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rafat\MBA\Fin 637\Project\"/>
    </mc:Choice>
  </mc:AlternateContent>
  <bookViews>
    <workbookView xWindow="0" yWindow="60" windowWidth="19200" windowHeight="7245" firstSheet="2" activeTab="3"/>
  </bookViews>
  <sheets>
    <sheet name="Ques" sheetId="1" r:id="rId1"/>
    <sheet name="Total RI of 20 Random Stock" sheetId="2" r:id="rId2"/>
    <sheet name="Total RI of 3 Mutual Fund" sheetId="3" r:id="rId3"/>
    <sheet name="Market Cap" sheetId="4" r:id="rId4"/>
    <sheet name="DSEX" sheetId="5" r:id="rId5"/>
    <sheet name="Interest Rate" sheetId="6" r:id="rId6"/>
    <sheet name="rf, Risk Free Rate" sheetId="7" r:id="rId7"/>
    <sheet name="Equal Wt return 20 Port &amp; SD" sheetId="8" r:id="rId8"/>
    <sheet name="Value wt return 20 Port &amp; SD" sheetId="9" r:id="rId9"/>
    <sheet name="Weight of Industry MV" sheetId="10" r:id="rId10"/>
    <sheet name="Final Data Set" sheetId="11" r:id="rId11"/>
    <sheet name="Regression Data" sheetId="12" r:id="rId12"/>
    <sheet name="Reg of Equal Wt Portfolio" sheetId="23" r:id="rId13"/>
    <sheet name="Reg Value Wt Portfolio" sheetId="17" r:id="rId14"/>
    <sheet name="Reg of Prime Bank" sheetId="24" r:id="rId15"/>
    <sheet name="Reg of EBL" sheetId="25" r:id="rId16"/>
    <sheet name="Reg of IFIC" sheetId="26" r:id="rId17"/>
  </sheets>
  <calcPr calcId="162913"/>
</workbook>
</file>

<file path=xl/calcChain.xml><?xml version="1.0" encoding="utf-8"?>
<calcChain xmlns="http://schemas.openxmlformats.org/spreadsheetml/2006/main">
  <c r="D4" i="11" l="1"/>
  <c r="E3" i="12" s="1"/>
  <c r="D5" i="11"/>
  <c r="E4" i="12" s="1"/>
  <c r="D6" i="11"/>
  <c r="E5" i="12" s="1"/>
  <c r="D7" i="11"/>
  <c r="E6" i="12" s="1"/>
  <c r="D8" i="11"/>
  <c r="E7" i="12" s="1"/>
  <c r="D9" i="11"/>
  <c r="E8" i="12" s="1"/>
  <c r="D10" i="11"/>
  <c r="E9" i="12" s="1"/>
  <c r="D11" i="11"/>
  <c r="E10" i="12" s="1"/>
  <c r="D12" i="11"/>
  <c r="E11" i="12" s="1"/>
  <c r="D13" i="11"/>
  <c r="E12" i="12" s="1"/>
  <c r="D14" i="11"/>
  <c r="E13" i="12" s="1"/>
  <c r="D15" i="11"/>
  <c r="E14" i="12" s="1"/>
  <c r="D16" i="11"/>
  <c r="E15" i="12" s="1"/>
  <c r="D17" i="11"/>
  <c r="E16" i="12" s="1"/>
  <c r="D18" i="11"/>
  <c r="E17" i="12" s="1"/>
  <c r="D19" i="11"/>
  <c r="E18" i="12" s="1"/>
  <c r="D20" i="11"/>
  <c r="E19" i="12" s="1"/>
  <c r="D21" i="11"/>
  <c r="E20" i="12" s="1"/>
  <c r="D22" i="11"/>
  <c r="E21" i="12" s="1"/>
  <c r="D23" i="11"/>
  <c r="E22" i="12" s="1"/>
  <c r="D24" i="11"/>
  <c r="E23" i="12" s="1"/>
  <c r="D25" i="11"/>
  <c r="E24" i="12" s="1"/>
  <c r="D26" i="11"/>
  <c r="E25" i="12" s="1"/>
  <c r="D27" i="11"/>
  <c r="E26" i="12" s="1"/>
  <c r="D28" i="11"/>
  <c r="E27" i="12" s="1"/>
  <c r="D29" i="11"/>
  <c r="E28" i="12" s="1"/>
  <c r="D30" i="11"/>
  <c r="E29" i="12" s="1"/>
  <c r="D31" i="11"/>
  <c r="E30" i="12" s="1"/>
  <c r="D32" i="11"/>
  <c r="E31" i="12" s="1"/>
  <c r="D33" i="11"/>
  <c r="E32" i="12" s="1"/>
  <c r="D34" i="11"/>
  <c r="E33" i="12" s="1"/>
  <c r="D35" i="11"/>
  <c r="E34" i="12" s="1"/>
  <c r="D36" i="11"/>
  <c r="E35" i="12" s="1"/>
  <c r="D37" i="11"/>
  <c r="E36" i="12" s="1"/>
  <c r="D38" i="11"/>
  <c r="E37" i="12" s="1"/>
  <c r="D39" i="11"/>
  <c r="E38" i="12" s="1"/>
  <c r="D40" i="11"/>
  <c r="E39" i="12" s="1"/>
  <c r="D41" i="11"/>
  <c r="E40" i="12" s="1"/>
  <c r="D42" i="11"/>
  <c r="E41" i="12" s="1"/>
  <c r="D43" i="11"/>
  <c r="E42" i="12" s="1"/>
  <c r="D44" i="11"/>
  <c r="E43" i="12" s="1"/>
  <c r="D45" i="11"/>
  <c r="E44" i="12" s="1"/>
  <c r="D46" i="11"/>
  <c r="E45" i="12" s="1"/>
  <c r="D47" i="11"/>
  <c r="E46" i="12" s="1"/>
  <c r="D48" i="11"/>
  <c r="E47" i="12" s="1"/>
  <c r="D49" i="11"/>
  <c r="E48" i="12" s="1"/>
  <c r="D50" i="11"/>
  <c r="E49" i="12" s="1"/>
  <c r="D51" i="11"/>
  <c r="E50" i="12" s="1"/>
  <c r="D52" i="11"/>
  <c r="E51" i="12" s="1"/>
  <c r="D53" i="11"/>
  <c r="E52" i="12" s="1"/>
  <c r="D54" i="11"/>
  <c r="E53" i="12" s="1"/>
  <c r="D55" i="11"/>
  <c r="E54" i="12" s="1"/>
  <c r="D56" i="11"/>
  <c r="E55" i="12" s="1"/>
  <c r="D57" i="11"/>
  <c r="E56" i="12" s="1"/>
  <c r="D58" i="11"/>
  <c r="E57" i="12" s="1"/>
  <c r="D59" i="11"/>
  <c r="E58" i="12" s="1"/>
  <c r="D60" i="11"/>
  <c r="E59" i="12" s="1"/>
  <c r="D61" i="11"/>
  <c r="E60" i="12" s="1"/>
  <c r="E4" i="11"/>
  <c r="F3" i="12" s="1"/>
  <c r="F4" i="11"/>
  <c r="G3" i="12" s="1"/>
  <c r="E5" i="11"/>
  <c r="F4" i="12" s="1"/>
  <c r="F5" i="11"/>
  <c r="G4" i="12" s="1"/>
  <c r="E6" i="11"/>
  <c r="F5" i="12" s="1"/>
  <c r="F6" i="11"/>
  <c r="G5" i="12" s="1"/>
  <c r="E7" i="11"/>
  <c r="F6" i="12" s="1"/>
  <c r="F7" i="11"/>
  <c r="G6" i="12" s="1"/>
  <c r="E8" i="11"/>
  <c r="F7" i="12" s="1"/>
  <c r="F8" i="11"/>
  <c r="G7" i="12" s="1"/>
  <c r="E9" i="11"/>
  <c r="F8" i="12" s="1"/>
  <c r="F9" i="11"/>
  <c r="G8" i="12" s="1"/>
  <c r="E10" i="11"/>
  <c r="F9" i="12" s="1"/>
  <c r="F10" i="11"/>
  <c r="G9" i="12" s="1"/>
  <c r="E11" i="11"/>
  <c r="F10" i="12" s="1"/>
  <c r="F11" i="11"/>
  <c r="G10" i="12" s="1"/>
  <c r="E12" i="11"/>
  <c r="F11" i="12" s="1"/>
  <c r="F12" i="11"/>
  <c r="G11" i="12" s="1"/>
  <c r="E13" i="11"/>
  <c r="F12" i="12" s="1"/>
  <c r="F13" i="11"/>
  <c r="G12" i="12" s="1"/>
  <c r="E14" i="11"/>
  <c r="F13" i="12" s="1"/>
  <c r="F14" i="11"/>
  <c r="G13" i="12" s="1"/>
  <c r="E15" i="11"/>
  <c r="F14" i="12" s="1"/>
  <c r="F15" i="11"/>
  <c r="G14" i="12" s="1"/>
  <c r="E16" i="11"/>
  <c r="F15" i="12" s="1"/>
  <c r="F16" i="11"/>
  <c r="G15" i="12" s="1"/>
  <c r="E17" i="11"/>
  <c r="F16" i="12" s="1"/>
  <c r="F17" i="11"/>
  <c r="G16" i="12" s="1"/>
  <c r="E18" i="11"/>
  <c r="F17" i="12" s="1"/>
  <c r="F18" i="11"/>
  <c r="G17" i="12" s="1"/>
  <c r="E19" i="11"/>
  <c r="F18" i="12" s="1"/>
  <c r="F19" i="11"/>
  <c r="G18" i="12" s="1"/>
  <c r="E20" i="11"/>
  <c r="F19" i="12" s="1"/>
  <c r="F20" i="11"/>
  <c r="G19" i="12" s="1"/>
  <c r="E21" i="11"/>
  <c r="F20" i="12" s="1"/>
  <c r="F21" i="11"/>
  <c r="G20" i="12" s="1"/>
  <c r="E22" i="11"/>
  <c r="F21" i="12" s="1"/>
  <c r="F22" i="11"/>
  <c r="G21" i="12" s="1"/>
  <c r="E23" i="11"/>
  <c r="F22" i="12" s="1"/>
  <c r="F23" i="11"/>
  <c r="G22" i="12" s="1"/>
  <c r="E24" i="11"/>
  <c r="F23" i="12" s="1"/>
  <c r="F24" i="11"/>
  <c r="G23" i="12" s="1"/>
  <c r="E25" i="11"/>
  <c r="F24" i="12" s="1"/>
  <c r="F25" i="11"/>
  <c r="G24" i="12" s="1"/>
  <c r="E26" i="11"/>
  <c r="F25" i="12" s="1"/>
  <c r="F26" i="11"/>
  <c r="G25" i="12" s="1"/>
  <c r="E27" i="11"/>
  <c r="F26" i="12" s="1"/>
  <c r="F27" i="11"/>
  <c r="G26" i="12" s="1"/>
  <c r="E28" i="11"/>
  <c r="F27" i="12" s="1"/>
  <c r="F28" i="11"/>
  <c r="G27" i="12" s="1"/>
  <c r="E29" i="11"/>
  <c r="F28" i="12" s="1"/>
  <c r="F29" i="11"/>
  <c r="G28" i="12" s="1"/>
  <c r="E30" i="11"/>
  <c r="F29" i="12" s="1"/>
  <c r="F30" i="11"/>
  <c r="G29" i="12" s="1"/>
  <c r="E31" i="11"/>
  <c r="F30" i="12" s="1"/>
  <c r="F31" i="11"/>
  <c r="G30" i="12" s="1"/>
  <c r="E32" i="11"/>
  <c r="F31" i="12" s="1"/>
  <c r="F32" i="11"/>
  <c r="G31" i="12" s="1"/>
  <c r="E33" i="11"/>
  <c r="F32" i="12" s="1"/>
  <c r="F33" i="11"/>
  <c r="G32" i="12" s="1"/>
  <c r="E34" i="11"/>
  <c r="F33" i="12" s="1"/>
  <c r="F34" i="11"/>
  <c r="G33" i="12" s="1"/>
  <c r="E35" i="11"/>
  <c r="F34" i="12" s="1"/>
  <c r="F35" i="11"/>
  <c r="G34" i="12" s="1"/>
  <c r="E36" i="11"/>
  <c r="F35" i="12" s="1"/>
  <c r="F36" i="11"/>
  <c r="G35" i="12" s="1"/>
  <c r="E37" i="11"/>
  <c r="F36" i="12" s="1"/>
  <c r="F37" i="11"/>
  <c r="G36" i="12" s="1"/>
  <c r="E38" i="11"/>
  <c r="F37" i="12" s="1"/>
  <c r="F38" i="11"/>
  <c r="G37" i="12" s="1"/>
  <c r="E39" i="11"/>
  <c r="F38" i="12" s="1"/>
  <c r="F39" i="11"/>
  <c r="G38" i="12" s="1"/>
  <c r="E40" i="11"/>
  <c r="F39" i="12" s="1"/>
  <c r="F40" i="11"/>
  <c r="G39" i="12" s="1"/>
  <c r="E41" i="11"/>
  <c r="F40" i="12" s="1"/>
  <c r="F41" i="11"/>
  <c r="G40" i="12" s="1"/>
  <c r="E42" i="11"/>
  <c r="F41" i="12" s="1"/>
  <c r="F42" i="11"/>
  <c r="G41" i="12" s="1"/>
  <c r="E43" i="11"/>
  <c r="F42" i="12" s="1"/>
  <c r="F43" i="11"/>
  <c r="G42" i="12" s="1"/>
  <c r="E44" i="11"/>
  <c r="F43" i="12" s="1"/>
  <c r="F44" i="11"/>
  <c r="G43" i="12" s="1"/>
  <c r="E45" i="11"/>
  <c r="F44" i="12" s="1"/>
  <c r="F45" i="11"/>
  <c r="G44" i="12" s="1"/>
  <c r="E46" i="11"/>
  <c r="F45" i="12" s="1"/>
  <c r="F46" i="11"/>
  <c r="G45" i="12" s="1"/>
  <c r="E47" i="11"/>
  <c r="F46" i="12" s="1"/>
  <c r="F47" i="11"/>
  <c r="G46" i="12" s="1"/>
  <c r="E48" i="11"/>
  <c r="F47" i="12" s="1"/>
  <c r="F48" i="11"/>
  <c r="G47" i="12" s="1"/>
  <c r="E49" i="11"/>
  <c r="F48" i="12" s="1"/>
  <c r="F49" i="11"/>
  <c r="G48" i="12" s="1"/>
  <c r="E50" i="11"/>
  <c r="F49" i="12" s="1"/>
  <c r="F50" i="11"/>
  <c r="G49" i="12" s="1"/>
  <c r="E51" i="11"/>
  <c r="F50" i="12" s="1"/>
  <c r="F51" i="11"/>
  <c r="G50" i="12" s="1"/>
  <c r="E52" i="11"/>
  <c r="F51" i="12" s="1"/>
  <c r="F52" i="11"/>
  <c r="G51" i="12" s="1"/>
  <c r="E53" i="11"/>
  <c r="F52" i="12" s="1"/>
  <c r="F53" i="11"/>
  <c r="G52" i="12" s="1"/>
  <c r="E54" i="11"/>
  <c r="F53" i="12" s="1"/>
  <c r="F54" i="11"/>
  <c r="G53" i="12" s="1"/>
  <c r="E55" i="11"/>
  <c r="F54" i="12" s="1"/>
  <c r="F55" i="11"/>
  <c r="G54" i="12" s="1"/>
  <c r="E56" i="11"/>
  <c r="F55" i="12" s="1"/>
  <c r="F56" i="11"/>
  <c r="G55" i="12" s="1"/>
  <c r="E57" i="11"/>
  <c r="F56" i="12" s="1"/>
  <c r="F57" i="11"/>
  <c r="G56" i="12" s="1"/>
  <c r="E58" i="11"/>
  <c r="F57" i="12" s="1"/>
  <c r="F58" i="11"/>
  <c r="G57" i="12" s="1"/>
  <c r="E59" i="11"/>
  <c r="F58" i="12" s="1"/>
  <c r="F59" i="11"/>
  <c r="G58" i="12" s="1"/>
  <c r="E60" i="11"/>
  <c r="F59" i="12" s="1"/>
  <c r="F60" i="11"/>
  <c r="G59" i="12" s="1"/>
  <c r="E61" i="11"/>
  <c r="F60" i="12" s="1"/>
  <c r="F61" i="11"/>
  <c r="G60" i="12" s="1"/>
  <c r="B4" i="8"/>
  <c r="C4" i="8"/>
  <c r="D4" i="8"/>
  <c r="E4" i="8"/>
  <c r="F4" i="8"/>
  <c r="G4" i="8"/>
  <c r="H4" i="8"/>
  <c r="I4" i="8"/>
  <c r="J4" i="8"/>
  <c r="K4" i="8"/>
  <c r="L4" i="8"/>
  <c r="M4" i="8"/>
  <c r="N4" i="8"/>
  <c r="O4" i="8"/>
  <c r="P4" i="8"/>
  <c r="Q4" i="8"/>
  <c r="R4" i="8"/>
  <c r="S4" i="8"/>
  <c r="T4" i="8"/>
  <c r="U4" i="8"/>
  <c r="B5" i="8"/>
  <c r="C5" i="8"/>
  <c r="D5" i="8"/>
  <c r="E5" i="8"/>
  <c r="F5" i="8"/>
  <c r="G5" i="8"/>
  <c r="H5" i="8"/>
  <c r="I5" i="8"/>
  <c r="J5" i="8"/>
  <c r="K5" i="8"/>
  <c r="L5" i="8"/>
  <c r="M5" i="8"/>
  <c r="N5" i="8"/>
  <c r="O5" i="8"/>
  <c r="P5" i="8"/>
  <c r="Q5" i="8"/>
  <c r="R5" i="8"/>
  <c r="S5" i="8"/>
  <c r="T5" i="8"/>
  <c r="U5" i="8"/>
  <c r="B6" i="8"/>
  <c r="C6" i="8"/>
  <c r="D6" i="8"/>
  <c r="E6" i="8"/>
  <c r="F6" i="8"/>
  <c r="G6" i="8"/>
  <c r="H6" i="8"/>
  <c r="I6" i="8"/>
  <c r="J6" i="8"/>
  <c r="K6" i="8"/>
  <c r="L6" i="8"/>
  <c r="M6" i="8"/>
  <c r="N6" i="8"/>
  <c r="O6" i="8"/>
  <c r="P6" i="8"/>
  <c r="Q6" i="8"/>
  <c r="R6" i="8"/>
  <c r="S6" i="8"/>
  <c r="T6" i="8"/>
  <c r="U6" i="8"/>
  <c r="B7" i="8"/>
  <c r="C7" i="8"/>
  <c r="D7" i="8"/>
  <c r="E7" i="8"/>
  <c r="F7" i="8"/>
  <c r="G7" i="8"/>
  <c r="H7" i="8"/>
  <c r="I7" i="8"/>
  <c r="J7" i="8"/>
  <c r="K7" i="8"/>
  <c r="L7" i="8"/>
  <c r="M7" i="8"/>
  <c r="N7" i="8"/>
  <c r="O7" i="8"/>
  <c r="P7" i="8"/>
  <c r="Q7" i="8"/>
  <c r="R7" i="8"/>
  <c r="S7" i="8"/>
  <c r="T7" i="8"/>
  <c r="U7" i="8"/>
  <c r="B8" i="8"/>
  <c r="C8" i="8"/>
  <c r="D8" i="8"/>
  <c r="E8" i="8"/>
  <c r="F8" i="8"/>
  <c r="G8" i="8"/>
  <c r="H8" i="8"/>
  <c r="I8" i="8"/>
  <c r="J8" i="8"/>
  <c r="K8" i="8"/>
  <c r="L8" i="8"/>
  <c r="M8" i="8"/>
  <c r="N8" i="8"/>
  <c r="O8" i="8"/>
  <c r="P8" i="8"/>
  <c r="Q8" i="8"/>
  <c r="R8" i="8"/>
  <c r="S8" i="8"/>
  <c r="T8" i="8"/>
  <c r="U8" i="8"/>
  <c r="B9" i="8"/>
  <c r="C9" i="8"/>
  <c r="D9" i="8"/>
  <c r="E9" i="8"/>
  <c r="F9" i="8"/>
  <c r="G9" i="8"/>
  <c r="H9" i="8"/>
  <c r="I9" i="8"/>
  <c r="J9" i="8"/>
  <c r="K9" i="8"/>
  <c r="L9" i="8"/>
  <c r="M9" i="8"/>
  <c r="N9" i="8"/>
  <c r="O9" i="8"/>
  <c r="P9" i="8"/>
  <c r="Q9" i="8"/>
  <c r="R9" i="8"/>
  <c r="S9" i="8"/>
  <c r="T9" i="8"/>
  <c r="U9" i="8"/>
  <c r="B10" i="8"/>
  <c r="C10" i="8"/>
  <c r="D10" i="8"/>
  <c r="E10" i="8"/>
  <c r="F10" i="8"/>
  <c r="G10" i="8"/>
  <c r="H10" i="8"/>
  <c r="I10" i="8"/>
  <c r="J10" i="8"/>
  <c r="K10" i="8"/>
  <c r="L10" i="8"/>
  <c r="M10" i="8"/>
  <c r="N10" i="8"/>
  <c r="O10" i="8"/>
  <c r="P10" i="8"/>
  <c r="Q10" i="8"/>
  <c r="R10" i="8"/>
  <c r="S10" i="8"/>
  <c r="T10" i="8"/>
  <c r="U10" i="8"/>
  <c r="B11" i="8"/>
  <c r="C11" i="8"/>
  <c r="D11" i="8"/>
  <c r="E11" i="8"/>
  <c r="F11" i="8"/>
  <c r="G11" i="8"/>
  <c r="H11" i="8"/>
  <c r="I11" i="8"/>
  <c r="J11" i="8"/>
  <c r="K11" i="8"/>
  <c r="L11" i="8"/>
  <c r="M11" i="8"/>
  <c r="N11" i="8"/>
  <c r="O11" i="8"/>
  <c r="P11" i="8"/>
  <c r="Q11" i="8"/>
  <c r="R11" i="8"/>
  <c r="S11" i="8"/>
  <c r="T11" i="8"/>
  <c r="U11" i="8"/>
  <c r="B12" i="8"/>
  <c r="C12" i="8"/>
  <c r="D12" i="8"/>
  <c r="E12" i="8"/>
  <c r="F12" i="8"/>
  <c r="G12" i="8"/>
  <c r="H12" i="8"/>
  <c r="I12" i="8"/>
  <c r="J12" i="8"/>
  <c r="K12" i="8"/>
  <c r="L12" i="8"/>
  <c r="M12" i="8"/>
  <c r="N12" i="8"/>
  <c r="O12" i="8"/>
  <c r="P12" i="8"/>
  <c r="Q12" i="8"/>
  <c r="R12" i="8"/>
  <c r="S12" i="8"/>
  <c r="T12" i="8"/>
  <c r="U12" i="8"/>
  <c r="B13" i="8"/>
  <c r="C13" i="8"/>
  <c r="D13" i="8"/>
  <c r="E13" i="8"/>
  <c r="F13" i="8"/>
  <c r="G13" i="8"/>
  <c r="H13" i="8"/>
  <c r="I13" i="8"/>
  <c r="J13" i="8"/>
  <c r="K13" i="8"/>
  <c r="L13" i="8"/>
  <c r="M13" i="8"/>
  <c r="N13" i="8"/>
  <c r="O13" i="8"/>
  <c r="P13" i="8"/>
  <c r="Q13" i="8"/>
  <c r="R13" i="8"/>
  <c r="S13" i="8"/>
  <c r="T13" i="8"/>
  <c r="U13" i="8"/>
  <c r="B14" i="8"/>
  <c r="C14" i="8"/>
  <c r="D14" i="8"/>
  <c r="E14" i="8"/>
  <c r="F14" i="8"/>
  <c r="G14" i="8"/>
  <c r="H14" i="8"/>
  <c r="I14" i="8"/>
  <c r="J14" i="8"/>
  <c r="K14" i="8"/>
  <c r="L14" i="8"/>
  <c r="M14" i="8"/>
  <c r="N14" i="8"/>
  <c r="O14" i="8"/>
  <c r="P14" i="8"/>
  <c r="Q14" i="8"/>
  <c r="R14" i="8"/>
  <c r="S14" i="8"/>
  <c r="T14" i="8"/>
  <c r="U14" i="8"/>
  <c r="B15" i="8"/>
  <c r="C15" i="8"/>
  <c r="D15" i="8"/>
  <c r="E15" i="8"/>
  <c r="F15" i="8"/>
  <c r="G15" i="8"/>
  <c r="H15" i="8"/>
  <c r="I15" i="8"/>
  <c r="J15" i="8"/>
  <c r="K15" i="8"/>
  <c r="L15" i="8"/>
  <c r="M15" i="8"/>
  <c r="N15" i="8"/>
  <c r="O15" i="8"/>
  <c r="P15" i="8"/>
  <c r="Q15" i="8"/>
  <c r="R15" i="8"/>
  <c r="S15" i="8"/>
  <c r="T15" i="8"/>
  <c r="U15" i="8"/>
  <c r="B16" i="8"/>
  <c r="C16" i="8"/>
  <c r="D16" i="8"/>
  <c r="E16" i="8"/>
  <c r="F16" i="8"/>
  <c r="G16" i="8"/>
  <c r="H16" i="8"/>
  <c r="I16" i="8"/>
  <c r="J16" i="8"/>
  <c r="K16" i="8"/>
  <c r="L16" i="8"/>
  <c r="M16" i="8"/>
  <c r="N16" i="8"/>
  <c r="O16" i="8"/>
  <c r="P16" i="8"/>
  <c r="Q16" i="8"/>
  <c r="R16" i="8"/>
  <c r="S16" i="8"/>
  <c r="T16" i="8"/>
  <c r="U16" i="8"/>
  <c r="B17" i="8"/>
  <c r="C17" i="8"/>
  <c r="D17" i="8"/>
  <c r="E17" i="8"/>
  <c r="F17" i="8"/>
  <c r="G17" i="8"/>
  <c r="H17" i="8"/>
  <c r="I17" i="8"/>
  <c r="J17" i="8"/>
  <c r="K17" i="8"/>
  <c r="L17" i="8"/>
  <c r="M17" i="8"/>
  <c r="N17" i="8"/>
  <c r="O17" i="8"/>
  <c r="P17" i="8"/>
  <c r="Q17" i="8"/>
  <c r="R17" i="8"/>
  <c r="S17" i="8"/>
  <c r="T17" i="8"/>
  <c r="U17" i="8"/>
  <c r="B18" i="8"/>
  <c r="C18" i="8"/>
  <c r="D18" i="8"/>
  <c r="E18" i="8"/>
  <c r="F18" i="8"/>
  <c r="G18" i="8"/>
  <c r="H18" i="8"/>
  <c r="I18" i="8"/>
  <c r="J18" i="8"/>
  <c r="K18" i="8"/>
  <c r="L18" i="8"/>
  <c r="M18" i="8"/>
  <c r="N18" i="8"/>
  <c r="O18" i="8"/>
  <c r="P18" i="8"/>
  <c r="Q18" i="8"/>
  <c r="R18" i="8"/>
  <c r="S18" i="8"/>
  <c r="T18" i="8"/>
  <c r="U18" i="8"/>
  <c r="B19" i="8"/>
  <c r="C19" i="8"/>
  <c r="D19" i="8"/>
  <c r="E19" i="8"/>
  <c r="F19" i="8"/>
  <c r="G19" i="8"/>
  <c r="H19" i="8"/>
  <c r="I19" i="8"/>
  <c r="J19" i="8"/>
  <c r="K19" i="8"/>
  <c r="L19" i="8"/>
  <c r="M19" i="8"/>
  <c r="N19" i="8"/>
  <c r="O19" i="8"/>
  <c r="P19" i="8"/>
  <c r="Q19" i="8"/>
  <c r="R19" i="8"/>
  <c r="S19" i="8"/>
  <c r="T19" i="8"/>
  <c r="U19" i="8"/>
  <c r="B20" i="8"/>
  <c r="C20" i="8"/>
  <c r="D20" i="8"/>
  <c r="E20" i="8"/>
  <c r="F20" i="8"/>
  <c r="G20" i="8"/>
  <c r="H20" i="8"/>
  <c r="I20" i="8"/>
  <c r="J20" i="8"/>
  <c r="K20" i="8"/>
  <c r="L20" i="8"/>
  <c r="M20" i="8"/>
  <c r="N20" i="8"/>
  <c r="O20" i="8"/>
  <c r="P20" i="8"/>
  <c r="Q20" i="8"/>
  <c r="R20" i="8"/>
  <c r="S20" i="8"/>
  <c r="T20" i="8"/>
  <c r="U20" i="8"/>
  <c r="B21" i="8"/>
  <c r="C21" i="8"/>
  <c r="D21" i="8"/>
  <c r="E21" i="8"/>
  <c r="F21" i="8"/>
  <c r="G21" i="8"/>
  <c r="H21" i="8"/>
  <c r="I21" i="8"/>
  <c r="J21" i="8"/>
  <c r="K21" i="8"/>
  <c r="L21" i="8"/>
  <c r="M21" i="8"/>
  <c r="N21" i="8"/>
  <c r="O21" i="8"/>
  <c r="P21" i="8"/>
  <c r="Q21" i="8"/>
  <c r="R21" i="8"/>
  <c r="S21" i="8"/>
  <c r="T21" i="8"/>
  <c r="U21" i="8"/>
  <c r="B22" i="8"/>
  <c r="C22" i="8"/>
  <c r="D22" i="8"/>
  <c r="E22" i="8"/>
  <c r="F22" i="8"/>
  <c r="G22" i="8"/>
  <c r="H22" i="8"/>
  <c r="I22" i="8"/>
  <c r="J22" i="8"/>
  <c r="K22" i="8"/>
  <c r="L22" i="8"/>
  <c r="M22" i="8"/>
  <c r="N22" i="8"/>
  <c r="O22" i="8"/>
  <c r="P22" i="8"/>
  <c r="Q22" i="8"/>
  <c r="R22" i="8"/>
  <c r="S22" i="8"/>
  <c r="T22" i="8"/>
  <c r="U22" i="8"/>
  <c r="B23" i="8"/>
  <c r="C23" i="8"/>
  <c r="D23" i="8"/>
  <c r="E23" i="8"/>
  <c r="F23" i="8"/>
  <c r="G23" i="8"/>
  <c r="H23" i="8"/>
  <c r="I23" i="8"/>
  <c r="J23" i="8"/>
  <c r="K23" i="8"/>
  <c r="L23" i="8"/>
  <c r="M23" i="8"/>
  <c r="N23" i="8"/>
  <c r="O23" i="8"/>
  <c r="P23" i="8"/>
  <c r="Q23" i="8"/>
  <c r="R23" i="8"/>
  <c r="S23" i="8"/>
  <c r="T23" i="8"/>
  <c r="U23" i="8"/>
  <c r="B24" i="8"/>
  <c r="C24" i="8"/>
  <c r="D24" i="8"/>
  <c r="E24" i="8"/>
  <c r="F24" i="8"/>
  <c r="G24" i="8"/>
  <c r="H24" i="8"/>
  <c r="I24" i="8"/>
  <c r="J24" i="8"/>
  <c r="K24" i="8"/>
  <c r="L24" i="8"/>
  <c r="M24" i="8"/>
  <c r="N24" i="8"/>
  <c r="O24" i="8"/>
  <c r="P24" i="8"/>
  <c r="Q24" i="8"/>
  <c r="R24" i="8"/>
  <c r="S24" i="8"/>
  <c r="T24" i="8"/>
  <c r="U24" i="8"/>
  <c r="B25" i="8"/>
  <c r="C25" i="8"/>
  <c r="D25" i="8"/>
  <c r="E25" i="8"/>
  <c r="F25" i="8"/>
  <c r="G25" i="8"/>
  <c r="H25" i="8"/>
  <c r="I25" i="8"/>
  <c r="J25" i="8"/>
  <c r="K25" i="8"/>
  <c r="L25" i="8"/>
  <c r="M25" i="8"/>
  <c r="N25" i="8"/>
  <c r="O25" i="8"/>
  <c r="P25" i="8"/>
  <c r="Q25" i="8"/>
  <c r="R25" i="8"/>
  <c r="S25" i="8"/>
  <c r="T25" i="8"/>
  <c r="U25" i="8"/>
  <c r="B26" i="8"/>
  <c r="C26" i="8"/>
  <c r="D26" i="8"/>
  <c r="E26" i="8"/>
  <c r="F26" i="8"/>
  <c r="G26" i="8"/>
  <c r="H26" i="8"/>
  <c r="I26" i="8"/>
  <c r="J26" i="8"/>
  <c r="K26" i="8"/>
  <c r="L26" i="8"/>
  <c r="M26" i="8"/>
  <c r="N26" i="8"/>
  <c r="O26" i="8"/>
  <c r="P26" i="8"/>
  <c r="Q26" i="8"/>
  <c r="R26" i="8"/>
  <c r="S26" i="8"/>
  <c r="T26" i="8"/>
  <c r="U26" i="8"/>
  <c r="B27" i="8"/>
  <c r="C27" i="8"/>
  <c r="D27" i="8"/>
  <c r="E27" i="8"/>
  <c r="F27" i="8"/>
  <c r="G27" i="8"/>
  <c r="H27" i="8"/>
  <c r="I27" i="8"/>
  <c r="J27" i="8"/>
  <c r="K27" i="8"/>
  <c r="L27" i="8"/>
  <c r="M27" i="8"/>
  <c r="N27" i="8"/>
  <c r="O27" i="8"/>
  <c r="P27" i="8"/>
  <c r="Q27" i="8"/>
  <c r="R27" i="8"/>
  <c r="S27" i="8"/>
  <c r="T27" i="8"/>
  <c r="U27" i="8"/>
  <c r="B28" i="8"/>
  <c r="C28" i="8"/>
  <c r="D28" i="8"/>
  <c r="E28" i="8"/>
  <c r="F28" i="8"/>
  <c r="G28" i="8"/>
  <c r="H28" i="8"/>
  <c r="I28" i="8"/>
  <c r="J28" i="8"/>
  <c r="K28" i="8"/>
  <c r="L28" i="8"/>
  <c r="M28" i="8"/>
  <c r="N28" i="8"/>
  <c r="O28" i="8"/>
  <c r="P28" i="8"/>
  <c r="Q28" i="8"/>
  <c r="R28" i="8"/>
  <c r="S28" i="8"/>
  <c r="T28" i="8"/>
  <c r="U28" i="8"/>
  <c r="B29" i="8"/>
  <c r="C29" i="8"/>
  <c r="D29" i="8"/>
  <c r="E29" i="8"/>
  <c r="F29" i="8"/>
  <c r="G29" i="8"/>
  <c r="H29" i="8"/>
  <c r="I29" i="8"/>
  <c r="J29" i="8"/>
  <c r="K29" i="8"/>
  <c r="L29" i="8"/>
  <c r="M29" i="8"/>
  <c r="N29" i="8"/>
  <c r="O29" i="8"/>
  <c r="P29" i="8"/>
  <c r="Q29" i="8"/>
  <c r="R29" i="8"/>
  <c r="S29" i="8"/>
  <c r="T29" i="8"/>
  <c r="U29" i="8"/>
  <c r="B30" i="8"/>
  <c r="C30" i="8"/>
  <c r="D30" i="8"/>
  <c r="E30" i="8"/>
  <c r="F30" i="8"/>
  <c r="G30" i="8"/>
  <c r="H30" i="8"/>
  <c r="I30" i="8"/>
  <c r="J30" i="8"/>
  <c r="K30" i="8"/>
  <c r="L30" i="8"/>
  <c r="M30" i="8"/>
  <c r="N30" i="8"/>
  <c r="O30" i="8"/>
  <c r="P30" i="8"/>
  <c r="Q30" i="8"/>
  <c r="R30" i="8"/>
  <c r="S30" i="8"/>
  <c r="T30" i="8"/>
  <c r="U30" i="8"/>
  <c r="B31" i="8"/>
  <c r="C31" i="8"/>
  <c r="D31" i="8"/>
  <c r="E31" i="8"/>
  <c r="F31" i="8"/>
  <c r="G31" i="8"/>
  <c r="H31" i="8"/>
  <c r="I31" i="8"/>
  <c r="J31" i="8"/>
  <c r="K31" i="8"/>
  <c r="L31" i="8"/>
  <c r="M31" i="8"/>
  <c r="N31" i="8"/>
  <c r="O31" i="8"/>
  <c r="P31" i="8"/>
  <c r="Q31" i="8"/>
  <c r="R31" i="8"/>
  <c r="S31" i="8"/>
  <c r="T31" i="8"/>
  <c r="U31" i="8"/>
  <c r="B32" i="8"/>
  <c r="C32" i="8"/>
  <c r="D32" i="8"/>
  <c r="E32" i="8"/>
  <c r="F32" i="8"/>
  <c r="G32" i="8"/>
  <c r="H32" i="8"/>
  <c r="I32" i="8"/>
  <c r="J32" i="8"/>
  <c r="K32" i="8"/>
  <c r="L32" i="8"/>
  <c r="M32" i="8"/>
  <c r="N32" i="8"/>
  <c r="O32" i="8"/>
  <c r="P32" i="8"/>
  <c r="Q32" i="8"/>
  <c r="R32" i="8"/>
  <c r="S32" i="8"/>
  <c r="T32" i="8"/>
  <c r="U32" i="8"/>
  <c r="B33" i="8"/>
  <c r="C33" i="8"/>
  <c r="D33" i="8"/>
  <c r="E33" i="8"/>
  <c r="F33" i="8"/>
  <c r="G33" i="8"/>
  <c r="H33" i="8"/>
  <c r="I33" i="8"/>
  <c r="J33" i="8"/>
  <c r="K33" i="8"/>
  <c r="L33" i="8"/>
  <c r="M33" i="8"/>
  <c r="N33" i="8"/>
  <c r="O33" i="8"/>
  <c r="P33" i="8"/>
  <c r="Q33" i="8"/>
  <c r="R33" i="8"/>
  <c r="S33" i="8"/>
  <c r="T33" i="8"/>
  <c r="U33" i="8"/>
  <c r="B34" i="8"/>
  <c r="C34" i="8"/>
  <c r="D34" i="8"/>
  <c r="E34" i="8"/>
  <c r="F34" i="8"/>
  <c r="G34" i="8"/>
  <c r="H34" i="8"/>
  <c r="I34" i="8"/>
  <c r="J34" i="8"/>
  <c r="K34" i="8"/>
  <c r="L34" i="8"/>
  <c r="M34" i="8"/>
  <c r="N34" i="8"/>
  <c r="O34" i="8"/>
  <c r="P34" i="8"/>
  <c r="Q34" i="8"/>
  <c r="R34" i="8"/>
  <c r="S34" i="8"/>
  <c r="T34" i="8"/>
  <c r="U34" i="8"/>
  <c r="B35" i="8"/>
  <c r="C35" i="8"/>
  <c r="D35" i="8"/>
  <c r="E35" i="8"/>
  <c r="F35" i="8"/>
  <c r="G35" i="8"/>
  <c r="H35" i="8"/>
  <c r="I35" i="8"/>
  <c r="J35" i="8"/>
  <c r="K35" i="8"/>
  <c r="L35" i="8"/>
  <c r="M35" i="8"/>
  <c r="N35" i="8"/>
  <c r="O35" i="8"/>
  <c r="P35" i="8"/>
  <c r="Q35" i="8"/>
  <c r="R35" i="8"/>
  <c r="S35" i="8"/>
  <c r="T35" i="8"/>
  <c r="U35" i="8"/>
  <c r="B36" i="8"/>
  <c r="C36" i="8"/>
  <c r="D36" i="8"/>
  <c r="E36" i="8"/>
  <c r="F36" i="8"/>
  <c r="G36" i="8"/>
  <c r="H36" i="8"/>
  <c r="I36" i="8"/>
  <c r="J36" i="8"/>
  <c r="K36" i="8"/>
  <c r="L36" i="8"/>
  <c r="M36" i="8"/>
  <c r="N36" i="8"/>
  <c r="O36" i="8"/>
  <c r="P36" i="8"/>
  <c r="Q36" i="8"/>
  <c r="R36" i="8"/>
  <c r="S36" i="8"/>
  <c r="T36" i="8"/>
  <c r="U36" i="8"/>
  <c r="B37" i="8"/>
  <c r="C37" i="8"/>
  <c r="D37" i="8"/>
  <c r="E37" i="8"/>
  <c r="F37" i="8"/>
  <c r="G37" i="8"/>
  <c r="H37" i="8"/>
  <c r="I37" i="8"/>
  <c r="J37" i="8"/>
  <c r="K37" i="8"/>
  <c r="L37" i="8"/>
  <c r="M37" i="8"/>
  <c r="N37" i="8"/>
  <c r="O37" i="8"/>
  <c r="P37" i="8"/>
  <c r="Q37" i="8"/>
  <c r="R37" i="8"/>
  <c r="S37" i="8"/>
  <c r="T37" i="8"/>
  <c r="U37" i="8"/>
  <c r="B38" i="8"/>
  <c r="C38" i="8"/>
  <c r="D38" i="8"/>
  <c r="E38" i="8"/>
  <c r="F38" i="8"/>
  <c r="G38" i="8"/>
  <c r="H38" i="8"/>
  <c r="I38" i="8"/>
  <c r="J38" i="8"/>
  <c r="K38" i="8"/>
  <c r="L38" i="8"/>
  <c r="M38" i="8"/>
  <c r="N38" i="8"/>
  <c r="O38" i="8"/>
  <c r="P38" i="8"/>
  <c r="Q38" i="8"/>
  <c r="R38" i="8"/>
  <c r="S38" i="8"/>
  <c r="T38" i="8"/>
  <c r="U38" i="8"/>
  <c r="B39" i="8"/>
  <c r="C39" i="8"/>
  <c r="D39" i="8"/>
  <c r="E39" i="8"/>
  <c r="F39" i="8"/>
  <c r="G39" i="8"/>
  <c r="H39" i="8"/>
  <c r="I39" i="8"/>
  <c r="J39" i="8"/>
  <c r="K39" i="8"/>
  <c r="L39" i="8"/>
  <c r="M39" i="8"/>
  <c r="N39" i="8"/>
  <c r="O39" i="8"/>
  <c r="P39" i="8"/>
  <c r="Q39" i="8"/>
  <c r="R39" i="8"/>
  <c r="S39" i="8"/>
  <c r="T39" i="8"/>
  <c r="U39" i="8"/>
  <c r="B40" i="8"/>
  <c r="C40" i="8"/>
  <c r="D40" i="8"/>
  <c r="E40" i="8"/>
  <c r="F40" i="8"/>
  <c r="G40" i="8"/>
  <c r="H40" i="8"/>
  <c r="I40" i="8"/>
  <c r="J40" i="8"/>
  <c r="K40" i="8"/>
  <c r="L40" i="8"/>
  <c r="M40" i="8"/>
  <c r="N40" i="8"/>
  <c r="O40" i="8"/>
  <c r="P40" i="8"/>
  <c r="Q40" i="8"/>
  <c r="R40" i="8"/>
  <c r="S40" i="8"/>
  <c r="T40" i="8"/>
  <c r="U40" i="8"/>
  <c r="B41" i="8"/>
  <c r="C41" i="8"/>
  <c r="D41" i="8"/>
  <c r="E41" i="8"/>
  <c r="F41" i="8"/>
  <c r="G41" i="8"/>
  <c r="H41" i="8"/>
  <c r="I41" i="8"/>
  <c r="J41" i="8"/>
  <c r="K41" i="8"/>
  <c r="L41" i="8"/>
  <c r="M41" i="8"/>
  <c r="N41" i="8"/>
  <c r="O41" i="8"/>
  <c r="P41" i="8"/>
  <c r="Q41" i="8"/>
  <c r="R41" i="8"/>
  <c r="S41" i="8"/>
  <c r="T41" i="8"/>
  <c r="U41" i="8"/>
  <c r="B42" i="8"/>
  <c r="C42" i="8"/>
  <c r="D42" i="8"/>
  <c r="E42" i="8"/>
  <c r="F42" i="8"/>
  <c r="G42" i="8"/>
  <c r="H42" i="8"/>
  <c r="I42" i="8"/>
  <c r="J42" i="8"/>
  <c r="K42" i="8"/>
  <c r="L42" i="8"/>
  <c r="M42" i="8"/>
  <c r="N42" i="8"/>
  <c r="O42" i="8"/>
  <c r="P42" i="8"/>
  <c r="Q42" i="8"/>
  <c r="R42" i="8"/>
  <c r="S42" i="8"/>
  <c r="T42" i="8"/>
  <c r="U42" i="8"/>
  <c r="B43" i="8"/>
  <c r="C43" i="8"/>
  <c r="D43" i="8"/>
  <c r="E43" i="8"/>
  <c r="F43" i="8"/>
  <c r="G43" i="8"/>
  <c r="H43" i="8"/>
  <c r="I43" i="8"/>
  <c r="J43" i="8"/>
  <c r="K43" i="8"/>
  <c r="L43" i="8"/>
  <c r="M43" i="8"/>
  <c r="N43" i="8"/>
  <c r="O43" i="8"/>
  <c r="P43" i="8"/>
  <c r="Q43" i="8"/>
  <c r="R43" i="8"/>
  <c r="S43" i="8"/>
  <c r="T43" i="8"/>
  <c r="U43" i="8"/>
  <c r="B44" i="8"/>
  <c r="C44" i="8"/>
  <c r="D44" i="8"/>
  <c r="E44" i="8"/>
  <c r="F44" i="8"/>
  <c r="G44" i="8"/>
  <c r="H44" i="8"/>
  <c r="I44" i="8"/>
  <c r="J44" i="8"/>
  <c r="K44" i="8"/>
  <c r="L44" i="8"/>
  <c r="M44" i="8"/>
  <c r="N44" i="8"/>
  <c r="O44" i="8"/>
  <c r="P44" i="8"/>
  <c r="Q44" i="8"/>
  <c r="R44" i="8"/>
  <c r="S44" i="8"/>
  <c r="T44" i="8"/>
  <c r="U44" i="8"/>
  <c r="B45" i="8"/>
  <c r="C45" i="8"/>
  <c r="D45" i="8"/>
  <c r="E45" i="8"/>
  <c r="F45" i="8"/>
  <c r="G45" i="8"/>
  <c r="H45" i="8"/>
  <c r="I45" i="8"/>
  <c r="J45" i="8"/>
  <c r="K45" i="8"/>
  <c r="L45" i="8"/>
  <c r="M45" i="8"/>
  <c r="N45" i="8"/>
  <c r="O45" i="8"/>
  <c r="P45" i="8"/>
  <c r="Q45" i="8"/>
  <c r="R45" i="8"/>
  <c r="S45" i="8"/>
  <c r="T45" i="8"/>
  <c r="U45" i="8"/>
  <c r="B46" i="8"/>
  <c r="C46" i="8"/>
  <c r="D46" i="8"/>
  <c r="E46" i="8"/>
  <c r="F46" i="8"/>
  <c r="G46" i="8"/>
  <c r="H46" i="8"/>
  <c r="I46" i="8"/>
  <c r="J46" i="8"/>
  <c r="K46" i="8"/>
  <c r="L46" i="8"/>
  <c r="M46" i="8"/>
  <c r="N46" i="8"/>
  <c r="O46" i="8"/>
  <c r="P46" i="8"/>
  <c r="Q46" i="8"/>
  <c r="R46" i="8"/>
  <c r="S46" i="8"/>
  <c r="T46" i="8"/>
  <c r="U46" i="8"/>
  <c r="B47" i="8"/>
  <c r="C47" i="8"/>
  <c r="D47" i="8"/>
  <c r="E47" i="8"/>
  <c r="F47" i="8"/>
  <c r="G47" i="8"/>
  <c r="H47" i="8"/>
  <c r="I47" i="8"/>
  <c r="J47" i="8"/>
  <c r="K47" i="8"/>
  <c r="L47" i="8"/>
  <c r="M47" i="8"/>
  <c r="N47" i="8"/>
  <c r="O47" i="8"/>
  <c r="P47" i="8"/>
  <c r="Q47" i="8"/>
  <c r="R47" i="8"/>
  <c r="S47" i="8"/>
  <c r="T47" i="8"/>
  <c r="U47" i="8"/>
  <c r="B48" i="8"/>
  <c r="C48" i="8"/>
  <c r="D48" i="8"/>
  <c r="E48" i="8"/>
  <c r="F48" i="8"/>
  <c r="G48" i="8"/>
  <c r="H48" i="8"/>
  <c r="I48" i="8"/>
  <c r="J48" i="8"/>
  <c r="K48" i="8"/>
  <c r="L48" i="8"/>
  <c r="M48" i="8"/>
  <c r="N48" i="8"/>
  <c r="O48" i="8"/>
  <c r="P48" i="8"/>
  <c r="Q48" i="8"/>
  <c r="R48" i="8"/>
  <c r="S48" i="8"/>
  <c r="T48" i="8"/>
  <c r="U48" i="8"/>
  <c r="B49" i="8"/>
  <c r="C49" i="8"/>
  <c r="D49" i="8"/>
  <c r="E49" i="8"/>
  <c r="F49" i="8"/>
  <c r="G49" i="8"/>
  <c r="H49" i="8"/>
  <c r="I49" i="8"/>
  <c r="J49" i="8"/>
  <c r="K49" i="8"/>
  <c r="L49" i="8"/>
  <c r="M49" i="8"/>
  <c r="N49" i="8"/>
  <c r="O49" i="8"/>
  <c r="P49" i="8"/>
  <c r="Q49" i="8"/>
  <c r="R49" i="8"/>
  <c r="S49" i="8"/>
  <c r="T49" i="8"/>
  <c r="U49" i="8"/>
  <c r="B50" i="8"/>
  <c r="C50" i="8"/>
  <c r="D50" i="8"/>
  <c r="E50" i="8"/>
  <c r="F50" i="8"/>
  <c r="G50" i="8"/>
  <c r="H50" i="8"/>
  <c r="I50" i="8"/>
  <c r="J50" i="8"/>
  <c r="K50" i="8"/>
  <c r="L50" i="8"/>
  <c r="M50" i="8"/>
  <c r="N50" i="8"/>
  <c r="O50" i="8"/>
  <c r="P50" i="8"/>
  <c r="Q50" i="8"/>
  <c r="R50" i="8"/>
  <c r="S50" i="8"/>
  <c r="T50" i="8"/>
  <c r="U50" i="8"/>
  <c r="B51" i="8"/>
  <c r="C51" i="8"/>
  <c r="D51" i="8"/>
  <c r="E51" i="8"/>
  <c r="F51" i="8"/>
  <c r="G51" i="8"/>
  <c r="H51" i="8"/>
  <c r="I51" i="8"/>
  <c r="J51" i="8"/>
  <c r="K51" i="8"/>
  <c r="L51" i="8"/>
  <c r="M51" i="8"/>
  <c r="N51" i="8"/>
  <c r="O51" i="8"/>
  <c r="P51" i="8"/>
  <c r="Q51" i="8"/>
  <c r="R51" i="8"/>
  <c r="S51" i="8"/>
  <c r="T51" i="8"/>
  <c r="U51" i="8"/>
  <c r="B52" i="8"/>
  <c r="C52" i="8"/>
  <c r="D52" i="8"/>
  <c r="E52" i="8"/>
  <c r="F52" i="8"/>
  <c r="G52" i="8"/>
  <c r="H52" i="8"/>
  <c r="I52" i="8"/>
  <c r="J52" i="8"/>
  <c r="K52" i="8"/>
  <c r="L52" i="8"/>
  <c r="M52" i="8"/>
  <c r="N52" i="8"/>
  <c r="O52" i="8"/>
  <c r="P52" i="8"/>
  <c r="Q52" i="8"/>
  <c r="R52" i="8"/>
  <c r="S52" i="8"/>
  <c r="T52" i="8"/>
  <c r="U52" i="8"/>
  <c r="B53" i="8"/>
  <c r="C53" i="8"/>
  <c r="D53" i="8"/>
  <c r="E53" i="8"/>
  <c r="F53" i="8"/>
  <c r="G53" i="8"/>
  <c r="H53" i="8"/>
  <c r="I53" i="8"/>
  <c r="J53" i="8"/>
  <c r="K53" i="8"/>
  <c r="L53" i="8"/>
  <c r="M53" i="8"/>
  <c r="N53" i="8"/>
  <c r="O53" i="8"/>
  <c r="P53" i="8"/>
  <c r="Q53" i="8"/>
  <c r="R53" i="8"/>
  <c r="S53" i="8"/>
  <c r="T53" i="8"/>
  <c r="U53" i="8"/>
  <c r="B54" i="8"/>
  <c r="C54" i="8"/>
  <c r="D54" i="8"/>
  <c r="E54" i="8"/>
  <c r="F54" i="8"/>
  <c r="G54" i="8"/>
  <c r="H54" i="8"/>
  <c r="I54" i="8"/>
  <c r="J54" i="8"/>
  <c r="K54" i="8"/>
  <c r="L54" i="8"/>
  <c r="M54" i="8"/>
  <c r="N54" i="8"/>
  <c r="O54" i="8"/>
  <c r="P54" i="8"/>
  <c r="Q54" i="8"/>
  <c r="R54" i="8"/>
  <c r="S54" i="8"/>
  <c r="T54" i="8"/>
  <c r="U54" i="8"/>
  <c r="B55" i="8"/>
  <c r="C55" i="8"/>
  <c r="D55" i="8"/>
  <c r="E55" i="8"/>
  <c r="F55" i="8"/>
  <c r="G55" i="8"/>
  <c r="H55" i="8"/>
  <c r="I55" i="8"/>
  <c r="J55" i="8"/>
  <c r="K55" i="8"/>
  <c r="L55" i="8"/>
  <c r="M55" i="8"/>
  <c r="N55" i="8"/>
  <c r="O55" i="8"/>
  <c r="P55" i="8"/>
  <c r="Q55" i="8"/>
  <c r="R55" i="8"/>
  <c r="S55" i="8"/>
  <c r="T55" i="8"/>
  <c r="U55" i="8"/>
  <c r="B56" i="8"/>
  <c r="C56" i="8"/>
  <c r="D56" i="8"/>
  <c r="E56" i="8"/>
  <c r="F56" i="8"/>
  <c r="G56" i="8"/>
  <c r="H56" i="8"/>
  <c r="I56" i="8"/>
  <c r="J56" i="8"/>
  <c r="K56" i="8"/>
  <c r="L56" i="8"/>
  <c r="M56" i="8"/>
  <c r="N56" i="8"/>
  <c r="O56" i="8"/>
  <c r="P56" i="8"/>
  <c r="Q56" i="8"/>
  <c r="R56" i="8"/>
  <c r="S56" i="8"/>
  <c r="T56" i="8"/>
  <c r="U56" i="8"/>
  <c r="B57" i="8"/>
  <c r="C57" i="8"/>
  <c r="D57" i="8"/>
  <c r="E57" i="8"/>
  <c r="F57" i="8"/>
  <c r="G57" i="8"/>
  <c r="H57" i="8"/>
  <c r="I57" i="8"/>
  <c r="J57" i="8"/>
  <c r="K57" i="8"/>
  <c r="L57" i="8"/>
  <c r="M57" i="8"/>
  <c r="N57" i="8"/>
  <c r="O57" i="8"/>
  <c r="P57" i="8"/>
  <c r="Q57" i="8"/>
  <c r="R57" i="8"/>
  <c r="S57" i="8"/>
  <c r="T57" i="8"/>
  <c r="U57" i="8"/>
  <c r="B58" i="8"/>
  <c r="C58" i="8"/>
  <c r="D58" i="8"/>
  <c r="E58" i="8"/>
  <c r="F58" i="8"/>
  <c r="G58" i="8"/>
  <c r="H58" i="8"/>
  <c r="I58" i="8"/>
  <c r="J58" i="8"/>
  <c r="K58" i="8"/>
  <c r="L58" i="8"/>
  <c r="M58" i="8"/>
  <c r="N58" i="8"/>
  <c r="O58" i="8"/>
  <c r="P58" i="8"/>
  <c r="Q58" i="8"/>
  <c r="R58" i="8"/>
  <c r="S58" i="8"/>
  <c r="T58" i="8"/>
  <c r="U58" i="8"/>
  <c r="B59" i="8"/>
  <c r="C59" i="8"/>
  <c r="D59" i="8"/>
  <c r="E59" i="8"/>
  <c r="F59" i="8"/>
  <c r="G59" i="8"/>
  <c r="H59" i="8"/>
  <c r="I59" i="8"/>
  <c r="J59" i="8"/>
  <c r="K59" i="8"/>
  <c r="L59" i="8"/>
  <c r="M59" i="8"/>
  <c r="N59" i="8"/>
  <c r="O59" i="8"/>
  <c r="P59" i="8"/>
  <c r="Q59" i="8"/>
  <c r="R59" i="8"/>
  <c r="S59" i="8"/>
  <c r="T59" i="8"/>
  <c r="U59" i="8"/>
  <c r="B60" i="8"/>
  <c r="C60" i="8"/>
  <c r="D60" i="8"/>
  <c r="E60" i="8"/>
  <c r="F60" i="8"/>
  <c r="G60" i="8"/>
  <c r="H60" i="8"/>
  <c r="I60" i="8"/>
  <c r="J60" i="8"/>
  <c r="K60" i="8"/>
  <c r="L60" i="8"/>
  <c r="M60" i="8"/>
  <c r="N60" i="8"/>
  <c r="O60" i="8"/>
  <c r="P60" i="8"/>
  <c r="Q60" i="8"/>
  <c r="R60" i="8"/>
  <c r="S60" i="8"/>
  <c r="T60" i="8"/>
  <c r="U60" i="8"/>
  <c r="B61" i="8"/>
  <c r="C61" i="8"/>
  <c r="D61" i="8"/>
  <c r="E61" i="8"/>
  <c r="F61" i="8"/>
  <c r="G61" i="8"/>
  <c r="H61" i="8"/>
  <c r="I61" i="8"/>
  <c r="J61" i="8"/>
  <c r="K61" i="8"/>
  <c r="L61" i="8"/>
  <c r="M61" i="8"/>
  <c r="N61" i="8"/>
  <c r="O61" i="8"/>
  <c r="P61" i="8"/>
  <c r="Q61" i="8"/>
  <c r="R61" i="8"/>
  <c r="S61" i="8"/>
  <c r="T61" i="8"/>
  <c r="U61" i="8"/>
  <c r="C3" i="8"/>
  <c r="D3" i="8"/>
  <c r="E3" i="8"/>
  <c r="F3" i="8"/>
  <c r="G3" i="8"/>
  <c r="H3" i="8"/>
  <c r="I3" i="8"/>
  <c r="J3" i="8"/>
  <c r="K3" i="8"/>
  <c r="L3" i="8"/>
  <c r="M3" i="8"/>
  <c r="N3" i="8"/>
  <c r="O3" i="8"/>
  <c r="P3" i="8"/>
  <c r="Q3" i="8"/>
  <c r="R3" i="8"/>
  <c r="S3" i="8"/>
  <c r="T3" i="8"/>
  <c r="U3" i="8"/>
  <c r="B3" i="8"/>
  <c r="W3" i="8" l="1"/>
  <c r="B3" i="11" s="1"/>
  <c r="W60" i="8"/>
  <c r="B60" i="11" s="1"/>
  <c r="C59" i="12" s="1"/>
  <c r="W57" i="8"/>
  <c r="B57" i="11" s="1"/>
  <c r="C56" i="12" s="1"/>
  <c r="W56" i="8"/>
  <c r="B56" i="11" s="1"/>
  <c r="C55" i="12" s="1"/>
  <c r="W53" i="8"/>
  <c r="B53" i="11" s="1"/>
  <c r="C52" i="12" s="1"/>
  <c r="W52" i="8"/>
  <c r="B52" i="11" s="1"/>
  <c r="C51" i="12" s="1"/>
  <c r="W49" i="8"/>
  <c r="B49" i="11" s="1"/>
  <c r="C48" i="12" s="1"/>
  <c r="W48" i="8"/>
  <c r="B48" i="11" s="1"/>
  <c r="C47" i="12" s="1"/>
  <c r="W45" i="8"/>
  <c r="B45" i="11" s="1"/>
  <c r="C44" i="12" s="1"/>
  <c r="W44" i="8"/>
  <c r="B44" i="11" s="1"/>
  <c r="C43" i="12" s="1"/>
  <c r="W41" i="8"/>
  <c r="B41" i="11" s="1"/>
  <c r="C40" i="12" s="1"/>
  <c r="W40" i="8"/>
  <c r="B40" i="11" s="1"/>
  <c r="C39" i="12" s="1"/>
  <c r="W37" i="8"/>
  <c r="B37" i="11" s="1"/>
  <c r="C36" i="12" s="1"/>
  <c r="W36" i="8"/>
  <c r="B36" i="11" s="1"/>
  <c r="C35" i="12" s="1"/>
  <c r="W33" i="8"/>
  <c r="B33" i="11" s="1"/>
  <c r="C32" i="12" s="1"/>
  <c r="W32" i="8"/>
  <c r="B32" i="11" s="1"/>
  <c r="C31" i="12" s="1"/>
  <c r="W28" i="8"/>
  <c r="B28" i="11" s="1"/>
  <c r="C27" i="12" s="1"/>
  <c r="W24" i="8"/>
  <c r="B24" i="11" s="1"/>
  <c r="C23" i="12" s="1"/>
  <c r="W20" i="8"/>
  <c r="B20" i="11" s="1"/>
  <c r="C19" i="12" s="1"/>
  <c r="W16" i="8"/>
  <c r="B16" i="11" s="1"/>
  <c r="C15" i="12" s="1"/>
  <c r="W12" i="8"/>
  <c r="B12" i="11" s="1"/>
  <c r="C11" i="12" s="1"/>
  <c r="W8" i="8"/>
  <c r="B8" i="11" s="1"/>
  <c r="C7" i="12" s="1"/>
  <c r="W4" i="8"/>
  <c r="B4" i="11" s="1"/>
  <c r="C3" i="12" s="1"/>
  <c r="W61" i="8"/>
  <c r="B61" i="11" s="1"/>
  <c r="C60" i="12" s="1"/>
  <c r="W59" i="8"/>
  <c r="B59" i="11" s="1"/>
  <c r="C58" i="12" s="1"/>
  <c r="W58" i="8"/>
  <c r="B58" i="11" s="1"/>
  <c r="C57" i="12" s="1"/>
  <c r="W55" i="8"/>
  <c r="B55" i="11" s="1"/>
  <c r="C54" i="12" s="1"/>
  <c r="W54" i="8"/>
  <c r="B54" i="11" s="1"/>
  <c r="C53" i="12" s="1"/>
  <c r="W51" i="8"/>
  <c r="B51" i="11" s="1"/>
  <c r="C50" i="12" s="1"/>
  <c r="W50" i="8"/>
  <c r="B50" i="11" s="1"/>
  <c r="C49" i="12" s="1"/>
  <c r="W47" i="8"/>
  <c r="B47" i="11" s="1"/>
  <c r="C46" i="12" s="1"/>
  <c r="W46" i="8"/>
  <c r="B46" i="11" s="1"/>
  <c r="C45" i="12" s="1"/>
  <c r="W43" i="8"/>
  <c r="B43" i="11" s="1"/>
  <c r="C42" i="12" s="1"/>
  <c r="W42" i="8"/>
  <c r="B42" i="11" s="1"/>
  <c r="C41" i="12" s="1"/>
  <c r="W39" i="8"/>
  <c r="B39" i="11" s="1"/>
  <c r="C38" i="12" s="1"/>
  <c r="W38" i="8"/>
  <c r="B38" i="11" s="1"/>
  <c r="C37" i="12" s="1"/>
  <c r="W35" i="8"/>
  <c r="B35" i="11" s="1"/>
  <c r="C34" i="12" s="1"/>
  <c r="W34" i="8"/>
  <c r="B34" i="11" s="1"/>
  <c r="C33" i="12" s="1"/>
  <c r="W31" i="8"/>
  <c r="B31" i="11" s="1"/>
  <c r="C30" i="12" s="1"/>
  <c r="W30" i="8"/>
  <c r="B30" i="11" s="1"/>
  <c r="C29" i="12" s="1"/>
  <c r="W29" i="8"/>
  <c r="B29" i="11" s="1"/>
  <c r="C28" i="12" s="1"/>
  <c r="W27" i="8"/>
  <c r="B27" i="11" s="1"/>
  <c r="C26" i="12" s="1"/>
  <c r="W26" i="8"/>
  <c r="B26" i="11" s="1"/>
  <c r="C25" i="12" s="1"/>
  <c r="W25" i="8"/>
  <c r="B25" i="11" s="1"/>
  <c r="C24" i="12" s="1"/>
  <c r="W23" i="8"/>
  <c r="B23" i="11" s="1"/>
  <c r="C22" i="12" s="1"/>
  <c r="W22" i="8"/>
  <c r="B22" i="11" s="1"/>
  <c r="C21" i="12" s="1"/>
  <c r="W21" i="8"/>
  <c r="B21" i="11" s="1"/>
  <c r="C20" i="12" s="1"/>
  <c r="W19" i="8"/>
  <c r="B19" i="11" s="1"/>
  <c r="C18" i="12" s="1"/>
  <c r="W18" i="8"/>
  <c r="B18" i="11" s="1"/>
  <c r="C17" i="12" s="1"/>
  <c r="W17" i="8"/>
  <c r="B17" i="11" s="1"/>
  <c r="C16" i="12" s="1"/>
  <c r="W15" i="8"/>
  <c r="B15" i="11" s="1"/>
  <c r="C14" i="12" s="1"/>
  <c r="W14" i="8"/>
  <c r="B14" i="11" s="1"/>
  <c r="C13" i="12" s="1"/>
  <c r="W13" i="8"/>
  <c r="B13" i="11" s="1"/>
  <c r="C12" i="12" s="1"/>
  <c r="W11" i="8"/>
  <c r="B11" i="11" s="1"/>
  <c r="C10" i="12" s="1"/>
  <c r="W10" i="8"/>
  <c r="B10" i="11" s="1"/>
  <c r="C9" i="12" s="1"/>
  <c r="W9" i="8"/>
  <c r="B9" i="11" s="1"/>
  <c r="C8" i="12" s="1"/>
  <c r="W7" i="8"/>
  <c r="B7" i="11" s="1"/>
  <c r="C6" i="12" s="1"/>
  <c r="W6" i="8"/>
  <c r="B6" i="11" s="1"/>
  <c r="C5" i="12" s="1"/>
  <c r="W5" i="8"/>
  <c r="B5" i="11" s="1"/>
  <c r="C4" i="12" s="1"/>
  <c r="B71" i="11"/>
  <c r="C2" i="12"/>
  <c r="G61" i="11"/>
  <c r="G60" i="11"/>
  <c r="G59" i="11"/>
  <c r="G58" i="11"/>
  <c r="G57" i="11"/>
  <c r="G56" i="11"/>
  <c r="G55" i="11"/>
  <c r="G54" i="11"/>
  <c r="G53" i="11"/>
  <c r="G52" i="1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F3" i="11"/>
  <c r="E3" i="11"/>
  <c r="D3" i="11"/>
  <c r="B61" i="10"/>
  <c r="U61" i="10" s="1"/>
  <c r="B60" i="10"/>
  <c r="U60" i="10" s="1"/>
  <c r="T61" i="9" s="1"/>
  <c r="B59" i="10"/>
  <c r="U59" i="10" s="1"/>
  <c r="B58" i="10"/>
  <c r="U58" i="10" s="1"/>
  <c r="B57" i="10"/>
  <c r="B56" i="10"/>
  <c r="T56" i="10" s="1"/>
  <c r="S57" i="9" s="1"/>
  <c r="B55" i="10"/>
  <c r="B54" i="10"/>
  <c r="M53" i="10"/>
  <c r="E53" i="10"/>
  <c r="B53" i="10"/>
  <c r="V53" i="10" s="1"/>
  <c r="B52" i="10"/>
  <c r="V52" i="10" s="1"/>
  <c r="U53" i="9" s="1"/>
  <c r="B51" i="10"/>
  <c r="V51" i="10" s="1"/>
  <c r="B50" i="10"/>
  <c r="V50" i="10" s="1"/>
  <c r="B49" i="10"/>
  <c r="U49" i="10" s="1"/>
  <c r="B48" i="10"/>
  <c r="V48" i="10" s="1"/>
  <c r="U49" i="9" s="1"/>
  <c r="B47" i="10"/>
  <c r="S47" i="10" s="1"/>
  <c r="B46" i="10"/>
  <c r="V46" i="10" s="1"/>
  <c r="U47" i="9" s="1"/>
  <c r="B45" i="10"/>
  <c r="V45" i="10" s="1"/>
  <c r="U46" i="9" s="1"/>
  <c r="C44" i="10"/>
  <c r="B44" i="10"/>
  <c r="V44" i="10" s="1"/>
  <c r="B43" i="10"/>
  <c r="V43" i="10" s="1"/>
  <c r="B42" i="10"/>
  <c r="V42" i="10" s="1"/>
  <c r="U43" i="9" s="1"/>
  <c r="B41" i="10"/>
  <c r="Q41" i="10" s="1"/>
  <c r="P42" i="9" s="1"/>
  <c r="B40" i="10"/>
  <c r="V40" i="10" s="1"/>
  <c r="U41" i="9" s="1"/>
  <c r="B39" i="10"/>
  <c r="Q39" i="10" s="1"/>
  <c r="P40" i="9" s="1"/>
  <c r="B38" i="10"/>
  <c r="B37" i="10"/>
  <c r="V37" i="10" s="1"/>
  <c r="U38" i="9" s="1"/>
  <c r="B36" i="10"/>
  <c r="V36" i="10" s="1"/>
  <c r="C35" i="10"/>
  <c r="B35" i="10"/>
  <c r="V35" i="10" s="1"/>
  <c r="B34" i="10"/>
  <c r="V34" i="10" s="1"/>
  <c r="U35" i="9" s="1"/>
  <c r="O33" i="10"/>
  <c r="B33" i="10"/>
  <c r="U33" i="10" s="1"/>
  <c r="T34" i="9" s="1"/>
  <c r="B32" i="10"/>
  <c r="V32" i="10" s="1"/>
  <c r="B31" i="10"/>
  <c r="Q31" i="10" s="1"/>
  <c r="P32" i="9" s="1"/>
  <c r="B30" i="10"/>
  <c r="O30" i="10" s="1"/>
  <c r="B29" i="10"/>
  <c r="U29" i="10" s="1"/>
  <c r="T30" i="9" s="1"/>
  <c r="B28" i="10"/>
  <c r="U28" i="10" s="1"/>
  <c r="T29" i="9" s="1"/>
  <c r="B27" i="10"/>
  <c r="U27" i="10" s="1"/>
  <c r="T28" i="9" s="1"/>
  <c r="B26" i="10"/>
  <c r="U26" i="10" s="1"/>
  <c r="T27" i="9" s="1"/>
  <c r="B25" i="10"/>
  <c r="V25" i="10" s="1"/>
  <c r="M24" i="10"/>
  <c r="B24" i="10"/>
  <c r="Q24" i="10" s="1"/>
  <c r="B23" i="10"/>
  <c r="G23" i="10" s="1"/>
  <c r="B22" i="10"/>
  <c r="V22" i="10" s="1"/>
  <c r="B21" i="10"/>
  <c r="V21" i="10" s="1"/>
  <c r="U22" i="9" s="1"/>
  <c r="B20" i="10"/>
  <c r="V20" i="10" s="1"/>
  <c r="B19" i="10"/>
  <c r="V19" i="10" s="1"/>
  <c r="U20" i="9" s="1"/>
  <c r="B18" i="10"/>
  <c r="U18" i="10" s="1"/>
  <c r="E17" i="10"/>
  <c r="B17" i="10"/>
  <c r="V17" i="10" s="1"/>
  <c r="B16" i="10"/>
  <c r="Q16" i="10" s="1"/>
  <c r="B15" i="10"/>
  <c r="G15" i="10" s="1"/>
  <c r="B14" i="10"/>
  <c r="S14" i="10" s="1"/>
  <c r="R15" i="9" s="1"/>
  <c r="B13" i="10"/>
  <c r="M13" i="10" s="1"/>
  <c r="B12" i="10"/>
  <c r="S12" i="10" s="1"/>
  <c r="B11" i="10"/>
  <c r="V11" i="10" s="1"/>
  <c r="B10" i="10"/>
  <c r="V10" i="10" s="1"/>
  <c r="U11" i="9" s="1"/>
  <c r="B9" i="10"/>
  <c r="V9" i="10" s="1"/>
  <c r="B8" i="10"/>
  <c r="V8" i="10" s="1"/>
  <c r="B7" i="10"/>
  <c r="B6" i="10"/>
  <c r="V6" i="10" s="1"/>
  <c r="B5" i="10"/>
  <c r="K5" i="10" s="1"/>
  <c r="B4" i="10"/>
  <c r="S4" i="10" s="1"/>
  <c r="G3" i="10"/>
  <c r="B3" i="10"/>
  <c r="V3" i="10" s="1"/>
  <c r="B2" i="10"/>
  <c r="V2" i="10" s="1"/>
  <c r="U54" i="9"/>
  <c r="D54" i="9"/>
  <c r="U52" i="9"/>
  <c r="U51" i="9"/>
  <c r="U45" i="9"/>
  <c r="U44" i="9"/>
  <c r="U37" i="9"/>
  <c r="U36" i="9"/>
  <c r="U33" i="9"/>
  <c r="U26" i="9"/>
  <c r="L25" i="9"/>
  <c r="U23" i="9"/>
  <c r="U21" i="9"/>
  <c r="U18" i="9"/>
  <c r="U12" i="9"/>
  <c r="U10" i="9"/>
  <c r="U9" i="9"/>
  <c r="U7" i="9"/>
  <c r="U4" i="9"/>
  <c r="F4" i="9"/>
  <c r="U3" i="9"/>
  <c r="C61" i="7"/>
  <c r="H61" i="11" s="1"/>
  <c r="C60" i="7"/>
  <c r="H60" i="11" s="1"/>
  <c r="C59" i="7"/>
  <c r="H59" i="11" s="1"/>
  <c r="C58" i="7"/>
  <c r="H58" i="11" s="1"/>
  <c r="C57" i="7"/>
  <c r="H57" i="11" s="1"/>
  <c r="C56" i="7"/>
  <c r="H56" i="11" s="1"/>
  <c r="C55" i="7"/>
  <c r="H55" i="11" s="1"/>
  <c r="C54" i="7"/>
  <c r="H54" i="11" s="1"/>
  <c r="C53" i="7"/>
  <c r="H53" i="11" s="1"/>
  <c r="C52" i="7"/>
  <c r="H52" i="11" s="1"/>
  <c r="C51" i="7"/>
  <c r="H51" i="11" s="1"/>
  <c r="C50" i="7"/>
  <c r="H50" i="11" s="1"/>
  <c r="C49" i="7"/>
  <c r="H49" i="11" s="1"/>
  <c r="C48" i="7"/>
  <c r="H48" i="11" s="1"/>
  <c r="C47" i="7"/>
  <c r="H47" i="11" s="1"/>
  <c r="C46" i="7"/>
  <c r="H46" i="11" s="1"/>
  <c r="C45" i="7"/>
  <c r="H45" i="11" s="1"/>
  <c r="C44" i="7"/>
  <c r="H44" i="11" s="1"/>
  <c r="C43" i="7"/>
  <c r="H43" i="11" s="1"/>
  <c r="C42" i="7"/>
  <c r="H42" i="11" s="1"/>
  <c r="C41" i="7"/>
  <c r="H41" i="11" s="1"/>
  <c r="C40" i="7"/>
  <c r="H40" i="11" s="1"/>
  <c r="C39" i="7"/>
  <c r="H39" i="11" s="1"/>
  <c r="C38" i="7"/>
  <c r="H38" i="11" s="1"/>
  <c r="C37" i="7"/>
  <c r="H37" i="11" s="1"/>
  <c r="C36" i="7"/>
  <c r="H36" i="11" s="1"/>
  <c r="C35" i="7"/>
  <c r="H35" i="11" s="1"/>
  <c r="C34" i="7"/>
  <c r="H34" i="11" s="1"/>
  <c r="C33" i="7"/>
  <c r="H33" i="11" s="1"/>
  <c r="C32" i="7"/>
  <c r="H32" i="11" s="1"/>
  <c r="C31" i="7"/>
  <c r="H31" i="11" s="1"/>
  <c r="C30" i="7"/>
  <c r="H30" i="11" s="1"/>
  <c r="C29" i="7"/>
  <c r="H29" i="11" s="1"/>
  <c r="C28" i="7"/>
  <c r="H28" i="11" s="1"/>
  <c r="C27" i="7"/>
  <c r="H27" i="11" s="1"/>
  <c r="C26" i="7"/>
  <c r="H26" i="11" s="1"/>
  <c r="C25" i="7"/>
  <c r="H25" i="11" s="1"/>
  <c r="C24" i="7"/>
  <c r="H24" i="11" s="1"/>
  <c r="C23" i="7"/>
  <c r="H23" i="11" s="1"/>
  <c r="C22" i="7"/>
  <c r="H22" i="11" s="1"/>
  <c r="C21" i="7"/>
  <c r="H21" i="11" s="1"/>
  <c r="C20" i="7"/>
  <c r="H20" i="11" s="1"/>
  <c r="C19" i="7"/>
  <c r="H19" i="11" s="1"/>
  <c r="C18" i="7"/>
  <c r="H18" i="11" s="1"/>
  <c r="C17" i="7"/>
  <c r="H17" i="11" s="1"/>
  <c r="C16" i="7"/>
  <c r="H16" i="11" s="1"/>
  <c r="C15" i="7"/>
  <c r="H15" i="11" s="1"/>
  <c r="C14" i="7"/>
  <c r="H14" i="11" s="1"/>
  <c r="C13" i="7"/>
  <c r="H13" i="11" s="1"/>
  <c r="C12" i="7"/>
  <c r="H12" i="11" s="1"/>
  <c r="C11" i="7"/>
  <c r="H11" i="11" s="1"/>
  <c r="C10" i="7"/>
  <c r="H10" i="11" s="1"/>
  <c r="C9" i="7"/>
  <c r="H9" i="11" s="1"/>
  <c r="C8" i="7"/>
  <c r="H8" i="11" s="1"/>
  <c r="C7" i="7"/>
  <c r="H7" i="11" s="1"/>
  <c r="C6" i="7"/>
  <c r="H6" i="11" s="1"/>
  <c r="C5" i="7"/>
  <c r="H5" i="11" s="1"/>
  <c r="C4" i="7"/>
  <c r="H4" i="11" s="1"/>
  <c r="C3" i="7"/>
  <c r="H3" i="11" s="1"/>
  <c r="C2" i="7"/>
  <c r="H2" i="11" s="1"/>
  <c r="C61" i="5"/>
  <c r="B60" i="12" s="1"/>
  <c r="C60" i="5"/>
  <c r="B59" i="12" s="1"/>
  <c r="C59" i="5"/>
  <c r="B58" i="12" s="1"/>
  <c r="C58" i="5"/>
  <c r="B57" i="12" s="1"/>
  <c r="C57" i="5"/>
  <c r="B56" i="12" s="1"/>
  <c r="C56" i="5"/>
  <c r="B55" i="12" s="1"/>
  <c r="C55" i="5"/>
  <c r="B54" i="12" s="1"/>
  <c r="C54" i="5"/>
  <c r="B53" i="12" s="1"/>
  <c r="C53" i="5"/>
  <c r="B52" i="12" s="1"/>
  <c r="C52" i="5"/>
  <c r="B51" i="12" s="1"/>
  <c r="C51" i="5"/>
  <c r="B50" i="12" s="1"/>
  <c r="C50" i="5"/>
  <c r="B49" i="12" s="1"/>
  <c r="C49" i="5"/>
  <c r="B48" i="12" s="1"/>
  <c r="C48" i="5"/>
  <c r="B47" i="12" s="1"/>
  <c r="C47" i="5"/>
  <c r="B46" i="12" s="1"/>
  <c r="C46" i="5"/>
  <c r="B45" i="12" s="1"/>
  <c r="C45" i="5"/>
  <c r="B44" i="12" s="1"/>
  <c r="C44" i="5"/>
  <c r="B43" i="12" s="1"/>
  <c r="C43" i="5"/>
  <c r="B42" i="12" s="1"/>
  <c r="C42" i="5"/>
  <c r="B41" i="12" s="1"/>
  <c r="C41" i="5"/>
  <c r="B40" i="12" s="1"/>
  <c r="C40" i="5"/>
  <c r="B39" i="12" s="1"/>
  <c r="C39" i="5"/>
  <c r="B38" i="12" s="1"/>
  <c r="C38" i="5"/>
  <c r="B37" i="12" s="1"/>
  <c r="C37" i="5"/>
  <c r="B36" i="12" s="1"/>
  <c r="C36" i="5"/>
  <c r="B35" i="12" s="1"/>
  <c r="C35" i="5"/>
  <c r="B34" i="12" s="1"/>
  <c r="C34" i="5"/>
  <c r="B33" i="12" s="1"/>
  <c r="C33" i="5"/>
  <c r="B32" i="12" s="1"/>
  <c r="C32" i="5"/>
  <c r="B31" i="12" s="1"/>
  <c r="C31" i="5"/>
  <c r="B30" i="12" s="1"/>
  <c r="C30" i="5"/>
  <c r="B29" i="12" s="1"/>
  <c r="C29" i="5"/>
  <c r="B28" i="12" s="1"/>
  <c r="C28" i="5"/>
  <c r="B27" i="12" s="1"/>
  <c r="C27" i="5"/>
  <c r="B26" i="12" s="1"/>
  <c r="C26" i="5"/>
  <c r="B25" i="12" s="1"/>
  <c r="C25" i="5"/>
  <c r="B24" i="12" s="1"/>
  <c r="C24" i="5"/>
  <c r="B23" i="12" s="1"/>
  <c r="C23" i="5"/>
  <c r="B22" i="12" s="1"/>
  <c r="C22" i="5"/>
  <c r="B21" i="12" s="1"/>
  <c r="C21" i="5"/>
  <c r="B20" i="12" s="1"/>
  <c r="C20" i="5"/>
  <c r="B19" i="12" s="1"/>
  <c r="C19" i="5"/>
  <c r="B18" i="12" s="1"/>
  <c r="C18" i="5"/>
  <c r="B17" i="12" s="1"/>
  <c r="C17" i="5"/>
  <c r="B16" i="12" s="1"/>
  <c r="C16" i="5"/>
  <c r="B15" i="12" s="1"/>
  <c r="C15" i="5"/>
  <c r="B14" i="12" s="1"/>
  <c r="C14" i="5"/>
  <c r="B13" i="12" s="1"/>
  <c r="C13" i="5"/>
  <c r="B12" i="12" s="1"/>
  <c r="C12" i="5"/>
  <c r="B11" i="12" s="1"/>
  <c r="C11" i="5"/>
  <c r="B10" i="12" s="1"/>
  <c r="C10" i="5"/>
  <c r="B9" i="12" s="1"/>
  <c r="C9" i="5"/>
  <c r="B8" i="12" s="1"/>
  <c r="C8" i="5"/>
  <c r="B7" i="12" s="1"/>
  <c r="C7" i="5"/>
  <c r="B6" i="12" s="1"/>
  <c r="C6" i="5"/>
  <c r="B5" i="12" s="1"/>
  <c r="C5" i="5"/>
  <c r="B4" i="12" s="1"/>
  <c r="C4" i="5"/>
  <c r="B3" i="12" s="1"/>
  <c r="C3" i="5"/>
  <c r="B2" i="12" s="1"/>
  <c r="G37" i="10" l="1"/>
  <c r="F38" i="9" s="1"/>
  <c r="E40" i="10"/>
  <c r="D41" i="9" s="1"/>
  <c r="K42" i="10"/>
  <c r="J43" i="9" s="1"/>
  <c r="K8" i="10"/>
  <c r="J9" i="9" s="1"/>
  <c r="E25" i="10"/>
  <c r="K40" i="10"/>
  <c r="J41" i="9" s="1"/>
  <c r="B63" i="11"/>
  <c r="H63" i="11"/>
  <c r="B65" i="11"/>
  <c r="B67" i="11"/>
  <c r="B74" i="11"/>
  <c r="C2" i="10"/>
  <c r="B3" i="9" s="1"/>
  <c r="I3" i="10"/>
  <c r="H4" i="9" s="1"/>
  <c r="Q4" i="10"/>
  <c r="P5" i="9" s="1"/>
  <c r="E6" i="10"/>
  <c r="D7" i="9" s="1"/>
  <c r="O8" i="10"/>
  <c r="E9" i="10"/>
  <c r="D10" i="9" s="1"/>
  <c r="U9" i="10"/>
  <c r="T10" i="9" s="1"/>
  <c r="M11" i="10"/>
  <c r="K14" i="10"/>
  <c r="J15" i="9" s="1"/>
  <c r="G17" i="10"/>
  <c r="F18" i="9" s="1"/>
  <c r="E18" i="10"/>
  <c r="D19" i="9" s="1"/>
  <c r="I20" i="10"/>
  <c r="H21" i="9" s="1"/>
  <c r="C21" i="10"/>
  <c r="M22" i="10"/>
  <c r="L23" i="9" s="1"/>
  <c r="K32" i="10"/>
  <c r="J33" i="9" s="1"/>
  <c r="I34" i="10"/>
  <c r="H35" i="9" s="1"/>
  <c r="M36" i="10"/>
  <c r="L37" i="9" s="1"/>
  <c r="I43" i="10"/>
  <c r="H44" i="9" s="1"/>
  <c r="K50" i="10"/>
  <c r="G51" i="10"/>
  <c r="F52" i="9" s="1"/>
  <c r="S2" i="10"/>
  <c r="R3" i="9" s="1"/>
  <c r="G9" i="10"/>
  <c r="F10" i="9" s="1"/>
  <c r="I11" i="10"/>
  <c r="H12" i="9" s="1"/>
  <c r="G14" i="10"/>
  <c r="F15" i="9" s="1"/>
  <c r="M16" i="10"/>
  <c r="L17" i="9" s="1"/>
  <c r="E20" i="10"/>
  <c r="S21" i="10"/>
  <c r="R22" i="9" s="1"/>
  <c r="I22" i="10"/>
  <c r="H23" i="9" s="1"/>
  <c r="G25" i="10"/>
  <c r="F26" i="9" s="1"/>
  <c r="E26" i="10"/>
  <c r="D27" i="9" s="1"/>
  <c r="G32" i="10"/>
  <c r="Q33" i="10"/>
  <c r="P34" i="9" s="1"/>
  <c r="G34" i="10"/>
  <c r="F35" i="9" s="1"/>
  <c r="U35" i="10"/>
  <c r="T36" i="9" s="1"/>
  <c r="G36" i="10"/>
  <c r="F37" i="9" s="1"/>
  <c r="G40" i="10"/>
  <c r="U40" i="10"/>
  <c r="T41" i="9" s="1"/>
  <c r="O42" i="10"/>
  <c r="N43" i="9" s="1"/>
  <c r="E43" i="10"/>
  <c r="D44" i="9" s="1"/>
  <c r="C50" i="10"/>
  <c r="U50" i="10"/>
  <c r="T51" i="9" s="1"/>
  <c r="E51" i="10"/>
  <c r="U51" i="10"/>
  <c r="G53" i="10"/>
  <c r="S53" i="10"/>
  <c r="R54" i="9" s="1"/>
  <c r="G74" i="11"/>
  <c r="G71" i="11"/>
  <c r="G65" i="11"/>
  <c r="G67" i="11"/>
  <c r="G63" i="11"/>
  <c r="D74" i="11"/>
  <c r="D71" i="11"/>
  <c r="D67" i="11"/>
  <c r="D63" i="11"/>
  <c r="D65" i="11"/>
  <c r="E2" i="12"/>
  <c r="E71" i="11"/>
  <c r="E74" i="11"/>
  <c r="E65" i="11"/>
  <c r="E67" i="11"/>
  <c r="E63" i="11"/>
  <c r="E69" i="11" s="1"/>
  <c r="F2" i="12"/>
  <c r="F74" i="11"/>
  <c r="F71" i="11"/>
  <c r="F63" i="11"/>
  <c r="F69" i="11" s="1"/>
  <c r="F65" i="11"/>
  <c r="F67" i="11"/>
  <c r="G2" i="12"/>
  <c r="B69" i="11"/>
  <c r="U48" i="10"/>
  <c r="O19" i="10"/>
  <c r="S52" i="10"/>
  <c r="I2" i="10"/>
  <c r="H3" i="9" s="1"/>
  <c r="M3" i="10"/>
  <c r="L4" i="9" s="1"/>
  <c r="G6" i="10"/>
  <c r="I9" i="10"/>
  <c r="H10" i="9" s="1"/>
  <c r="C10" i="10"/>
  <c r="K17" i="10"/>
  <c r="J18" i="9" s="1"/>
  <c r="O18" i="10"/>
  <c r="G19" i="10"/>
  <c r="F20" i="9" s="1"/>
  <c r="S20" i="10"/>
  <c r="R21" i="9" s="1"/>
  <c r="G21" i="10"/>
  <c r="F22" i="9" s="1"/>
  <c r="K25" i="10"/>
  <c r="J26" i="9" s="1"/>
  <c r="O26" i="10"/>
  <c r="I27" i="10"/>
  <c r="H28" i="9" s="1"/>
  <c r="E28" i="10"/>
  <c r="D29" i="9" s="1"/>
  <c r="C29" i="10"/>
  <c r="U32" i="10"/>
  <c r="T33" i="9" s="1"/>
  <c r="K34" i="10"/>
  <c r="J35" i="9" s="1"/>
  <c r="E35" i="10"/>
  <c r="D36" i="9" s="1"/>
  <c r="O36" i="10"/>
  <c r="N37" i="9" s="1"/>
  <c r="I37" i="10"/>
  <c r="H38" i="9" s="1"/>
  <c r="E41" i="10"/>
  <c r="D42" i="9" s="1"/>
  <c r="S43" i="10"/>
  <c r="R44" i="9" s="1"/>
  <c r="M44" i="10"/>
  <c r="L45" i="9" s="1"/>
  <c r="G45" i="10"/>
  <c r="C46" i="10"/>
  <c r="B47" i="9" s="1"/>
  <c r="C47" i="10"/>
  <c r="E48" i="10"/>
  <c r="D49" i="9" s="1"/>
  <c r="E50" i="10"/>
  <c r="D51" i="9" s="1"/>
  <c r="M50" i="10"/>
  <c r="L51" i="9" s="1"/>
  <c r="I51" i="10"/>
  <c r="H52" i="9" s="1"/>
  <c r="C52" i="10"/>
  <c r="I53" i="10"/>
  <c r="H54" i="9" s="1"/>
  <c r="U53" i="10"/>
  <c r="T54" i="9" s="1"/>
  <c r="S10" i="10"/>
  <c r="R11" i="9" s="1"/>
  <c r="S29" i="10"/>
  <c r="U41" i="10"/>
  <c r="M2" i="10"/>
  <c r="L3" i="9" s="1"/>
  <c r="C3" i="10"/>
  <c r="K6" i="10"/>
  <c r="I8" i="10"/>
  <c r="C9" i="10"/>
  <c r="S9" i="10"/>
  <c r="M10" i="10"/>
  <c r="L11" i="9" s="1"/>
  <c r="G11" i="10"/>
  <c r="E14" i="10"/>
  <c r="D15" i="9" s="1"/>
  <c r="U17" i="10"/>
  <c r="T18" i="9" s="1"/>
  <c r="Q18" i="10"/>
  <c r="P19" i="9" s="1"/>
  <c r="I19" i="10"/>
  <c r="H20" i="9" s="1"/>
  <c r="C20" i="10"/>
  <c r="B21" i="9" s="1"/>
  <c r="U20" i="10"/>
  <c r="T21" i="9" s="1"/>
  <c r="M21" i="10"/>
  <c r="L22" i="9" s="1"/>
  <c r="G22" i="10"/>
  <c r="F23" i="9" s="1"/>
  <c r="U25" i="10"/>
  <c r="T26" i="9" s="1"/>
  <c r="Q26" i="10"/>
  <c r="P27" i="9" s="1"/>
  <c r="K27" i="10"/>
  <c r="J28" i="9" s="1"/>
  <c r="G28" i="10"/>
  <c r="F29" i="9" s="1"/>
  <c r="E29" i="10"/>
  <c r="D30" i="9" s="1"/>
  <c r="E32" i="10"/>
  <c r="D33" i="9" s="1"/>
  <c r="O34" i="10"/>
  <c r="N35" i="9" s="1"/>
  <c r="I35" i="10"/>
  <c r="H36" i="9" s="1"/>
  <c r="C36" i="10"/>
  <c r="B37" i="9" s="1"/>
  <c r="S36" i="10"/>
  <c r="M37" i="10"/>
  <c r="L38" i="9" s="1"/>
  <c r="M40" i="10"/>
  <c r="L41" i="9" s="1"/>
  <c r="O41" i="10"/>
  <c r="N42" i="9" s="1"/>
  <c r="I42" i="10"/>
  <c r="H43" i="9" s="1"/>
  <c r="C43" i="10"/>
  <c r="U43" i="10"/>
  <c r="T44" i="9" s="1"/>
  <c r="O44" i="10"/>
  <c r="N45" i="9" s="1"/>
  <c r="I45" i="10"/>
  <c r="H46" i="9" s="1"/>
  <c r="E46" i="10"/>
  <c r="D47" i="9" s="1"/>
  <c r="E47" i="10"/>
  <c r="G48" i="10"/>
  <c r="F49" i="9" s="1"/>
  <c r="G50" i="10"/>
  <c r="F51" i="9" s="1"/>
  <c r="O50" i="10"/>
  <c r="C51" i="10"/>
  <c r="S51" i="10"/>
  <c r="R52" i="9" s="1"/>
  <c r="M52" i="10"/>
  <c r="L53" i="9" s="1"/>
  <c r="C53" i="10"/>
  <c r="K53" i="10"/>
  <c r="J54" i="9" s="1"/>
  <c r="O2" i="10"/>
  <c r="N3" i="9" s="1"/>
  <c r="U6" i="10"/>
  <c r="T7" i="9" s="1"/>
  <c r="O10" i="10"/>
  <c r="N11" i="9" s="1"/>
  <c r="K19" i="10"/>
  <c r="J20" i="9" s="1"/>
  <c r="O21" i="10"/>
  <c r="N22" i="9" s="1"/>
  <c r="O27" i="10"/>
  <c r="N28" i="9" s="1"/>
  <c r="K28" i="10"/>
  <c r="I29" i="10"/>
  <c r="H30" i="9" s="1"/>
  <c r="S35" i="10"/>
  <c r="R36" i="9" s="1"/>
  <c r="S44" i="10"/>
  <c r="R45" i="9" s="1"/>
  <c r="M45" i="10"/>
  <c r="I46" i="10"/>
  <c r="K47" i="10"/>
  <c r="J48" i="9" s="1"/>
  <c r="K48" i="10"/>
  <c r="I50" i="10"/>
  <c r="S50" i="10"/>
  <c r="R51" i="9" s="1"/>
  <c r="O52" i="10"/>
  <c r="N53" i="9" s="1"/>
  <c r="V38" i="10"/>
  <c r="U39" i="9" s="1"/>
  <c r="O38" i="10"/>
  <c r="M38" i="10"/>
  <c r="L39" i="9" s="1"/>
  <c r="K38" i="10"/>
  <c r="J39" i="9" s="1"/>
  <c r="I38" i="10"/>
  <c r="U38" i="10"/>
  <c r="E38" i="10"/>
  <c r="D39" i="9" s="1"/>
  <c r="S38" i="10"/>
  <c r="G38" i="10"/>
  <c r="F39" i="9" s="1"/>
  <c r="C38" i="10"/>
  <c r="V54" i="10"/>
  <c r="U55" i="9" s="1"/>
  <c r="R54" i="10"/>
  <c r="N54" i="10"/>
  <c r="M55" i="9" s="1"/>
  <c r="J54" i="10"/>
  <c r="E54" i="10"/>
  <c r="D55" i="9" s="1"/>
  <c r="G54" i="10"/>
  <c r="C54" i="10"/>
  <c r="V7" i="10"/>
  <c r="M7" i="10"/>
  <c r="K7" i="10"/>
  <c r="I7" i="10"/>
  <c r="H8" i="9" s="1"/>
  <c r="G7" i="10"/>
  <c r="F8" i="9" s="1"/>
  <c r="S7" i="10"/>
  <c r="R8" i="9" s="1"/>
  <c r="C7" i="10"/>
  <c r="U7" i="10"/>
  <c r="Q7" i="10"/>
  <c r="O7" i="10"/>
  <c r="N8" i="9" s="1"/>
  <c r="E7" i="10"/>
  <c r="Q38" i="10"/>
  <c r="T55" i="10"/>
  <c r="S56" i="9" s="1"/>
  <c r="P55" i="10"/>
  <c r="O56" i="9" s="1"/>
  <c r="H55" i="10"/>
  <c r="L55" i="10"/>
  <c r="K56" i="9" s="1"/>
  <c r="D55" i="10"/>
  <c r="C56" i="9" s="1"/>
  <c r="T19" i="9"/>
  <c r="D21" i="9"/>
  <c r="T39" i="9"/>
  <c r="T49" i="9"/>
  <c r="T59" i="9"/>
  <c r="P8" i="9"/>
  <c r="V13" i="10"/>
  <c r="U14" i="9" s="1"/>
  <c r="I13" i="10"/>
  <c r="H14" i="9" s="1"/>
  <c r="G13" i="10"/>
  <c r="U13" i="10"/>
  <c r="T14" i="9" s="1"/>
  <c r="E13" i="10"/>
  <c r="D14" i="9" s="1"/>
  <c r="S13" i="10"/>
  <c r="R14" i="9" s="1"/>
  <c r="C13" i="10"/>
  <c r="O13" i="10"/>
  <c r="V15" i="10"/>
  <c r="U16" i="9" s="1"/>
  <c r="O15" i="10"/>
  <c r="N16" i="9" s="1"/>
  <c r="M15" i="10"/>
  <c r="K15" i="10"/>
  <c r="J16" i="9" s="1"/>
  <c r="I15" i="10"/>
  <c r="H16" i="9" s="1"/>
  <c r="U15" i="10"/>
  <c r="T16" i="9" s="1"/>
  <c r="E15" i="10"/>
  <c r="V23" i="10"/>
  <c r="O23" i="10"/>
  <c r="M23" i="10"/>
  <c r="L24" i="9" s="1"/>
  <c r="K23" i="10"/>
  <c r="I23" i="10"/>
  <c r="H24" i="9" s="1"/>
  <c r="U23" i="10"/>
  <c r="T24" i="9" s="1"/>
  <c r="E23" i="10"/>
  <c r="D24" i="9" s="1"/>
  <c r="M30" i="10"/>
  <c r="L31" i="9" s="1"/>
  <c r="K30" i="10"/>
  <c r="I30" i="10"/>
  <c r="H31" i="9" s="1"/>
  <c r="G30" i="10"/>
  <c r="F31" i="9" s="1"/>
  <c r="S30" i="10"/>
  <c r="C30" i="10"/>
  <c r="B31" i="9" s="1"/>
  <c r="J6" i="9"/>
  <c r="F7" i="9"/>
  <c r="J8" i="9"/>
  <c r="N9" i="9"/>
  <c r="R10" i="9"/>
  <c r="B14" i="9"/>
  <c r="N19" i="9"/>
  <c r="B22" i="9"/>
  <c r="J24" i="9"/>
  <c r="N27" i="9"/>
  <c r="B30" i="9"/>
  <c r="R30" i="9"/>
  <c r="N31" i="9"/>
  <c r="F33" i="9"/>
  <c r="B36" i="9"/>
  <c r="N39" i="9"/>
  <c r="F41" i="9"/>
  <c r="B44" i="9"/>
  <c r="V5" i="10"/>
  <c r="I5" i="10"/>
  <c r="H6" i="9" s="1"/>
  <c r="G5" i="10"/>
  <c r="U5" i="10"/>
  <c r="T6" i="9" s="1"/>
  <c r="E5" i="10"/>
  <c r="D6" i="9" s="1"/>
  <c r="S5" i="10"/>
  <c r="R6" i="9" s="1"/>
  <c r="C5" i="10"/>
  <c r="O5" i="10"/>
  <c r="N6" i="9" s="1"/>
  <c r="K13" i="10"/>
  <c r="J14" i="9" s="1"/>
  <c r="C15" i="10"/>
  <c r="B16" i="9" s="1"/>
  <c r="C23" i="10"/>
  <c r="B24" i="9" s="1"/>
  <c r="E30" i="10"/>
  <c r="D31" i="9" s="1"/>
  <c r="D8" i="9"/>
  <c r="L8" i="9"/>
  <c r="T8" i="9"/>
  <c r="H9" i="9"/>
  <c r="L12" i="9"/>
  <c r="L14" i="9"/>
  <c r="D16" i="9"/>
  <c r="L16" i="9"/>
  <c r="P17" i="9"/>
  <c r="D18" i="9"/>
  <c r="P25" i="9"/>
  <c r="D26" i="9"/>
  <c r="H39" i="9"/>
  <c r="P39" i="9"/>
  <c r="T42" i="9"/>
  <c r="M5" i="10"/>
  <c r="L6" i="9" s="1"/>
  <c r="V12" i="10"/>
  <c r="U13" i="9" s="1"/>
  <c r="O12" i="10"/>
  <c r="N13" i="9" s="1"/>
  <c r="M12" i="10"/>
  <c r="L13" i="9" s="1"/>
  <c r="K12" i="10"/>
  <c r="J13" i="9" s="1"/>
  <c r="I12" i="10"/>
  <c r="H13" i="9" s="1"/>
  <c r="U12" i="10"/>
  <c r="T13" i="9" s="1"/>
  <c r="E12" i="10"/>
  <c r="D13" i="9" s="1"/>
  <c r="Q13" i="10"/>
  <c r="P14" i="9" s="1"/>
  <c r="Q15" i="10"/>
  <c r="P16" i="9" s="1"/>
  <c r="Q23" i="10"/>
  <c r="P24" i="9" s="1"/>
  <c r="Q30" i="10"/>
  <c r="P31" i="9" s="1"/>
  <c r="V49" i="10"/>
  <c r="U50" i="9" s="1"/>
  <c r="M49" i="10"/>
  <c r="K49" i="10"/>
  <c r="J50" i="9" s="1"/>
  <c r="I49" i="10"/>
  <c r="H50" i="9" s="1"/>
  <c r="G49" i="10"/>
  <c r="S49" i="10"/>
  <c r="C49" i="10"/>
  <c r="U6" i="9"/>
  <c r="U8" i="9"/>
  <c r="U24" i="9"/>
  <c r="V4" i="10"/>
  <c r="U5" i="9" s="1"/>
  <c r="O4" i="10"/>
  <c r="N5" i="9" s="1"/>
  <c r="M4" i="10"/>
  <c r="L5" i="9" s="1"/>
  <c r="K4" i="10"/>
  <c r="J5" i="9" s="1"/>
  <c r="I4" i="10"/>
  <c r="H5" i="9" s="1"/>
  <c r="U4" i="10"/>
  <c r="T5" i="9" s="1"/>
  <c r="E4" i="10"/>
  <c r="D5" i="9" s="1"/>
  <c r="Q5" i="10"/>
  <c r="P6" i="9" s="1"/>
  <c r="C12" i="10"/>
  <c r="B13" i="9" s="1"/>
  <c r="S15" i="10"/>
  <c r="R16" i="9" s="1"/>
  <c r="S23" i="10"/>
  <c r="R24" i="9" s="1"/>
  <c r="V31" i="10"/>
  <c r="U32" i="9" s="1"/>
  <c r="I31" i="10"/>
  <c r="H32" i="9" s="1"/>
  <c r="G31" i="10"/>
  <c r="F32" i="9" s="1"/>
  <c r="U31" i="10"/>
  <c r="T32" i="9" s="1"/>
  <c r="E31" i="10"/>
  <c r="D32" i="9" s="1"/>
  <c r="S31" i="10"/>
  <c r="R32" i="9" s="1"/>
  <c r="C31" i="10"/>
  <c r="B32" i="9" s="1"/>
  <c r="O31" i="10"/>
  <c r="N32" i="9" s="1"/>
  <c r="V39" i="10"/>
  <c r="U40" i="9" s="1"/>
  <c r="I39" i="10"/>
  <c r="H40" i="9" s="1"/>
  <c r="G39" i="10"/>
  <c r="F40" i="9" s="1"/>
  <c r="U39" i="10"/>
  <c r="T40" i="9" s="1"/>
  <c r="E39" i="10"/>
  <c r="D40" i="9" s="1"/>
  <c r="S39" i="10"/>
  <c r="R40" i="9" s="1"/>
  <c r="C39" i="10"/>
  <c r="B40" i="9" s="1"/>
  <c r="O39" i="10"/>
  <c r="E49" i="10"/>
  <c r="D50" i="9" s="1"/>
  <c r="R5" i="9"/>
  <c r="F6" i="9"/>
  <c r="J7" i="9"/>
  <c r="B11" i="9"/>
  <c r="F12" i="9"/>
  <c r="R13" i="9"/>
  <c r="F14" i="9"/>
  <c r="N14" i="9"/>
  <c r="F16" i="9"/>
  <c r="N20" i="9"/>
  <c r="F24" i="9"/>
  <c r="N24" i="9"/>
  <c r="J29" i="9"/>
  <c r="J31" i="9"/>
  <c r="R31" i="9"/>
  <c r="N34" i="9"/>
  <c r="R37" i="9"/>
  <c r="B39" i="9"/>
  <c r="R39" i="9"/>
  <c r="N40" i="9"/>
  <c r="B45" i="9"/>
  <c r="C4" i="10"/>
  <c r="B5" i="9" s="1"/>
  <c r="G12" i="10"/>
  <c r="F13" i="9" s="1"/>
  <c r="V16" i="10"/>
  <c r="U17" i="9" s="1"/>
  <c r="I16" i="10"/>
  <c r="H17" i="9" s="1"/>
  <c r="G16" i="10"/>
  <c r="F17" i="9" s="1"/>
  <c r="U16" i="10"/>
  <c r="T17" i="9" s="1"/>
  <c r="E16" i="10"/>
  <c r="D17" i="9" s="1"/>
  <c r="S16" i="10"/>
  <c r="R17" i="9" s="1"/>
  <c r="C16" i="10"/>
  <c r="B17" i="9" s="1"/>
  <c r="O16" i="10"/>
  <c r="N17" i="9" s="1"/>
  <c r="V24" i="10"/>
  <c r="U25" i="9" s="1"/>
  <c r="I24" i="10"/>
  <c r="H25" i="9" s="1"/>
  <c r="G24" i="10"/>
  <c r="F25" i="9" s="1"/>
  <c r="U24" i="10"/>
  <c r="T25" i="9" s="1"/>
  <c r="E24" i="10"/>
  <c r="D25" i="9" s="1"/>
  <c r="S24" i="10"/>
  <c r="R25" i="9" s="1"/>
  <c r="C24" i="10"/>
  <c r="B25" i="9" s="1"/>
  <c r="O24" i="10"/>
  <c r="N25" i="9" s="1"/>
  <c r="K31" i="10"/>
  <c r="J32" i="9" s="1"/>
  <c r="V33" i="10"/>
  <c r="U34" i="9" s="1"/>
  <c r="M33" i="10"/>
  <c r="L34" i="9" s="1"/>
  <c r="K33" i="10"/>
  <c r="J34" i="9" s="1"/>
  <c r="I33" i="10"/>
  <c r="H34" i="9" s="1"/>
  <c r="G33" i="10"/>
  <c r="F34" i="9" s="1"/>
  <c r="S33" i="10"/>
  <c r="R34" i="9" s="1"/>
  <c r="C33" i="10"/>
  <c r="B34" i="9" s="1"/>
  <c r="K39" i="10"/>
  <c r="J40" i="9" s="1"/>
  <c r="O49" i="10"/>
  <c r="G4" i="10"/>
  <c r="F5" i="9" s="1"/>
  <c r="Q12" i="10"/>
  <c r="P13" i="9" s="1"/>
  <c r="K16" i="10"/>
  <c r="J17" i="9" s="1"/>
  <c r="V18" i="10"/>
  <c r="U19" i="9" s="1"/>
  <c r="M18" i="10"/>
  <c r="L19" i="9" s="1"/>
  <c r="K18" i="10"/>
  <c r="J19" i="9" s="1"/>
  <c r="I18" i="10"/>
  <c r="H19" i="9" s="1"/>
  <c r="G18" i="10"/>
  <c r="F19" i="9" s="1"/>
  <c r="S18" i="10"/>
  <c r="R19" i="9" s="1"/>
  <c r="C18" i="10"/>
  <c r="B19" i="9" s="1"/>
  <c r="K24" i="10"/>
  <c r="J25" i="9" s="1"/>
  <c r="V26" i="10"/>
  <c r="U27" i="9" s="1"/>
  <c r="M26" i="10"/>
  <c r="L27" i="9" s="1"/>
  <c r="K26" i="10"/>
  <c r="J27" i="9" s="1"/>
  <c r="I26" i="10"/>
  <c r="H27" i="9" s="1"/>
  <c r="G26" i="10"/>
  <c r="F27" i="9" s="1"/>
  <c r="S26" i="10"/>
  <c r="R27" i="9" s="1"/>
  <c r="C26" i="10"/>
  <c r="B27" i="9" s="1"/>
  <c r="M31" i="10"/>
  <c r="L32" i="9" s="1"/>
  <c r="E33" i="10"/>
  <c r="D34" i="9" s="1"/>
  <c r="M39" i="10"/>
  <c r="L40" i="9" s="1"/>
  <c r="V41" i="10"/>
  <c r="M41" i="10"/>
  <c r="L42" i="9" s="1"/>
  <c r="K41" i="10"/>
  <c r="J42" i="9" s="1"/>
  <c r="I41" i="10"/>
  <c r="H42" i="9" s="1"/>
  <c r="G41" i="10"/>
  <c r="F42" i="9" s="1"/>
  <c r="S41" i="10"/>
  <c r="R42" i="9" s="1"/>
  <c r="C41" i="10"/>
  <c r="B42" i="9" s="1"/>
  <c r="Q49" i="10"/>
  <c r="P50" i="9" s="1"/>
  <c r="B48" i="9"/>
  <c r="R48" i="9"/>
  <c r="B50" i="9"/>
  <c r="R50" i="9"/>
  <c r="N51" i="9"/>
  <c r="B52" i="9"/>
  <c r="B54" i="9"/>
  <c r="F55" i="9"/>
  <c r="Q2" i="10"/>
  <c r="P3" i="9" s="1"/>
  <c r="K3" i="10"/>
  <c r="J4" i="9" s="1"/>
  <c r="I6" i="10"/>
  <c r="H7" i="9" s="1"/>
  <c r="M8" i="10"/>
  <c r="L9" i="9" s="1"/>
  <c r="Q10" i="10"/>
  <c r="P11" i="9" s="1"/>
  <c r="K11" i="10"/>
  <c r="J12" i="9" s="1"/>
  <c r="I14" i="10"/>
  <c r="H15" i="9" s="1"/>
  <c r="I17" i="10"/>
  <c r="H18" i="9" s="1"/>
  <c r="M19" i="10"/>
  <c r="L20" i="9" s="1"/>
  <c r="G20" i="10"/>
  <c r="F21" i="9" s="1"/>
  <c r="Q21" i="10"/>
  <c r="P22" i="9" s="1"/>
  <c r="K22" i="10"/>
  <c r="J23" i="9" s="1"/>
  <c r="I25" i="10"/>
  <c r="H26" i="9" s="1"/>
  <c r="M27" i="10"/>
  <c r="L28" i="9" s="1"/>
  <c r="I28" i="10"/>
  <c r="H29" i="9" s="1"/>
  <c r="G29" i="10"/>
  <c r="F30" i="9" s="1"/>
  <c r="I32" i="10"/>
  <c r="H33" i="9" s="1"/>
  <c r="M34" i="10"/>
  <c r="L35" i="9" s="1"/>
  <c r="G35" i="10"/>
  <c r="F36" i="9" s="1"/>
  <c r="Q36" i="10"/>
  <c r="P37" i="9" s="1"/>
  <c r="K37" i="10"/>
  <c r="J38" i="9" s="1"/>
  <c r="I40" i="10"/>
  <c r="H41" i="9" s="1"/>
  <c r="M42" i="10"/>
  <c r="L43" i="9" s="1"/>
  <c r="G43" i="10"/>
  <c r="F44" i="9" s="1"/>
  <c r="Q44" i="10"/>
  <c r="P45" i="9" s="1"/>
  <c r="K45" i="10"/>
  <c r="J46" i="9" s="1"/>
  <c r="G46" i="10"/>
  <c r="F47" i="9" s="1"/>
  <c r="G47" i="10"/>
  <c r="F48" i="9" s="1"/>
  <c r="I48" i="10"/>
  <c r="H49" i="9" s="1"/>
  <c r="Q52" i="10"/>
  <c r="P53" i="9" s="1"/>
  <c r="L46" i="9"/>
  <c r="H47" i="9"/>
  <c r="D48" i="9"/>
  <c r="L50" i="9"/>
  <c r="T50" i="9"/>
  <c r="H51" i="9"/>
  <c r="D52" i="9"/>
  <c r="T52" i="9"/>
  <c r="L54" i="9"/>
  <c r="T60" i="9"/>
  <c r="E2" i="10"/>
  <c r="D3" i="9" s="1"/>
  <c r="U2" i="10"/>
  <c r="T3" i="9" s="1"/>
  <c r="O3" i="10"/>
  <c r="N4" i="9" s="1"/>
  <c r="M6" i="10"/>
  <c r="L7" i="9" s="1"/>
  <c r="Q8" i="10"/>
  <c r="P9" i="9" s="1"/>
  <c r="K9" i="10"/>
  <c r="J10" i="9" s="1"/>
  <c r="E10" i="10"/>
  <c r="D11" i="9" s="1"/>
  <c r="U10" i="10"/>
  <c r="T11" i="9" s="1"/>
  <c r="O11" i="10"/>
  <c r="N12" i="9" s="1"/>
  <c r="M14" i="10"/>
  <c r="L15" i="9" s="1"/>
  <c r="M17" i="10"/>
  <c r="L18" i="9" s="1"/>
  <c r="Q19" i="10"/>
  <c r="P20" i="9" s="1"/>
  <c r="K20" i="10"/>
  <c r="J21" i="9" s="1"/>
  <c r="E21" i="10"/>
  <c r="D22" i="9" s="1"/>
  <c r="U21" i="10"/>
  <c r="T22" i="9" s="1"/>
  <c r="O22" i="10"/>
  <c r="N23" i="9" s="1"/>
  <c r="M25" i="10"/>
  <c r="L26" i="9" s="1"/>
  <c r="Q27" i="10"/>
  <c r="P28" i="9" s="1"/>
  <c r="M28" i="10"/>
  <c r="L29" i="9" s="1"/>
  <c r="K29" i="10"/>
  <c r="J30" i="9" s="1"/>
  <c r="M32" i="10"/>
  <c r="L33" i="9" s="1"/>
  <c r="Q34" i="10"/>
  <c r="P35" i="9" s="1"/>
  <c r="K35" i="10"/>
  <c r="J36" i="9" s="1"/>
  <c r="E36" i="10"/>
  <c r="D37" i="9" s="1"/>
  <c r="U36" i="10"/>
  <c r="T37" i="9" s="1"/>
  <c r="O37" i="10"/>
  <c r="N38" i="9" s="1"/>
  <c r="Q42" i="10"/>
  <c r="P43" i="9" s="1"/>
  <c r="K43" i="10"/>
  <c r="J44" i="9" s="1"/>
  <c r="E44" i="10"/>
  <c r="D45" i="9" s="1"/>
  <c r="U44" i="10"/>
  <c r="T45" i="9" s="1"/>
  <c r="O45" i="10"/>
  <c r="K46" i="10"/>
  <c r="O47" i="10"/>
  <c r="N48" i="9" s="1"/>
  <c r="M48" i="10"/>
  <c r="L49" i="9" s="1"/>
  <c r="Q50" i="10"/>
  <c r="P51" i="9" s="1"/>
  <c r="K51" i="10"/>
  <c r="J52" i="9" s="1"/>
  <c r="E52" i="10"/>
  <c r="D53" i="9" s="1"/>
  <c r="U52" i="10"/>
  <c r="T53" i="9" s="1"/>
  <c r="O53" i="10"/>
  <c r="N54" i="9" s="1"/>
  <c r="U42" i="9"/>
  <c r="I55" i="9"/>
  <c r="Q55" i="9"/>
  <c r="G2" i="10"/>
  <c r="F3" i="9" s="1"/>
  <c r="Q3" i="10"/>
  <c r="P4" i="9" s="1"/>
  <c r="O6" i="10"/>
  <c r="N7" i="9" s="1"/>
  <c r="C8" i="10"/>
  <c r="B9" i="9" s="1"/>
  <c r="S8" i="10"/>
  <c r="R9" i="9" s="1"/>
  <c r="M9" i="10"/>
  <c r="L10" i="9" s="1"/>
  <c r="G10" i="10"/>
  <c r="F11" i="9" s="1"/>
  <c r="Q11" i="10"/>
  <c r="P12" i="9" s="1"/>
  <c r="O14" i="10"/>
  <c r="N15" i="9" s="1"/>
  <c r="O17" i="10"/>
  <c r="N18" i="9" s="1"/>
  <c r="C19" i="10"/>
  <c r="B20" i="9" s="1"/>
  <c r="S19" i="10"/>
  <c r="R20" i="9" s="1"/>
  <c r="M20" i="10"/>
  <c r="L21" i="9" s="1"/>
  <c r="Q22" i="10"/>
  <c r="P23" i="9" s="1"/>
  <c r="O25" i="10"/>
  <c r="N26" i="9" s="1"/>
  <c r="C27" i="10"/>
  <c r="B28" i="9" s="1"/>
  <c r="S27" i="10"/>
  <c r="R28" i="9" s="1"/>
  <c r="O28" i="10"/>
  <c r="N29" i="9" s="1"/>
  <c r="M29" i="10"/>
  <c r="L30" i="9" s="1"/>
  <c r="O32" i="10"/>
  <c r="N33" i="9" s="1"/>
  <c r="C34" i="10"/>
  <c r="B35" i="9" s="1"/>
  <c r="S34" i="10"/>
  <c r="R35" i="9" s="1"/>
  <c r="M35" i="10"/>
  <c r="L36" i="9" s="1"/>
  <c r="Q37" i="10"/>
  <c r="P38" i="9" s="1"/>
  <c r="O40" i="10"/>
  <c r="N41" i="9" s="1"/>
  <c r="C42" i="10"/>
  <c r="B43" i="9" s="1"/>
  <c r="S42" i="10"/>
  <c r="R43" i="9" s="1"/>
  <c r="M43" i="10"/>
  <c r="L44" i="9" s="1"/>
  <c r="G44" i="10"/>
  <c r="F45" i="9" s="1"/>
  <c r="Q45" i="10"/>
  <c r="P46" i="9" s="1"/>
  <c r="M46" i="10"/>
  <c r="L47" i="9" s="1"/>
  <c r="O48" i="10"/>
  <c r="N49" i="9" s="1"/>
  <c r="M51" i="10"/>
  <c r="L52" i="9" s="1"/>
  <c r="G52" i="10"/>
  <c r="F53" i="9" s="1"/>
  <c r="Q53" i="10"/>
  <c r="P54" i="9" s="1"/>
  <c r="F46" i="9"/>
  <c r="N46" i="9"/>
  <c r="J47" i="9"/>
  <c r="J49" i="9"/>
  <c r="F50" i="9"/>
  <c r="N50" i="9"/>
  <c r="B51" i="9"/>
  <c r="J51" i="9"/>
  <c r="B53" i="9"/>
  <c r="R53" i="9"/>
  <c r="F54" i="9"/>
  <c r="S3" i="10"/>
  <c r="R4" i="9" s="1"/>
  <c r="Q6" i="10"/>
  <c r="P7" i="9" s="1"/>
  <c r="E8" i="10"/>
  <c r="D9" i="9" s="1"/>
  <c r="U8" i="10"/>
  <c r="T9" i="9" s="1"/>
  <c r="O9" i="10"/>
  <c r="N10" i="9" s="1"/>
  <c r="I10" i="10"/>
  <c r="H11" i="9" s="1"/>
  <c r="C11" i="10"/>
  <c r="B12" i="9" s="1"/>
  <c r="S11" i="10"/>
  <c r="R12" i="9" s="1"/>
  <c r="Q14" i="10"/>
  <c r="P15" i="9" s="1"/>
  <c r="Q17" i="10"/>
  <c r="P18" i="9" s="1"/>
  <c r="E19" i="10"/>
  <c r="D20" i="9" s="1"/>
  <c r="U19" i="10"/>
  <c r="T20" i="9" s="1"/>
  <c r="O20" i="10"/>
  <c r="N21" i="9" s="1"/>
  <c r="I21" i="10"/>
  <c r="H22" i="9" s="1"/>
  <c r="C22" i="10"/>
  <c r="B23" i="9" s="1"/>
  <c r="S22" i="10"/>
  <c r="R23" i="9" s="1"/>
  <c r="Q25" i="10"/>
  <c r="P26" i="9" s="1"/>
  <c r="E27" i="10"/>
  <c r="D28" i="9" s="1"/>
  <c r="Q28" i="10"/>
  <c r="P29" i="9" s="1"/>
  <c r="O29" i="10"/>
  <c r="N30" i="9" s="1"/>
  <c r="Q32" i="10"/>
  <c r="P33" i="9" s="1"/>
  <c r="E34" i="10"/>
  <c r="D35" i="9" s="1"/>
  <c r="U34" i="10"/>
  <c r="T35" i="9" s="1"/>
  <c r="O35" i="10"/>
  <c r="N36" i="9" s="1"/>
  <c r="I36" i="10"/>
  <c r="H37" i="9" s="1"/>
  <c r="C37" i="10"/>
  <c r="B38" i="9" s="1"/>
  <c r="S37" i="10"/>
  <c r="R38" i="9" s="1"/>
  <c r="Q40" i="10"/>
  <c r="P41" i="9" s="1"/>
  <c r="E42" i="10"/>
  <c r="D43" i="9" s="1"/>
  <c r="U42" i="10"/>
  <c r="T43" i="9" s="1"/>
  <c r="O43" i="10"/>
  <c r="N44" i="9" s="1"/>
  <c r="I44" i="10"/>
  <c r="H45" i="9" s="1"/>
  <c r="C45" i="10"/>
  <c r="B46" i="9" s="1"/>
  <c r="S45" i="10"/>
  <c r="R46" i="9" s="1"/>
  <c r="O46" i="10"/>
  <c r="N47" i="9" s="1"/>
  <c r="Q48" i="10"/>
  <c r="P49" i="9" s="1"/>
  <c r="O51" i="10"/>
  <c r="N52" i="9" s="1"/>
  <c r="I52" i="10"/>
  <c r="H53" i="9" s="1"/>
  <c r="G56" i="9"/>
  <c r="K2" i="10"/>
  <c r="J3" i="9" s="1"/>
  <c r="E3" i="10"/>
  <c r="D4" i="9" s="1"/>
  <c r="U3" i="10"/>
  <c r="T4" i="9" s="1"/>
  <c r="C6" i="10"/>
  <c r="B7" i="9" s="1"/>
  <c r="S6" i="10"/>
  <c r="R7" i="9" s="1"/>
  <c r="G8" i="10"/>
  <c r="F9" i="9" s="1"/>
  <c r="Q9" i="10"/>
  <c r="P10" i="9" s="1"/>
  <c r="K10" i="10"/>
  <c r="J11" i="9" s="1"/>
  <c r="E11" i="10"/>
  <c r="D12" i="9" s="1"/>
  <c r="U11" i="10"/>
  <c r="T12" i="9" s="1"/>
  <c r="C14" i="10"/>
  <c r="B15" i="9" s="1"/>
  <c r="C17" i="10"/>
  <c r="B18" i="9" s="1"/>
  <c r="S17" i="10"/>
  <c r="R18" i="9" s="1"/>
  <c r="Q20" i="10"/>
  <c r="P21" i="9" s="1"/>
  <c r="K21" i="10"/>
  <c r="J22" i="9" s="1"/>
  <c r="E22" i="10"/>
  <c r="D23" i="9" s="1"/>
  <c r="U22" i="10"/>
  <c r="T23" i="9" s="1"/>
  <c r="C25" i="10"/>
  <c r="B26" i="9" s="1"/>
  <c r="S25" i="10"/>
  <c r="R26" i="9" s="1"/>
  <c r="G27" i="10"/>
  <c r="F28" i="9" s="1"/>
  <c r="C28" i="10"/>
  <c r="B29" i="9" s="1"/>
  <c r="Q29" i="10"/>
  <c r="P30" i="9" s="1"/>
  <c r="C32" i="10"/>
  <c r="B33" i="9" s="1"/>
  <c r="S32" i="10"/>
  <c r="R33" i="9" s="1"/>
  <c r="Q35" i="10"/>
  <c r="P36" i="9" s="1"/>
  <c r="K36" i="10"/>
  <c r="J37" i="9" s="1"/>
  <c r="E37" i="10"/>
  <c r="D38" i="9" s="1"/>
  <c r="U37" i="10"/>
  <c r="T38" i="9" s="1"/>
  <c r="C40" i="10"/>
  <c r="B41" i="9" s="1"/>
  <c r="S40" i="10"/>
  <c r="R41" i="9" s="1"/>
  <c r="G42" i="10"/>
  <c r="F43" i="9" s="1"/>
  <c r="Q43" i="10"/>
  <c r="P44" i="9" s="1"/>
  <c r="K44" i="10"/>
  <c r="J45" i="9" s="1"/>
  <c r="E45" i="10"/>
  <c r="D46" i="9" s="1"/>
  <c r="C48" i="10"/>
  <c r="B49" i="9" s="1"/>
  <c r="S48" i="10"/>
  <c r="R49" i="9" s="1"/>
  <c r="Q51" i="10"/>
  <c r="P52" i="9" s="1"/>
  <c r="K52" i="10"/>
  <c r="J53" i="9" s="1"/>
  <c r="B4" i="9"/>
  <c r="B6" i="9"/>
  <c r="B8" i="9"/>
  <c r="B10" i="9"/>
  <c r="D2" i="10"/>
  <c r="C3" i="9" s="1"/>
  <c r="F2" i="10"/>
  <c r="E3" i="9" s="1"/>
  <c r="H2" i="10"/>
  <c r="G3" i="9" s="1"/>
  <c r="J2" i="10"/>
  <c r="I3" i="9" s="1"/>
  <c r="L2" i="10"/>
  <c r="K3" i="9" s="1"/>
  <c r="N2" i="10"/>
  <c r="M3" i="9" s="1"/>
  <c r="P2" i="10"/>
  <c r="O3" i="9" s="1"/>
  <c r="R2" i="10"/>
  <c r="Q3" i="9" s="1"/>
  <c r="T2" i="10"/>
  <c r="S3" i="9" s="1"/>
  <c r="D3" i="10"/>
  <c r="C4" i="9" s="1"/>
  <c r="F3" i="10"/>
  <c r="E4" i="9" s="1"/>
  <c r="H3" i="10"/>
  <c r="G4" i="9" s="1"/>
  <c r="J3" i="10"/>
  <c r="I4" i="9" s="1"/>
  <c r="L3" i="10"/>
  <c r="K4" i="9" s="1"/>
  <c r="N3" i="10"/>
  <c r="M4" i="9" s="1"/>
  <c r="P3" i="10"/>
  <c r="O4" i="9" s="1"/>
  <c r="R3" i="10"/>
  <c r="Q4" i="9" s="1"/>
  <c r="T3" i="10"/>
  <c r="S4" i="9" s="1"/>
  <c r="D4" i="10"/>
  <c r="C5" i="9" s="1"/>
  <c r="F4" i="10"/>
  <c r="E5" i="9" s="1"/>
  <c r="H4" i="10"/>
  <c r="G5" i="9" s="1"/>
  <c r="J4" i="10"/>
  <c r="I5" i="9" s="1"/>
  <c r="L4" i="10"/>
  <c r="K5" i="9" s="1"/>
  <c r="N4" i="10"/>
  <c r="M5" i="9" s="1"/>
  <c r="P4" i="10"/>
  <c r="O5" i="9" s="1"/>
  <c r="R4" i="10"/>
  <c r="Q5" i="9" s="1"/>
  <c r="T4" i="10"/>
  <c r="S5" i="9" s="1"/>
  <c r="D5" i="10"/>
  <c r="F5" i="10"/>
  <c r="E6" i="9" s="1"/>
  <c r="H5" i="10"/>
  <c r="G6" i="9" s="1"/>
  <c r="J5" i="10"/>
  <c r="I6" i="9" s="1"/>
  <c r="L5" i="10"/>
  <c r="K6" i="9" s="1"/>
  <c r="N5" i="10"/>
  <c r="M6" i="9" s="1"/>
  <c r="P5" i="10"/>
  <c r="O6" i="9" s="1"/>
  <c r="R5" i="10"/>
  <c r="Q6" i="9" s="1"/>
  <c r="T5" i="10"/>
  <c r="S6" i="9" s="1"/>
  <c r="D6" i="10"/>
  <c r="C7" i="9" s="1"/>
  <c r="F6" i="10"/>
  <c r="E7" i="9" s="1"/>
  <c r="H6" i="10"/>
  <c r="G7" i="9" s="1"/>
  <c r="J6" i="10"/>
  <c r="I7" i="9" s="1"/>
  <c r="L6" i="10"/>
  <c r="K7" i="9" s="1"/>
  <c r="N6" i="10"/>
  <c r="M7" i="9" s="1"/>
  <c r="P6" i="10"/>
  <c r="O7" i="9" s="1"/>
  <c r="R6" i="10"/>
  <c r="Q7" i="9" s="1"/>
  <c r="T6" i="10"/>
  <c r="S7" i="9" s="1"/>
  <c r="D7" i="10"/>
  <c r="C8" i="9" s="1"/>
  <c r="F7" i="10"/>
  <c r="E8" i="9" s="1"/>
  <c r="H7" i="10"/>
  <c r="G8" i="9" s="1"/>
  <c r="J7" i="10"/>
  <c r="I8" i="9" s="1"/>
  <c r="L7" i="10"/>
  <c r="K8" i="9" s="1"/>
  <c r="N7" i="10"/>
  <c r="M8" i="9" s="1"/>
  <c r="P7" i="10"/>
  <c r="O8" i="9" s="1"/>
  <c r="R7" i="10"/>
  <c r="Q8" i="9" s="1"/>
  <c r="T7" i="10"/>
  <c r="S8" i="9" s="1"/>
  <c r="D8" i="10"/>
  <c r="C9" i="9" s="1"/>
  <c r="F8" i="10"/>
  <c r="E9" i="9" s="1"/>
  <c r="H8" i="10"/>
  <c r="G9" i="9" s="1"/>
  <c r="J8" i="10"/>
  <c r="I9" i="9" s="1"/>
  <c r="L8" i="10"/>
  <c r="K9" i="9" s="1"/>
  <c r="N8" i="10"/>
  <c r="M9" i="9" s="1"/>
  <c r="P8" i="10"/>
  <c r="O9" i="9" s="1"/>
  <c r="R8" i="10"/>
  <c r="Q9" i="9" s="1"/>
  <c r="T8" i="10"/>
  <c r="S9" i="9" s="1"/>
  <c r="D9" i="10"/>
  <c r="F9" i="10"/>
  <c r="E10" i="9" s="1"/>
  <c r="H9" i="10"/>
  <c r="G10" i="9" s="1"/>
  <c r="J9" i="10"/>
  <c r="I10" i="9" s="1"/>
  <c r="L9" i="10"/>
  <c r="K10" i="9" s="1"/>
  <c r="N9" i="10"/>
  <c r="M10" i="9" s="1"/>
  <c r="P9" i="10"/>
  <c r="O10" i="9" s="1"/>
  <c r="R9" i="10"/>
  <c r="Q10" i="9" s="1"/>
  <c r="T9" i="10"/>
  <c r="S10" i="9" s="1"/>
  <c r="D10" i="10"/>
  <c r="C11" i="9" s="1"/>
  <c r="F10" i="10"/>
  <c r="E11" i="9" s="1"/>
  <c r="H10" i="10"/>
  <c r="G11" i="9" s="1"/>
  <c r="J10" i="10"/>
  <c r="I11" i="9" s="1"/>
  <c r="L10" i="10"/>
  <c r="K11" i="9" s="1"/>
  <c r="N10" i="10"/>
  <c r="M11" i="9" s="1"/>
  <c r="P10" i="10"/>
  <c r="O11" i="9" s="1"/>
  <c r="R10" i="10"/>
  <c r="Q11" i="9" s="1"/>
  <c r="T10" i="10"/>
  <c r="S11" i="9" s="1"/>
  <c r="D11" i="10"/>
  <c r="C12" i="9" s="1"/>
  <c r="F11" i="10"/>
  <c r="E12" i="9" s="1"/>
  <c r="H11" i="10"/>
  <c r="G12" i="9" s="1"/>
  <c r="J11" i="10"/>
  <c r="I12" i="9" s="1"/>
  <c r="L11" i="10"/>
  <c r="K12" i="9" s="1"/>
  <c r="N11" i="10"/>
  <c r="M12" i="9" s="1"/>
  <c r="P11" i="10"/>
  <c r="O12" i="9" s="1"/>
  <c r="R11" i="10"/>
  <c r="Q12" i="9" s="1"/>
  <c r="T11" i="10"/>
  <c r="S12" i="9" s="1"/>
  <c r="D12" i="10"/>
  <c r="F12" i="10"/>
  <c r="E13" i="9" s="1"/>
  <c r="H12" i="10"/>
  <c r="G13" i="9" s="1"/>
  <c r="J12" i="10"/>
  <c r="I13" i="9" s="1"/>
  <c r="L12" i="10"/>
  <c r="K13" i="9" s="1"/>
  <c r="N12" i="10"/>
  <c r="M13" i="9" s="1"/>
  <c r="P12" i="10"/>
  <c r="O13" i="9" s="1"/>
  <c r="R12" i="10"/>
  <c r="Q13" i="9" s="1"/>
  <c r="T12" i="10"/>
  <c r="S13" i="9" s="1"/>
  <c r="D13" i="10"/>
  <c r="F13" i="10"/>
  <c r="E14" i="9" s="1"/>
  <c r="H13" i="10"/>
  <c r="G14" i="9" s="1"/>
  <c r="J13" i="10"/>
  <c r="I14" i="9" s="1"/>
  <c r="L13" i="10"/>
  <c r="K14" i="9" s="1"/>
  <c r="N13" i="10"/>
  <c r="M14" i="9" s="1"/>
  <c r="P13" i="10"/>
  <c r="O14" i="9" s="1"/>
  <c r="R13" i="10"/>
  <c r="Q14" i="9" s="1"/>
  <c r="T13" i="10"/>
  <c r="S14" i="9" s="1"/>
  <c r="V14" i="10"/>
  <c r="U15" i="9" s="1"/>
  <c r="T14" i="10"/>
  <c r="S15" i="9" s="1"/>
  <c r="D14" i="10"/>
  <c r="C15" i="9" s="1"/>
  <c r="F14" i="10"/>
  <c r="E15" i="9" s="1"/>
  <c r="H14" i="10"/>
  <c r="G15" i="9" s="1"/>
  <c r="J14" i="10"/>
  <c r="I15" i="9" s="1"/>
  <c r="L14" i="10"/>
  <c r="K15" i="9" s="1"/>
  <c r="N14" i="10"/>
  <c r="M15" i="9" s="1"/>
  <c r="P14" i="10"/>
  <c r="O15" i="9" s="1"/>
  <c r="R14" i="10"/>
  <c r="Q15" i="9" s="1"/>
  <c r="U14" i="10"/>
  <c r="T15" i="9" s="1"/>
  <c r="D15" i="10"/>
  <c r="F15" i="10"/>
  <c r="E16" i="9" s="1"/>
  <c r="H15" i="10"/>
  <c r="G16" i="9" s="1"/>
  <c r="J15" i="10"/>
  <c r="I16" i="9" s="1"/>
  <c r="L15" i="10"/>
  <c r="K16" i="9" s="1"/>
  <c r="N15" i="10"/>
  <c r="M16" i="9" s="1"/>
  <c r="P15" i="10"/>
  <c r="O16" i="9" s="1"/>
  <c r="R15" i="10"/>
  <c r="Q16" i="9" s="1"/>
  <c r="T15" i="10"/>
  <c r="S16" i="9" s="1"/>
  <c r="D16" i="10"/>
  <c r="C17" i="9" s="1"/>
  <c r="F16" i="10"/>
  <c r="E17" i="9" s="1"/>
  <c r="H16" i="10"/>
  <c r="G17" i="9" s="1"/>
  <c r="J16" i="10"/>
  <c r="I17" i="9" s="1"/>
  <c r="L16" i="10"/>
  <c r="K17" i="9" s="1"/>
  <c r="N16" i="10"/>
  <c r="M17" i="9" s="1"/>
  <c r="P16" i="10"/>
  <c r="O17" i="9" s="1"/>
  <c r="R16" i="10"/>
  <c r="Q17" i="9" s="1"/>
  <c r="T16" i="10"/>
  <c r="S17" i="9" s="1"/>
  <c r="D17" i="10"/>
  <c r="C18" i="9" s="1"/>
  <c r="F17" i="10"/>
  <c r="E18" i="9" s="1"/>
  <c r="H17" i="10"/>
  <c r="G18" i="9" s="1"/>
  <c r="J17" i="10"/>
  <c r="I18" i="9" s="1"/>
  <c r="L17" i="10"/>
  <c r="K18" i="9" s="1"/>
  <c r="N17" i="10"/>
  <c r="M18" i="9" s="1"/>
  <c r="P17" i="10"/>
  <c r="O18" i="9" s="1"/>
  <c r="R17" i="10"/>
  <c r="Q18" i="9" s="1"/>
  <c r="T17" i="10"/>
  <c r="S18" i="9" s="1"/>
  <c r="D18" i="10"/>
  <c r="F18" i="10"/>
  <c r="E19" i="9" s="1"/>
  <c r="H18" i="10"/>
  <c r="G19" i="9" s="1"/>
  <c r="J18" i="10"/>
  <c r="I19" i="9" s="1"/>
  <c r="L18" i="10"/>
  <c r="K19" i="9" s="1"/>
  <c r="N18" i="10"/>
  <c r="M19" i="9" s="1"/>
  <c r="P18" i="10"/>
  <c r="O19" i="9" s="1"/>
  <c r="R18" i="10"/>
  <c r="Q19" i="9" s="1"/>
  <c r="T18" i="10"/>
  <c r="S19" i="9" s="1"/>
  <c r="D19" i="10"/>
  <c r="F19" i="10"/>
  <c r="E20" i="9" s="1"/>
  <c r="H19" i="10"/>
  <c r="G20" i="9" s="1"/>
  <c r="J19" i="10"/>
  <c r="I20" i="9" s="1"/>
  <c r="L19" i="10"/>
  <c r="K20" i="9" s="1"/>
  <c r="N19" i="10"/>
  <c r="M20" i="9" s="1"/>
  <c r="P19" i="10"/>
  <c r="O20" i="9" s="1"/>
  <c r="R19" i="10"/>
  <c r="Q20" i="9" s="1"/>
  <c r="T19" i="10"/>
  <c r="S20" i="9" s="1"/>
  <c r="D20" i="10"/>
  <c r="C21" i="9" s="1"/>
  <c r="F20" i="10"/>
  <c r="E21" i="9" s="1"/>
  <c r="H20" i="10"/>
  <c r="G21" i="9" s="1"/>
  <c r="J20" i="10"/>
  <c r="I21" i="9" s="1"/>
  <c r="L20" i="10"/>
  <c r="K21" i="9" s="1"/>
  <c r="N20" i="10"/>
  <c r="M21" i="9" s="1"/>
  <c r="P20" i="10"/>
  <c r="O21" i="9" s="1"/>
  <c r="R20" i="10"/>
  <c r="Q21" i="9" s="1"/>
  <c r="T20" i="10"/>
  <c r="S21" i="9" s="1"/>
  <c r="D21" i="10"/>
  <c r="C22" i="9" s="1"/>
  <c r="F21" i="10"/>
  <c r="E22" i="9" s="1"/>
  <c r="H21" i="10"/>
  <c r="G22" i="9" s="1"/>
  <c r="J21" i="10"/>
  <c r="I22" i="9" s="1"/>
  <c r="L21" i="10"/>
  <c r="K22" i="9" s="1"/>
  <c r="N21" i="10"/>
  <c r="M22" i="9" s="1"/>
  <c r="P21" i="10"/>
  <c r="O22" i="9" s="1"/>
  <c r="R21" i="10"/>
  <c r="Q22" i="9" s="1"/>
  <c r="T21" i="10"/>
  <c r="S22" i="9" s="1"/>
  <c r="D22" i="10"/>
  <c r="F22" i="10"/>
  <c r="E23" i="9" s="1"/>
  <c r="H22" i="10"/>
  <c r="G23" i="9" s="1"/>
  <c r="J22" i="10"/>
  <c r="I23" i="9" s="1"/>
  <c r="L22" i="10"/>
  <c r="K23" i="9" s="1"/>
  <c r="N22" i="10"/>
  <c r="M23" i="9" s="1"/>
  <c r="P22" i="10"/>
  <c r="O23" i="9" s="1"/>
  <c r="R22" i="10"/>
  <c r="Q23" i="9" s="1"/>
  <c r="T22" i="10"/>
  <c r="S23" i="9" s="1"/>
  <c r="D23" i="10"/>
  <c r="F23" i="10"/>
  <c r="E24" i="9" s="1"/>
  <c r="H23" i="10"/>
  <c r="G24" i="9" s="1"/>
  <c r="J23" i="10"/>
  <c r="I24" i="9" s="1"/>
  <c r="L23" i="10"/>
  <c r="K24" i="9" s="1"/>
  <c r="N23" i="10"/>
  <c r="M24" i="9" s="1"/>
  <c r="P23" i="10"/>
  <c r="O24" i="9" s="1"/>
  <c r="R23" i="10"/>
  <c r="Q24" i="9" s="1"/>
  <c r="T23" i="10"/>
  <c r="S24" i="9" s="1"/>
  <c r="D24" i="10"/>
  <c r="C25" i="9" s="1"/>
  <c r="F24" i="10"/>
  <c r="E25" i="9" s="1"/>
  <c r="H24" i="10"/>
  <c r="G25" i="9" s="1"/>
  <c r="J24" i="10"/>
  <c r="I25" i="9" s="1"/>
  <c r="L24" i="10"/>
  <c r="K25" i="9" s="1"/>
  <c r="N24" i="10"/>
  <c r="M25" i="9" s="1"/>
  <c r="P24" i="10"/>
  <c r="O25" i="9" s="1"/>
  <c r="R24" i="10"/>
  <c r="Q25" i="9" s="1"/>
  <c r="T24" i="10"/>
  <c r="S25" i="9" s="1"/>
  <c r="D25" i="10"/>
  <c r="C26" i="9" s="1"/>
  <c r="F25" i="10"/>
  <c r="E26" i="9" s="1"/>
  <c r="H25" i="10"/>
  <c r="G26" i="9" s="1"/>
  <c r="J25" i="10"/>
  <c r="I26" i="9" s="1"/>
  <c r="L25" i="10"/>
  <c r="K26" i="9" s="1"/>
  <c r="N25" i="10"/>
  <c r="M26" i="9" s="1"/>
  <c r="P25" i="10"/>
  <c r="O26" i="9" s="1"/>
  <c r="R25" i="10"/>
  <c r="Q26" i="9" s="1"/>
  <c r="T25" i="10"/>
  <c r="S26" i="9" s="1"/>
  <c r="D26" i="10"/>
  <c r="F26" i="10"/>
  <c r="E27" i="9" s="1"/>
  <c r="H26" i="10"/>
  <c r="G27" i="9" s="1"/>
  <c r="J26" i="10"/>
  <c r="I27" i="9" s="1"/>
  <c r="L26" i="10"/>
  <c r="K27" i="9" s="1"/>
  <c r="N26" i="10"/>
  <c r="M27" i="9" s="1"/>
  <c r="P26" i="10"/>
  <c r="O27" i="9" s="1"/>
  <c r="R26" i="10"/>
  <c r="Q27" i="9" s="1"/>
  <c r="T26" i="10"/>
  <c r="S27" i="9" s="1"/>
  <c r="D27" i="10"/>
  <c r="F27" i="10"/>
  <c r="E28" i="9" s="1"/>
  <c r="H27" i="10"/>
  <c r="G28" i="9" s="1"/>
  <c r="J27" i="10"/>
  <c r="I28" i="9" s="1"/>
  <c r="L27" i="10"/>
  <c r="K28" i="9" s="1"/>
  <c r="N27" i="10"/>
  <c r="M28" i="9" s="1"/>
  <c r="P27" i="10"/>
  <c r="O28" i="9" s="1"/>
  <c r="R27" i="10"/>
  <c r="Q28" i="9" s="1"/>
  <c r="T27" i="10"/>
  <c r="S28" i="9" s="1"/>
  <c r="V27" i="10"/>
  <c r="U28" i="9" s="1"/>
  <c r="D28" i="10"/>
  <c r="C29" i="9" s="1"/>
  <c r="F28" i="10"/>
  <c r="E29" i="9" s="1"/>
  <c r="H28" i="10"/>
  <c r="G29" i="9" s="1"/>
  <c r="J28" i="10"/>
  <c r="I29" i="9" s="1"/>
  <c r="L28" i="10"/>
  <c r="K29" i="9" s="1"/>
  <c r="N28" i="10"/>
  <c r="M29" i="9" s="1"/>
  <c r="P28" i="10"/>
  <c r="O29" i="9" s="1"/>
  <c r="R28" i="10"/>
  <c r="Q29" i="9" s="1"/>
  <c r="T28" i="10"/>
  <c r="S29" i="9" s="1"/>
  <c r="V28" i="10"/>
  <c r="U29" i="9" s="1"/>
  <c r="D29" i="10"/>
  <c r="C30" i="9" s="1"/>
  <c r="F29" i="10"/>
  <c r="E30" i="9" s="1"/>
  <c r="H29" i="10"/>
  <c r="G30" i="9" s="1"/>
  <c r="J29" i="10"/>
  <c r="I30" i="9" s="1"/>
  <c r="L29" i="10"/>
  <c r="K30" i="9" s="1"/>
  <c r="N29" i="10"/>
  <c r="M30" i="9" s="1"/>
  <c r="P29" i="10"/>
  <c r="O30" i="9" s="1"/>
  <c r="R29" i="10"/>
  <c r="Q30" i="9" s="1"/>
  <c r="T29" i="10"/>
  <c r="S30" i="9" s="1"/>
  <c r="V29" i="10"/>
  <c r="U30" i="9" s="1"/>
  <c r="V30" i="10"/>
  <c r="U31" i="9" s="1"/>
  <c r="T30" i="10"/>
  <c r="S31" i="9" s="1"/>
  <c r="D30" i="10"/>
  <c r="C31" i="9" s="1"/>
  <c r="F30" i="10"/>
  <c r="E31" i="9" s="1"/>
  <c r="H30" i="10"/>
  <c r="G31" i="9" s="1"/>
  <c r="J30" i="10"/>
  <c r="I31" i="9" s="1"/>
  <c r="L30" i="10"/>
  <c r="K31" i="9" s="1"/>
  <c r="N30" i="10"/>
  <c r="M31" i="9" s="1"/>
  <c r="P30" i="10"/>
  <c r="O31" i="9" s="1"/>
  <c r="R30" i="10"/>
  <c r="Q31" i="9" s="1"/>
  <c r="U30" i="10"/>
  <c r="T31" i="9" s="1"/>
  <c r="S28" i="10"/>
  <c r="R29" i="9" s="1"/>
  <c r="U45" i="10"/>
  <c r="T46" i="9" s="1"/>
  <c r="Q46" i="10"/>
  <c r="P47" i="9" s="1"/>
  <c r="S46" i="10"/>
  <c r="R47" i="9" s="1"/>
  <c r="U46" i="10"/>
  <c r="T47" i="9" s="1"/>
  <c r="D31" i="10"/>
  <c r="C32" i="9" s="1"/>
  <c r="F31" i="10"/>
  <c r="E32" i="9" s="1"/>
  <c r="H31" i="10"/>
  <c r="G32" i="9" s="1"/>
  <c r="J31" i="10"/>
  <c r="I32" i="9" s="1"/>
  <c r="L31" i="10"/>
  <c r="K32" i="9" s="1"/>
  <c r="N31" i="10"/>
  <c r="M32" i="9" s="1"/>
  <c r="P31" i="10"/>
  <c r="O32" i="9" s="1"/>
  <c r="R31" i="10"/>
  <c r="Q32" i="9" s="1"/>
  <c r="T31" i="10"/>
  <c r="S32" i="9" s="1"/>
  <c r="D32" i="10"/>
  <c r="C33" i="9" s="1"/>
  <c r="F32" i="10"/>
  <c r="E33" i="9" s="1"/>
  <c r="H32" i="10"/>
  <c r="G33" i="9" s="1"/>
  <c r="J32" i="10"/>
  <c r="I33" i="9" s="1"/>
  <c r="L32" i="10"/>
  <c r="K33" i="9" s="1"/>
  <c r="N32" i="10"/>
  <c r="M33" i="9" s="1"/>
  <c r="P32" i="10"/>
  <c r="O33" i="9" s="1"/>
  <c r="R32" i="10"/>
  <c r="Q33" i="9" s="1"/>
  <c r="T32" i="10"/>
  <c r="S33" i="9" s="1"/>
  <c r="D33" i="10"/>
  <c r="C34" i="9" s="1"/>
  <c r="F33" i="10"/>
  <c r="E34" i="9" s="1"/>
  <c r="H33" i="10"/>
  <c r="G34" i="9" s="1"/>
  <c r="J33" i="10"/>
  <c r="I34" i="9" s="1"/>
  <c r="L33" i="10"/>
  <c r="K34" i="9" s="1"/>
  <c r="N33" i="10"/>
  <c r="M34" i="9" s="1"/>
  <c r="P33" i="10"/>
  <c r="O34" i="9" s="1"/>
  <c r="R33" i="10"/>
  <c r="Q34" i="9" s="1"/>
  <c r="T33" i="10"/>
  <c r="S34" i="9" s="1"/>
  <c r="D34" i="10"/>
  <c r="F34" i="10"/>
  <c r="E35" i="9" s="1"/>
  <c r="H34" i="10"/>
  <c r="G35" i="9" s="1"/>
  <c r="J34" i="10"/>
  <c r="I35" i="9" s="1"/>
  <c r="L34" i="10"/>
  <c r="K35" i="9" s="1"/>
  <c r="N34" i="10"/>
  <c r="M35" i="9" s="1"/>
  <c r="P34" i="10"/>
  <c r="O35" i="9" s="1"/>
  <c r="R34" i="10"/>
  <c r="Q35" i="9" s="1"/>
  <c r="T34" i="10"/>
  <c r="S35" i="9" s="1"/>
  <c r="D35" i="10"/>
  <c r="F35" i="10"/>
  <c r="E36" i="9" s="1"/>
  <c r="H35" i="10"/>
  <c r="G36" i="9" s="1"/>
  <c r="J35" i="10"/>
  <c r="I36" i="9" s="1"/>
  <c r="L35" i="10"/>
  <c r="K36" i="9" s="1"/>
  <c r="N35" i="10"/>
  <c r="M36" i="9" s="1"/>
  <c r="P35" i="10"/>
  <c r="O36" i="9" s="1"/>
  <c r="R35" i="10"/>
  <c r="Q36" i="9" s="1"/>
  <c r="T35" i="10"/>
  <c r="S36" i="9" s="1"/>
  <c r="D36" i="10"/>
  <c r="C37" i="9" s="1"/>
  <c r="F36" i="10"/>
  <c r="E37" i="9" s="1"/>
  <c r="H36" i="10"/>
  <c r="G37" i="9" s="1"/>
  <c r="J36" i="10"/>
  <c r="I37" i="9" s="1"/>
  <c r="L36" i="10"/>
  <c r="K37" i="9" s="1"/>
  <c r="N36" i="10"/>
  <c r="M37" i="9" s="1"/>
  <c r="P36" i="10"/>
  <c r="O37" i="9" s="1"/>
  <c r="R36" i="10"/>
  <c r="Q37" i="9" s="1"/>
  <c r="T36" i="10"/>
  <c r="S37" i="9" s="1"/>
  <c r="D37" i="10"/>
  <c r="C38" i="9" s="1"/>
  <c r="F37" i="10"/>
  <c r="E38" i="9" s="1"/>
  <c r="H37" i="10"/>
  <c r="G38" i="9" s="1"/>
  <c r="J37" i="10"/>
  <c r="I38" i="9" s="1"/>
  <c r="L37" i="10"/>
  <c r="K38" i="9" s="1"/>
  <c r="N37" i="10"/>
  <c r="M38" i="9" s="1"/>
  <c r="P37" i="10"/>
  <c r="O38" i="9" s="1"/>
  <c r="R37" i="10"/>
  <c r="Q38" i="9" s="1"/>
  <c r="T37" i="10"/>
  <c r="S38" i="9" s="1"/>
  <c r="D38" i="10"/>
  <c r="F38" i="10"/>
  <c r="E39" i="9" s="1"/>
  <c r="H38" i="10"/>
  <c r="G39" i="9" s="1"/>
  <c r="J38" i="10"/>
  <c r="I39" i="9" s="1"/>
  <c r="L38" i="10"/>
  <c r="K39" i="9" s="1"/>
  <c r="N38" i="10"/>
  <c r="M39" i="9" s="1"/>
  <c r="P38" i="10"/>
  <c r="O39" i="9" s="1"/>
  <c r="R38" i="10"/>
  <c r="Q39" i="9" s="1"/>
  <c r="T38" i="10"/>
  <c r="S39" i="9" s="1"/>
  <c r="D39" i="10"/>
  <c r="F39" i="10"/>
  <c r="E40" i="9" s="1"/>
  <c r="H39" i="10"/>
  <c r="G40" i="9" s="1"/>
  <c r="J39" i="10"/>
  <c r="I40" i="9" s="1"/>
  <c r="L39" i="10"/>
  <c r="K40" i="9" s="1"/>
  <c r="N39" i="10"/>
  <c r="M40" i="9" s="1"/>
  <c r="P39" i="10"/>
  <c r="O40" i="9" s="1"/>
  <c r="R39" i="10"/>
  <c r="Q40" i="9" s="1"/>
  <c r="T39" i="10"/>
  <c r="S40" i="9" s="1"/>
  <c r="D40" i="10"/>
  <c r="C41" i="9" s="1"/>
  <c r="F40" i="10"/>
  <c r="E41" i="9" s="1"/>
  <c r="H40" i="10"/>
  <c r="G41" i="9" s="1"/>
  <c r="J40" i="10"/>
  <c r="I41" i="9" s="1"/>
  <c r="L40" i="10"/>
  <c r="K41" i="9" s="1"/>
  <c r="N40" i="10"/>
  <c r="M41" i="9" s="1"/>
  <c r="P40" i="10"/>
  <c r="O41" i="9" s="1"/>
  <c r="R40" i="10"/>
  <c r="Q41" i="9" s="1"/>
  <c r="T40" i="10"/>
  <c r="S41" i="9" s="1"/>
  <c r="D41" i="10"/>
  <c r="C42" i="9" s="1"/>
  <c r="F41" i="10"/>
  <c r="E42" i="9" s="1"/>
  <c r="H41" i="10"/>
  <c r="G42" i="9" s="1"/>
  <c r="J41" i="10"/>
  <c r="I42" i="9" s="1"/>
  <c r="L41" i="10"/>
  <c r="K42" i="9" s="1"/>
  <c r="N41" i="10"/>
  <c r="M42" i="9" s="1"/>
  <c r="P41" i="10"/>
  <c r="O42" i="9" s="1"/>
  <c r="R41" i="10"/>
  <c r="Q42" i="9" s="1"/>
  <c r="T41" i="10"/>
  <c r="S42" i="9" s="1"/>
  <c r="D42" i="10"/>
  <c r="F42" i="10"/>
  <c r="E43" i="9" s="1"/>
  <c r="H42" i="10"/>
  <c r="G43" i="9" s="1"/>
  <c r="J42" i="10"/>
  <c r="I43" i="9" s="1"/>
  <c r="L42" i="10"/>
  <c r="K43" i="9" s="1"/>
  <c r="N42" i="10"/>
  <c r="M43" i="9" s="1"/>
  <c r="P42" i="10"/>
  <c r="O43" i="9" s="1"/>
  <c r="R42" i="10"/>
  <c r="Q43" i="9" s="1"/>
  <c r="T42" i="10"/>
  <c r="S43" i="9" s="1"/>
  <c r="D43" i="10"/>
  <c r="F43" i="10"/>
  <c r="E44" i="9" s="1"/>
  <c r="H43" i="10"/>
  <c r="G44" i="9" s="1"/>
  <c r="J43" i="10"/>
  <c r="I44" i="9" s="1"/>
  <c r="L43" i="10"/>
  <c r="K44" i="9" s="1"/>
  <c r="N43" i="10"/>
  <c r="M44" i="9" s="1"/>
  <c r="P43" i="10"/>
  <c r="O44" i="9" s="1"/>
  <c r="R43" i="10"/>
  <c r="Q44" i="9" s="1"/>
  <c r="T43" i="10"/>
  <c r="S44" i="9" s="1"/>
  <c r="D44" i="10"/>
  <c r="C45" i="9" s="1"/>
  <c r="F44" i="10"/>
  <c r="E45" i="9" s="1"/>
  <c r="H44" i="10"/>
  <c r="G45" i="9" s="1"/>
  <c r="J44" i="10"/>
  <c r="I45" i="9" s="1"/>
  <c r="L44" i="10"/>
  <c r="K45" i="9" s="1"/>
  <c r="N44" i="10"/>
  <c r="M45" i="9" s="1"/>
  <c r="P44" i="10"/>
  <c r="O45" i="9" s="1"/>
  <c r="R44" i="10"/>
  <c r="Q45" i="9" s="1"/>
  <c r="T44" i="10"/>
  <c r="S45" i="9" s="1"/>
  <c r="D45" i="10"/>
  <c r="C46" i="9" s="1"/>
  <c r="F45" i="10"/>
  <c r="E46" i="9" s="1"/>
  <c r="H45" i="10"/>
  <c r="G46" i="9" s="1"/>
  <c r="J45" i="10"/>
  <c r="I46" i="9" s="1"/>
  <c r="L45" i="10"/>
  <c r="K46" i="9" s="1"/>
  <c r="N45" i="10"/>
  <c r="M46" i="9" s="1"/>
  <c r="P45" i="10"/>
  <c r="O46" i="9" s="1"/>
  <c r="R45" i="10"/>
  <c r="Q46" i="9" s="1"/>
  <c r="T45" i="10"/>
  <c r="S46" i="9" s="1"/>
  <c r="D46" i="10"/>
  <c r="C47" i="9" s="1"/>
  <c r="F46" i="10"/>
  <c r="E47" i="9" s="1"/>
  <c r="H46" i="10"/>
  <c r="G47" i="9" s="1"/>
  <c r="J46" i="10"/>
  <c r="I47" i="9" s="1"/>
  <c r="L46" i="10"/>
  <c r="K47" i="9" s="1"/>
  <c r="N46" i="10"/>
  <c r="M47" i="9" s="1"/>
  <c r="P46" i="10"/>
  <c r="O47" i="9" s="1"/>
  <c r="R46" i="10"/>
  <c r="Q47" i="9" s="1"/>
  <c r="T46" i="10"/>
  <c r="S47" i="9" s="1"/>
  <c r="V47" i="10"/>
  <c r="U48" i="9" s="1"/>
  <c r="T47" i="10"/>
  <c r="S48" i="9" s="1"/>
  <c r="R47" i="10"/>
  <c r="Q48" i="9" s="1"/>
  <c r="P47" i="10"/>
  <c r="O48" i="9" s="1"/>
  <c r="N47" i="10"/>
  <c r="M48" i="9" s="1"/>
  <c r="L47" i="10"/>
  <c r="K48" i="9" s="1"/>
  <c r="J47" i="10"/>
  <c r="I48" i="9" s="1"/>
  <c r="H47" i="10"/>
  <c r="G48" i="9" s="1"/>
  <c r="D47" i="10"/>
  <c r="C48" i="9" s="1"/>
  <c r="F47" i="10"/>
  <c r="E48" i="9" s="1"/>
  <c r="I47" i="10"/>
  <c r="H48" i="9" s="1"/>
  <c r="M47" i="10"/>
  <c r="L48" i="9" s="1"/>
  <c r="Q47" i="10"/>
  <c r="P48" i="9" s="1"/>
  <c r="U47" i="10"/>
  <c r="T48" i="9" s="1"/>
  <c r="D48" i="10"/>
  <c r="F48" i="10"/>
  <c r="E49" i="9" s="1"/>
  <c r="H48" i="10"/>
  <c r="G49" i="9" s="1"/>
  <c r="J48" i="10"/>
  <c r="I49" i="9" s="1"/>
  <c r="L48" i="10"/>
  <c r="K49" i="9" s="1"/>
  <c r="N48" i="10"/>
  <c r="M49" i="9" s="1"/>
  <c r="P48" i="10"/>
  <c r="O49" i="9" s="1"/>
  <c r="R48" i="10"/>
  <c r="Q49" i="9" s="1"/>
  <c r="T48" i="10"/>
  <c r="S49" i="9" s="1"/>
  <c r="D49" i="10"/>
  <c r="C50" i="9" s="1"/>
  <c r="F49" i="10"/>
  <c r="E50" i="9" s="1"/>
  <c r="H49" i="10"/>
  <c r="G50" i="9" s="1"/>
  <c r="J49" i="10"/>
  <c r="I50" i="9" s="1"/>
  <c r="L49" i="10"/>
  <c r="K50" i="9" s="1"/>
  <c r="N49" i="10"/>
  <c r="M50" i="9" s="1"/>
  <c r="P49" i="10"/>
  <c r="O50" i="9" s="1"/>
  <c r="R49" i="10"/>
  <c r="Q50" i="9" s="1"/>
  <c r="T49" i="10"/>
  <c r="S50" i="9" s="1"/>
  <c r="D50" i="10"/>
  <c r="C51" i="9" s="1"/>
  <c r="F50" i="10"/>
  <c r="E51" i="9" s="1"/>
  <c r="H50" i="10"/>
  <c r="G51" i="9" s="1"/>
  <c r="J50" i="10"/>
  <c r="I51" i="9" s="1"/>
  <c r="L50" i="10"/>
  <c r="K51" i="9" s="1"/>
  <c r="N50" i="10"/>
  <c r="M51" i="9" s="1"/>
  <c r="P50" i="10"/>
  <c r="O51" i="9" s="1"/>
  <c r="R50" i="10"/>
  <c r="Q51" i="9" s="1"/>
  <c r="T50" i="10"/>
  <c r="S51" i="9" s="1"/>
  <c r="D51" i="10"/>
  <c r="F51" i="10"/>
  <c r="E52" i="9" s="1"/>
  <c r="H51" i="10"/>
  <c r="G52" i="9" s="1"/>
  <c r="J51" i="10"/>
  <c r="I52" i="9" s="1"/>
  <c r="L51" i="10"/>
  <c r="K52" i="9" s="1"/>
  <c r="N51" i="10"/>
  <c r="M52" i="9" s="1"/>
  <c r="P51" i="10"/>
  <c r="O52" i="9" s="1"/>
  <c r="R51" i="10"/>
  <c r="Q52" i="9" s="1"/>
  <c r="T51" i="10"/>
  <c r="S52" i="9" s="1"/>
  <c r="D52" i="10"/>
  <c r="C53" i="9" s="1"/>
  <c r="F52" i="10"/>
  <c r="E53" i="9" s="1"/>
  <c r="H52" i="10"/>
  <c r="G53" i="9" s="1"/>
  <c r="J52" i="10"/>
  <c r="I53" i="9" s="1"/>
  <c r="L52" i="10"/>
  <c r="K53" i="9" s="1"/>
  <c r="N52" i="10"/>
  <c r="M53" i="9" s="1"/>
  <c r="P52" i="10"/>
  <c r="O53" i="9" s="1"/>
  <c r="R52" i="10"/>
  <c r="Q53" i="9" s="1"/>
  <c r="T52" i="10"/>
  <c r="S53" i="9" s="1"/>
  <c r="D53" i="10"/>
  <c r="C54" i="9" s="1"/>
  <c r="F53" i="10"/>
  <c r="E54" i="9" s="1"/>
  <c r="H53" i="10"/>
  <c r="G54" i="9" s="1"/>
  <c r="J53" i="10"/>
  <c r="I54" i="9" s="1"/>
  <c r="L53" i="10"/>
  <c r="K54" i="9" s="1"/>
  <c r="N53" i="10"/>
  <c r="M54" i="9" s="1"/>
  <c r="P53" i="10"/>
  <c r="O54" i="9" s="1"/>
  <c r="R53" i="10"/>
  <c r="Q54" i="9" s="1"/>
  <c r="T53" i="10"/>
  <c r="S54" i="9" s="1"/>
  <c r="U54" i="10"/>
  <c r="T55" i="9" s="1"/>
  <c r="S54" i="10"/>
  <c r="R55" i="9" s="1"/>
  <c r="Q54" i="10"/>
  <c r="P55" i="9" s="1"/>
  <c r="O54" i="10"/>
  <c r="N55" i="9" s="1"/>
  <c r="M54" i="10"/>
  <c r="L55" i="9" s="1"/>
  <c r="K54" i="10"/>
  <c r="J55" i="9" s="1"/>
  <c r="I54" i="10"/>
  <c r="H55" i="9" s="1"/>
  <c r="D54" i="10"/>
  <c r="C55" i="9" s="1"/>
  <c r="F54" i="10"/>
  <c r="E55" i="9" s="1"/>
  <c r="H54" i="10"/>
  <c r="G55" i="9" s="1"/>
  <c r="L54" i="10"/>
  <c r="K55" i="9" s="1"/>
  <c r="P54" i="10"/>
  <c r="O55" i="9" s="1"/>
  <c r="T54" i="10"/>
  <c r="S55" i="9" s="1"/>
  <c r="U55" i="10"/>
  <c r="T56" i="9" s="1"/>
  <c r="S55" i="10"/>
  <c r="R56" i="9" s="1"/>
  <c r="Q55" i="10"/>
  <c r="P56" i="9" s="1"/>
  <c r="O55" i="10"/>
  <c r="N56" i="9" s="1"/>
  <c r="M55" i="10"/>
  <c r="L56" i="9" s="1"/>
  <c r="K55" i="10"/>
  <c r="J56" i="9" s="1"/>
  <c r="I55" i="10"/>
  <c r="H56" i="9" s="1"/>
  <c r="G55" i="10"/>
  <c r="F56" i="9" s="1"/>
  <c r="E55" i="10"/>
  <c r="D56" i="9" s="1"/>
  <c r="C55" i="10"/>
  <c r="F55" i="10"/>
  <c r="E56" i="9" s="1"/>
  <c r="J55" i="10"/>
  <c r="I56" i="9" s="1"/>
  <c r="N55" i="10"/>
  <c r="M56" i="9" s="1"/>
  <c r="R55" i="10"/>
  <c r="Q56" i="9" s="1"/>
  <c r="V55" i="10"/>
  <c r="U56" i="9" s="1"/>
  <c r="D56" i="10"/>
  <c r="C57" i="9" s="1"/>
  <c r="H56" i="10"/>
  <c r="G57" i="9" s="1"/>
  <c r="L56" i="10"/>
  <c r="K57" i="9" s="1"/>
  <c r="P56" i="10"/>
  <c r="O57" i="9" s="1"/>
  <c r="U57" i="10"/>
  <c r="T58" i="9" s="1"/>
  <c r="S57" i="10"/>
  <c r="R58" i="9" s="1"/>
  <c r="Q57" i="10"/>
  <c r="P58" i="9" s="1"/>
  <c r="O57" i="10"/>
  <c r="N58" i="9" s="1"/>
  <c r="M57" i="10"/>
  <c r="L58" i="9" s="1"/>
  <c r="K57" i="10"/>
  <c r="J58" i="9" s="1"/>
  <c r="I57" i="10"/>
  <c r="H58" i="9" s="1"/>
  <c r="G57" i="10"/>
  <c r="F58" i="9" s="1"/>
  <c r="E57" i="10"/>
  <c r="D58" i="9" s="1"/>
  <c r="C57" i="10"/>
  <c r="V57" i="10"/>
  <c r="U58" i="9" s="1"/>
  <c r="T57" i="10"/>
  <c r="S58" i="9" s="1"/>
  <c r="R57" i="10"/>
  <c r="Q58" i="9" s="1"/>
  <c r="P57" i="10"/>
  <c r="O58" i="9" s="1"/>
  <c r="N57" i="10"/>
  <c r="M58" i="9" s="1"/>
  <c r="L57" i="10"/>
  <c r="K58" i="9" s="1"/>
  <c r="J57" i="10"/>
  <c r="I58" i="9" s="1"/>
  <c r="H57" i="10"/>
  <c r="G58" i="9" s="1"/>
  <c r="F57" i="10"/>
  <c r="E58" i="9" s="1"/>
  <c r="U56" i="10"/>
  <c r="T57" i="9" s="1"/>
  <c r="S56" i="10"/>
  <c r="R57" i="9" s="1"/>
  <c r="Q56" i="10"/>
  <c r="P57" i="9" s="1"/>
  <c r="O56" i="10"/>
  <c r="N57" i="9" s="1"/>
  <c r="M56" i="10"/>
  <c r="L57" i="9" s="1"/>
  <c r="K56" i="10"/>
  <c r="J57" i="9" s="1"/>
  <c r="I56" i="10"/>
  <c r="H57" i="9" s="1"/>
  <c r="G56" i="10"/>
  <c r="F57" i="9" s="1"/>
  <c r="E56" i="10"/>
  <c r="D57" i="9" s="1"/>
  <c r="C56" i="10"/>
  <c r="F56" i="10"/>
  <c r="E57" i="9" s="1"/>
  <c r="J56" i="10"/>
  <c r="I57" i="9" s="1"/>
  <c r="N56" i="10"/>
  <c r="M57" i="9" s="1"/>
  <c r="R56" i="10"/>
  <c r="Q57" i="9" s="1"/>
  <c r="V56" i="10"/>
  <c r="U57" i="9" s="1"/>
  <c r="D57" i="10"/>
  <c r="C58" i="9" s="1"/>
  <c r="D58" i="10"/>
  <c r="C59" i="9" s="1"/>
  <c r="F58" i="10"/>
  <c r="E59" i="9" s="1"/>
  <c r="H58" i="10"/>
  <c r="G59" i="9" s="1"/>
  <c r="J58" i="10"/>
  <c r="I59" i="9" s="1"/>
  <c r="L58" i="10"/>
  <c r="K59" i="9" s="1"/>
  <c r="N58" i="10"/>
  <c r="M59" i="9" s="1"/>
  <c r="P58" i="10"/>
  <c r="O59" i="9" s="1"/>
  <c r="R58" i="10"/>
  <c r="Q59" i="9" s="1"/>
  <c r="T58" i="10"/>
  <c r="S59" i="9" s="1"/>
  <c r="V58" i="10"/>
  <c r="U59" i="9" s="1"/>
  <c r="D59" i="10"/>
  <c r="C60" i="9" s="1"/>
  <c r="F59" i="10"/>
  <c r="E60" i="9" s="1"/>
  <c r="H59" i="10"/>
  <c r="G60" i="9" s="1"/>
  <c r="J59" i="10"/>
  <c r="I60" i="9" s="1"/>
  <c r="L59" i="10"/>
  <c r="K60" i="9" s="1"/>
  <c r="N59" i="10"/>
  <c r="M60" i="9" s="1"/>
  <c r="P59" i="10"/>
  <c r="O60" i="9" s="1"/>
  <c r="R59" i="10"/>
  <c r="Q60" i="9" s="1"/>
  <c r="T59" i="10"/>
  <c r="S60" i="9" s="1"/>
  <c r="V59" i="10"/>
  <c r="U60" i="9" s="1"/>
  <c r="D60" i="10"/>
  <c r="C61" i="9" s="1"/>
  <c r="F60" i="10"/>
  <c r="E61" i="9" s="1"/>
  <c r="H60" i="10"/>
  <c r="G61" i="9" s="1"/>
  <c r="J60" i="10"/>
  <c r="I61" i="9" s="1"/>
  <c r="L60" i="10"/>
  <c r="K61" i="9" s="1"/>
  <c r="N60" i="10"/>
  <c r="M61" i="9" s="1"/>
  <c r="P60" i="10"/>
  <c r="O61" i="9" s="1"/>
  <c r="R60" i="10"/>
  <c r="Q61" i="9" s="1"/>
  <c r="T60" i="10"/>
  <c r="S61" i="9" s="1"/>
  <c r="V60" i="10"/>
  <c r="U61" i="9" s="1"/>
  <c r="D61" i="10"/>
  <c r="F61" i="10"/>
  <c r="H61" i="10"/>
  <c r="J61" i="10"/>
  <c r="L61" i="10"/>
  <c r="N61" i="10"/>
  <c r="P61" i="10"/>
  <c r="R61" i="10"/>
  <c r="T61" i="10"/>
  <c r="V61" i="10"/>
  <c r="C58" i="10"/>
  <c r="E58" i="10"/>
  <c r="D59" i="9" s="1"/>
  <c r="G58" i="10"/>
  <c r="F59" i="9" s="1"/>
  <c r="I58" i="10"/>
  <c r="H59" i="9" s="1"/>
  <c r="K58" i="10"/>
  <c r="J59" i="9" s="1"/>
  <c r="M58" i="10"/>
  <c r="L59" i="9" s="1"/>
  <c r="O58" i="10"/>
  <c r="N59" i="9" s="1"/>
  <c r="Q58" i="10"/>
  <c r="P59" i="9" s="1"/>
  <c r="S58" i="10"/>
  <c r="R59" i="9" s="1"/>
  <c r="C59" i="10"/>
  <c r="E59" i="10"/>
  <c r="D60" i="9" s="1"/>
  <c r="G59" i="10"/>
  <c r="F60" i="9" s="1"/>
  <c r="I59" i="10"/>
  <c r="H60" i="9" s="1"/>
  <c r="K59" i="10"/>
  <c r="J60" i="9" s="1"/>
  <c r="M59" i="10"/>
  <c r="L60" i="9" s="1"/>
  <c r="O59" i="10"/>
  <c r="N60" i="9" s="1"/>
  <c r="Q59" i="10"/>
  <c r="P60" i="9" s="1"/>
  <c r="S59" i="10"/>
  <c r="R60" i="9" s="1"/>
  <c r="C60" i="10"/>
  <c r="E60" i="10"/>
  <c r="D61" i="9" s="1"/>
  <c r="G60" i="10"/>
  <c r="F61" i="9" s="1"/>
  <c r="I60" i="10"/>
  <c r="H61" i="9" s="1"/>
  <c r="K60" i="10"/>
  <c r="J61" i="9" s="1"/>
  <c r="M60" i="10"/>
  <c r="L61" i="9" s="1"/>
  <c r="O60" i="10"/>
  <c r="N61" i="9" s="1"/>
  <c r="Q60" i="10"/>
  <c r="P61" i="9" s="1"/>
  <c r="S60" i="10"/>
  <c r="R61" i="9" s="1"/>
  <c r="C61" i="10"/>
  <c r="E61" i="10"/>
  <c r="G61" i="10"/>
  <c r="I61" i="10"/>
  <c r="K61" i="10"/>
  <c r="M61" i="10"/>
  <c r="O61" i="10"/>
  <c r="Q61" i="10"/>
  <c r="S61" i="10"/>
  <c r="G69" i="11" l="1"/>
  <c r="D69" i="11"/>
  <c r="W22" i="10"/>
  <c r="W54" i="10"/>
  <c r="W43" i="10"/>
  <c r="W35" i="10"/>
  <c r="W42" i="10"/>
  <c r="W34" i="10"/>
  <c r="W27" i="10"/>
  <c r="W13" i="10"/>
  <c r="W51" i="10"/>
  <c r="W26" i="10"/>
  <c r="W18" i="10"/>
  <c r="W12" i="10"/>
  <c r="W19" i="10"/>
  <c r="W5" i="10"/>
  <c r="W39" i="10"/>
  <c r="B55" i="9"/>
  <c r="W55" i="9" s="1"/>
  <c r="C55" i="11" s="1"/>
  <c r="W38" i="10"/>
  <c r="W48" i="10"/>
  <c r="W23" i="10"/>
  <c r="W15" i="10"/>
  <c r="W9" i="10"/>
  <c r="W54" i="9"/>
  <c r="C54" i="11" s="1"/>
  <c r="W50" i="9"/>
  <c r="C50" i="11" s="1"/>
  <c r="W47" i="9"/>
  <c r="C47" i="11" s="1"/>
  <c r="W45" i="9"/>
  <c r="C45" i="11" s="1"/>
  <c r="W41" i="9"/>
  <c r="C41" i="11" s="1"/>
  <c r="W37" i="9"/>
  <c r="C37" i="11" s="1"/>
  <c r="W33" i="9"/>
  <c r="C33" i="11" s="1"/>
  <c r="W25" i="9"/>
  <c r="C25" i="11" s="1"/>
  <c r="W21" i="9"/>
  <c r="C21" i="11" s="1"/>
  <c r="W17" i="9"/>
  <c r="C17" i="11" s="1"/>
  <c r="W15" i="9"/>
  <c r="C15" i="11" s="1"/>
  <c r="W11" i="9"/>
  <c r="C11" i="11" s="1"/>
  <c r="W9" i="9"/>
  <c r="C9" i="11" s="1"/>
  <c r="W7" i="9"/>
  <c r="C7" i="11" s="1"/>
  <c r="W5" i="9"/>
  <c r="C5" i="11" s="1"/>
  <c r="W3" i="9"/>
  <c r="C3" i="11" s="1"/>
  <c r="W53" i="9"/>
  <c r="C53" i="11" s="1"/>
  <c r="W51" i="9"/>
  <c r="C51" i="11" s="1"/>
  <c r="W48" i="9"/>
  <c r="C48" i="11" s="1"/>
  <c r="W46" i="9"/>
  <c r="C46" i="11" s="1"/>
  <c r="W42" i="9"/>
  <c r="C42" i="11" s="1"/>
  <c r="W38" i="9"/>
  <c r="C38" i="11" s="1"/>
  <c r="W34" i="9"/>
  <c r="C34" i="11" s="1"/>
  <c r="W32" i="9"/>
  <c r="C32" i="11" s="1"/>
  <c r="W31" i="9"/>
  <c r="C31" i="11" s="1"/>
  <c r="W30" i="9"/>
  <c r="C30" i="11" s="1"/>
  <c r="W29" i="9"/>
  <c r="C29" i="11" s="1"/>
  <c r="W26" i="9"/>
  <c r="C26" i="11" s="1"/>
  <c r="W22" i="9"/>
  <c r="C22" i="11" s="1"/>
  <c r="W18" i="9"/>
  <c r="C18" i="11" s="1"/>
  <c r="W12" i="9"/>
  <c r="C12" i="11" s="1"/>
  <c r="W59" i="10"/>
  <c r="W56" i="10"/>
  <c r="W57" i="10"/>
  <c r="W52" i="10"/>
  <c r="W53" i="10"/>
  <c r="W49" i="10"/>
  <c r="W44" i="10"/>
  <c r="W40" i="10"/>
  <c r="W36" i="10"/>
  <c r="W32" i="10"/>
  <c r="W47" i="10"/>
  <c r="W45" i="10"/>
  <c r="W41" i="10"/>
  <c r="W37" i="10"/>
  <c r="W33" i="10"/>
  <c r="W28" i="10"/>
  <c r="W25" i="10"/>
  <c r="W21" i="10"/>
  <c r="W17" i="10"/>
  <c r="W31" i="10"/>
  <c r="W29" i="10"/>
  <c r="W24" i="10"/>
  <c r="W20" i="10"/>
  <c r="W16" i="10"/>
  <c r="W14" i="10"/>
  <c r="W10" i="10"/>
  <c r="W6" i="10"/>
  <c r="W2" i="10"/>
  <c r="W11" i="10"/>
  <c r="W7" i="10"/>
  <c r="W3" i="10"/>
  <c r="B60" i="9"/>
  <c r="W60" i="9" s="1"/>
  <c r="C60" i="11" s="1"/>
  <c r="C49" i="9"/>
  <c r="W49" i="9" s="1"/>
  <c r="C49" i="11" s="1"/>
  <c r="C43" i="9"/>
  <c r="W43" i="9" s="1"/>
  <c r="C43" i="11" s="1"/>
  <c r="C39" i="9"/>
  <c r="W39" i="9" s="1"/>
  <c r="C39" i="11" s="1"/>
  <c r="C35" i="9"/>
  <c r="W35" i="9" s="1"/>
  <c r="C35" i="11" s="1"/>
  <c r="C27" i="9"/>
  <c r="W27" i="9" s="1"/>
  <c r="C27" i="11" s="1"/>
  <c r="C23" i="9"/>
  <c r="W23" i="9" s="1"/>
  <c r="C23" i="11" s="1"/>
  <c r="C19" i="9"/>
  <c r="W19" i="9" s="1"/>
  <c r="C19" i="11" s="1"/>
  <c r="C13" i="9"/>
  <c r="W13" i="9" s="1"/>
  <c r="C13" i="11" s="1"/>
  <c r="B57" i="9"/>
  <c r="W57" i="9" s="1"/>
  <c r="C57" i="11" s="1"/>
  <c r="C52" i="9"/>
  <c r="W52" i="9" s="1"/>
  <c r="C52" i="11" s="1"/>
  <c r="C44" i="9"/>
  <c r="W44" i="9" s="1"/>
  <c r="C44" i="11" s="1"/>
  <c r="C40" i="9"/>
  <c r="W40" i="9" s="1"/>
  <c r="C40" i="11" s="1"/>
  <c r="C36" i="9"/>
  <c r="W36" i="9" s="1"/>
  <c r="C36" i="11" s="1"/>
  <c r="C28" i="9"/>
  <c r="W28" i="9" s="1"/>
  <c r="C28" i="11" s="1"/>
  <c r="C24" i="9"/>
  <c r="W24" i="9" s="1"/>
  <c r="C24" i="11" s="1"/>
  <c r="C20" i="9"/>
  <c r="W20" i="9" s="1"/>
  <c r="C20" i="11" s="1"/>
  <c r="C16" i="9"/>
  <c r="W16" i="9" s="1"/>
  <c r="C16" i="11" s="1"/>
  <c r="C14" i="9"/>
  <c r="W14" i="9" s="1"/>
  <c r="C14" i="11" s="1"/>
  <c r="C10" i="9"/>
  <c r="W10" i="9" s="1"/>
  <c r="C10" i="11" s="1"/>
  <c r="C6" i="9"/>
  <c r="W6" i="9" s="1"/>
  <c r="C6" i="11" s="1"/>
  <c r="W61" i="10"/>
  <c r="W60" i="10"/>
  <c r="W58" i="10"/>
  <c r="W55" i="10"/>
  <c r="W50" i="10"/>
  <c r="W46" i="10"/>
  <c r="W30" i="10"/>
  <c r="W8" i="10"/>
  <c r="W4" i="10"/>
  <c r="B58" i="9"/>
  <c r="W58" i="9" s="1"/>
  <c r="C58" i="11" s="1"/>
  <c r="B56" i="9"/>
  <c r="W56" i="9" s="1"/>
  <c r="C56" i="11" s="1"/>
  <c r="W8" i="9"/>
  <c r="C8" i="11" s="1"/>
  <c r="W4" i="9"/>
  <c r="C4" i="11" s="1"/>
  <c r="B61" i="9"/>
  <c r="W61" i="9" s="1"/>
  <c r="C61" i="11" s="1"/>
  <c r="B59" i="9"/>
  <c r="W59" i="9" s="1"/>
  <c r="C59" i="11" s="1"/>
  <c r="C74" i="11" l="1"/>
  <c r="C71" i="11"/>
  <c r="C67" i="11"/>
  <c r="C63" i="11"/>
  <c r="C65" i="11"/>
  <c r="D22" i="12"/>
  <c r="D41" i="12"/>
  <c r="D26" i="12"/>
  <c r="D45" i="12"/>
  <c r="D39" i="12"/>
  <c r="D47" i="12"/>
  <c r="D46" i="12"/>
  <c r="D43" i="12"/>
  <c r="D50" i="12"/>
  <c r="D13" i="12"/>
  <c r="D30" i="12"/>
  <c r="D20" i="12"/>
  <c r="D56" i="12"/>
  <c r="D48" i="12"/>
  <c r="D31" i="12"/>
  <c r="D24" i="12"/>
  <c r="D57" i="12"/>
  <c r="D8" i="12"/>
  <c r="D35" i="12"/>
  <c r="D44" i="12"/>
  <c r="D5" i="12"/>
  <c r="D14" i="12"/>
  <c r="D58" i="12"/>
  <c r="D38" i="12"/>
  <c r="D29" i="12"/>
  <c r="D49" i="12"/>
  <c r="D42" i="12"/>
  <c r="D52" i="12"/>
  <c r="D15" i="12"/>
  <c r="D19" i="12"/>
  <c r="D59" i="12"/>
  <c r="D11" i="12"/>
  <c r="D33" i="12"/>
  <c r="D4" i="12"/>
  <c r="D32" i="12"/>
  <c r="D27" i="12"/>
  <c r="D21" i="12"/>
  <c r="D40" i="12"/>
  <c r="D25" i="12"/>
  <c r="D10" i="12"/>
  <c r="D34" i="12"/>
  <c r="D28" i="12"/>
  <c r="D54" i="12"/>
  <c r="D9" i="12"/>
  <c r="D16" i="12"/>
  <c r="D60" i="12"/>
  <c r="D51" i="12"/>
  <c r="D53" i="12"/>
  <c r="D3" i="12"/>
  <c r="D7" i="12"/>
  <c r="D12" i="12"/>
  <c r="D55" i="12"/>
  <c r="D23" i="12"/>
  <c r="D18" i="12"/>
  <c r="D17" i="12"/>
  <c r="D37" i="12"/>
  <c r="D6" i="12"/>
  <c r="D36" i="12"/>
  <c r="D2" i="12"/>
  <c r="C69" i="11" l="1"/>
</calcChain>
</file>

<file path=xl/sharedStrings.xml><?xml version="1.0" encoding="utf-8"?>
<sst xmlns="http://schemas.openxmlformats.org/spreadsheetml/2006/main" count="301" uniqueCount="84">
  <si>
    <t>Risk-return Properties of Selected Mutual Funds and Your Portfolio compared to that of the Market</t>
  </si>
  <si>
    <t>You are provided with a monthly dataset from Thomson Reuters Eikon® database that includes, among other series, proxies for risk-free interest rate and Dhaka Stock Exchange (DSE) stock/fund-specific and market-specific (e,g, DSEX) monthly timeseries data. Randomly select three mutual funds that are listed on the DSE (for the DSE listed funds, visit https://www.dsebd.org/companylistbyindustry.php?industryno=12) and collect their end-of-month market prices (or return index) for at least 60 months. Also collect monthly data (price/return index and market capitalization) over the same period for a group of 20 random stocks to form your own chosen portfolio. Based on your analysis, comment on the risk-return properties of the selected mutual funds and your chosen portfolio relative to each other and to the market portfolio as represented the DSEX. 
Notes:
For general guidelines on report format, please refer to the Course Outline.
The dataset provided is from Thomson Reuters Eikon® and this source should be duly acknowledged in your report.
The risk-free rate data at monthly frequency are usually reported as an annualized percent rate (monthly percent rate per annum). You will have to use the following formula in Excel to convert that to the rate per month:
Risk-free rate per month = (((1 + monthly rate per annum/100)^(1/12)) – 1)*100
I would suggest you to use return index (RI) for funds and stocks (rather than price) to calculate monthly returns. Calculation of monthly returns on funds and your portfolio may proceed as follows:
= ln(price or RI this month t / price RI last month t-1)*100 or
= ((price or RI this month t – price or RI last month t-1) / price or RI last month t-1)*100</t>
  </si>
  <si>
    <t>SD</t>
  </si>
  <si>
    <t>rf</t>
  </si>
  <si>
    <t>Skewness</t>
  </si>
  <si>
    <t>Kurtosis</t>
  </si>
  <si>
    <t>Date</t>
  </si>
  <si>
    <t>GRAMEENPHONE</t>
  </si>
  <si>
    <t>BATOB.BANG.CO.</t>
  </si>
  <si>
    <t>SQUARE PHARMACEUTICALS</t>
  </si>
  <si>
    <t>BRAC BANK</t>
  </si>
  <si>
    <t>INVESTMENT OF BANGLADESH</t>
  </si>
  <si>
    <t>ISLAMI BANK BANGLADESH</t>
  </si>
  <si>
    <t>LAFARGEHOLCIM BANGLADESH</t>
  </si>
  <si>
    <t>OLYMPIC INDS.</t>
  </si>
  <si>
    <t>RENATA</t>
  </si>
  <si>
    <t>UTD.PWG.&amp; DS.CO.</t>
  </si>
  <si>
    <t>UNILEVER CONSUMER CARE</t>
  </si>
  <si>
    <t>GLOBAL HEAVY CHEMICAL</t>
  </si>
  <si>
    <t>GLOBAL INSURANCE</t>
  </si>
  <si>
    <t>GOLDEN SON LIMITED</t>
  </si>
  <si>
    <t>GPH ISPAT</t>
  </si>
  <si>
    <t>GQ BALL PEN INDUSTRIES</t>
  </si>
  <si>
    <t>GRAMEEN ONE : SCHEME TWO</t>
  </si>
  <si>
    <t>GREEN DELTA INSURANCE COMPANY</t>
  </si>
  <si>
    <t>HEDLB.CMT.BANGLADESH</t>
  </si>
  <si>
    <t>H R TEXTILE MILLS</t>
  </si>
  <si>
    <t>PRIME FIN.FIRST MUT.FUND</t>
  </si>
  <si>
    <t>EBL FIRST MUTUAL FUND</t>
  </si>
  <si>
    <t>IFIC BK.1ST MUTUAL FUND</t>
  </si>
  <si>
    <t>BANGLADESH DSE BROAD (DSEX) - PRICE INDEX</t>
  </si>
  <si>
    <t>Return of DSEX</t>
  </si>
  <si>
    <t>BS MONTHLY WEIGHTED AVERAGE CALL MONEY RATE, BORROWING NADJ</t>
  </si>
  <si>
    <t>(((1 + monthly rate per annum/100)^(1/12)) – 1)*100</t>
  </si>
  <si>
    <t>Exp r(p)</t>
  </si>
  <si>
    <t>Variance</t>
  </si>
  <si>
    <t>Total MV</t>
  </si>
  <si>
    <t>Sum</t>
  </si>
  <si>
    <t>PRIME FIN.FIRST MUT.FUND Return</t>
  </si>
  <si>
    <t>EBL FIRST MUTUAL FUND Return</t>
  </si>
  <si>
    <t>IFIC BK.1ST MUTUAL FUND Return</t>
  </si>
  <si>
    <t>DSEX Return</t>
  </si>
  <si>
    <t>DSEX</t>
  </si>
  <si>
    <t>Equal Weighted Return
20 Stocks Port</t>
  </si>
  <si>
    <t>Value Weighted Return
20 Stocks Port</t>
  </si>
  <si>
    <t>Value Weighted Return, y
20 Stocks Portfolio</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</si>
  <si>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</si>
  <si>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</si>
  <si>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</si>
  <si>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</si>
  <si>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</si>
  <si>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</si>
  <si>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</si>
  <si>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</si>
  <si>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</si>
  <si>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</si>
  <si>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</si>
  <si>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</si>
  <si>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</si>
  <si>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</si>
  <si>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</si>
  <si>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</si>
  <si>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</si>
  <si>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</si>
  <si>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</si>
  <si>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</si>
  <si>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</si>
  <si>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</si>
  <si>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</si>
  <si>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</si>
  <si>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</si>
  <si>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</si>
  <si>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Value Weighted Return, y
20 Stocks Portfolio</t>
  </si>
  <si>
    <t>Residuals</t>
  </si>
  <si>
    <t>Equal Weighted Return, y
20 Stocks Portfolio</t>
  </si>
  <si>
    <t>Mean</t>
  </si>
  <si>
    <t>Sharpe Ratio</t>
  </si>
  <si>
    <t>All are positively skewed/skewed to the right. Measures of SD overestimates risk here since extreme positive surprises increase volatility.</t>
  </si>
  <si>
    <t>All values are less than 3 (normal/bell curve) indicating flatter curves which means it creates less outliers or extreme surprises than normal curve.</t>
  </si>
  <si>
    <t>Predicted Equal Weighted Return, y
20 Stocks Portfolio</t>
  </si>
  <si>
    <t>Predicted PRIME FIN.FIRST MUT.FUND</t>
  </si>
  <si>
    <t>Predicted EBL FIRST MUTUAL FUND</t>
  </si>
  <si>
    <t>Predicted IFIC BK.1ST MUTUAL FUND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</si>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</sst>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00000%"/>
    <numFmt numFmtId="167" formatCode="0.0000000000"/>
    <numFmt numFmtId="168" formatCode="0.0000000%"/>
  </numFmts>
  <fonts count="15" x14ac:knownFonts="1">
    <font>
      <sz val="10"/>
      <color rgb="FF000000"/>
      <name val="Arial"/>
    </font>
    <font>
      <b/>
      <sz val="14"/>
      <color theme="1"/>
      <name val="Arial"/>
      <family val="2"/>
    </font>
    <font>
      <sz val="10"/>
      <color theme="1"/>
      <name val="Arial"/>
      <family val="2"/>
    </font>
    <font>
      <sz val="10"/>
      <name val="Arial"/>
      <family val="2"/>
    </font>
    <font>
      <b/>
      <sz val="10"/>
      <color theme="1"/>
      <name val="Arial"/>
      <family val="2"/>
    </font>
    <font>
      <b/>
      <sz val="11"/>
      <color rgb="FF000000"/>
      <name val="Calibri"/>
      <family val="2"/>
    </font>
    <font>
      <sz val="11"/>
      <color rgb="FF000000"/>
      <name val="Calibri"/>
      <family val="2"/>
    </font>
    <font>
      <b/>
      <sz val="10"/>
      <name val="Arial"/>
      <family val="2"/>
    </font>
    <font>
      <sz val="11"/>
      <color rgb="FF000000"/>
      <name val="Arial"/>
      <family val="2"/>
    </font>
    <font>
      <sz val="12"/>
      <color rgb="FF000000"/>
      <name val="Arial"/>
      <family val="2"/>
    </font>
    <font>
      <b/>
      <sz val="12"/>
      <color rgb="FF000000"/>
      <name val="Calibri"/>
      <family val="2"/>
    </font>
    <font>
      <b/>
      <sz val="11"/>
      <color theme="1"/>
      <name val="Arial"/>
      <family val="2"/>
      <scheme val="minor"/>
    </font>
    <font>
      <sz val="10"/>
      <color rgb="FF000000"/>
      <name val="Arial"/>
      <family val="2"/>
    </font>
    <font>
      <i/>
      <sz val="10"/>
      <color rgb="FF000000"/>
      <name val="Arial"/>
      <family val="2"/>
    </font>
    <font>
      <sz val="11"/>
      <color theme="1"/>
      <name val="Arial"/>
      <family val="2"/>
    </font>
  </fonts>
  <fills count="1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B6D7A8"/>
        <bgColor rgb="FFB6D7A8"/>
      </patternFill>
    </fill>
    <fill>
      <patternFill patternType="solid">
        <fgColor theme="2" tint="-0.149998474074526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6"/>
        <bgColor indexed="64"/>
      </patternFill>
    </fill>
    <fill>
      <patternFill patternType="solid">
        <fgColor theme="2" tint="-0.14999847407452621"/>
        <bgColor theme="0"/>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77">
    <xf numFmtId="0" fontId="0" fillId="0" borderId="0" xfId="0" applyFont="1" applyAlignment="1"/>
    <xf numFmtId="0" fontId="2" fillId="0" borderId="0" xfId="0" applyFont="1" applyAlignment="1"/>
    <xf numFmtId="0" fontId="2" fillId="0" borderId="0" xfId="0" applyFont="1" applyAlignment="1">
      <alignment horizontal="center"/>
    </xf>
    <xf numFmtId="0" fontId="3" fillId="0" borderId="0" xfId="0" applyFont="1" applyAlignment="1">
      <alignment horizontal="center"/>
    </xf>
    <xf numFmtId="0" fontId="9" fillId="2" borderId="0" xfId="0" applyFont="1" applyFill="1" applyAlignment="1">
      <alignment horizontal="left"/>
    </xf>
    <xf numFmtId="0" fontId="6" fillId="3" borderId="0" xfId="0" applyFont="1" applyFill="1" applyAlignment="1">
      <alignment horizontal="center"/>
    </xf>
    <xf numFmtId="164" fontId="2" fillId="0" borderId="0" xfId="0" applyNumberFormat="1" applyFont="1" applyAlignment="1">
      <alignment horizontal="center"/>
    </xf>
    <xf numFmtId="164" fontId="3" fillId="0" borderId="0" xfId="0" applyNumberFormat="1" applyFont="1" applyAlignment="1">
      <alignment horizontal="center"/>
    </xf>
    <xf numFmtId="0" fontId="3" fillId="4" borderId="0" xfId="0" applyFont="1" applyFill="1" applyAlignment="1">
      <alignment horizontal="center"/>
    </xf>
    <xf numFmtId="0" fontId="2" fillId="4" borderId="0" xfId="0" applyFont="1" applyFill="1" applyAlignment="1">
      <alignment horizontal="center"/>
    </xf>
    <xf numFmtId="0" fontId="3" fillId="0" borderId="0" xfId="0" applyFont="1" applyAlignment="1">
      <alignment vertical="center" wrapText="1"/>
    </xf>
    <xf numFmtId="0" fontId="0" fillId="0" borderId="0" xfId="0" applyFont="1" applyAlignment="1">
      <alignment horizontal="center"/>
    </xf>
    <xf numFmtId="0" fontId="0" fillId="0" borderId="1" xfId="0" applyNumberFormat="1" applyBorder="1" applyAlignment="1">
      <alignment horizontal="center"/>
    </xf>
    <xf numFmtId="0" fontId="0" fillId="0" borderId="1" xfId="0" applyBorder="1" applyAlignment="1">
      <alignment horizontal="center"/>
    </xf>
    <xf numFmtId="0" fontId="0" fillId="0" borderId="2" xfId="0" applyNumberFormat="1" applyBorder="1" applyAlignment="1">
      <alignment horizontal="center"/>
    </xf>
    <xf numFmtId="0" fontId="0" fillId="0" borderId="0" xfId="0" applyFont="1" applyAlignment="1">
      <alignment vertical="center"/>
    </xf>
    <xf numFmtId="0" fontId="0" fillId="0" borderId="0" xfId="0" applyFill="1" applyBorder="1" applyAlignment="1"/>
    <xf numFmtId="0" fontId="0" fillId="0" borderId="7" xfId="0" applyFill="1" applyBorder="1" applyAlignment="1"/>
    <xf numFmtId="0" fontId="13" fillId="0" borderId="3" xfId="0" applyFont="1" applyFill="1" applyBorder="1" applyAlignment="1">
      <alignment horizontal="center"/>
    </xf>
    <xf numFmtId="0" fontId="13" fillId="0" borderId="3" xfId="0" applyFont="1" applyFill="1" applyBorder="1" applyAlignment="1">
      <alignment horizontal="centerContinuous"/>
    </xf>
    <xf numFmtId="0" fontId="13" fillId="0" borderId="3" xfId="0" applyFont="1" applyFill="1" applyBorder="1" applyAlignment="1">
      <alignment horizontal="center" wrapText="1"/>
    </xf>
    <xf numFmtId="0" fontId="0" fillId="0" borderId="0" xfId="0" applyFont="1" applyAlignment="1"/>
    <xf numFmtId="0" fontId="0" fillId="0" borderId="0" xfId="0" applyFont="1" applyAlignment="1"/>
    <xf numFmtId="0" fontId="0" fillId="0" borderId="0" xfId="0" applyFont="1" applyAlignment="1">
      <alignment vertical="center" wrapText="1"/>
    </xf>
    <xf numFmtId="0" fontId="5" fillId="6" borderId="1" xfId="0" applyFont="1" applyFill="1" applyBorder="1" applyAlignment="1">
      <alignment horizontal="center" vertical="center" wrapText="1"/>
    </xf>
    <xf numFmtId="14" fontId="6" fillId="0" borderId="1" xfId="0" applyNumberFormat="1" applyFont="1" applyBorder="1" applyAlignment="1">
      <alignment horizontal="center"/>
    </xf>
    <xf numFmtId="0" fontId="6" fillId="0" borderId="1" xfId="0" applyFont="1" applyBorder="1" applyAlignment="1">
      <alignment horizontal="center"/>
    </xf>
    <xf numFmtId="14" fontId="6" fillId="0" borderId="1" xfId="0" applyNumberFormat="1" applyFont="1" applyBorder="1" applyAlignment="1">
      <alignment horizontal="center" wrapText="1"/>
    </xf>
    <xf numFmtId="0" fontId="6" fillId="0" borderId="1" xfId="0" applyFont="1" applyBorder="1" applyAlignment="1">
      <alignment horizontal="center" wrapText="1"/>
    </xf>
    <xf numFmtId="0" fontId="5" fillId="9" borderId="1" xfId="0" applyFont="1" applyFill="1" applyBorder="1" applyAlignment="1">
      <alignment horizontal="center" vertical="center" wrapText="1"/>
    </xf>
    <xf numFmtId="0" fontId="11" fillId="9" borderId="4" xfId="0" applyNumberFormat="1" applyFont="1" applyFill="1" applyBorder="1" applyAlignment="1">
      <alignment horizontal="center" wrapText="1"/>
    </xf>
    <xf numFmtId="0" fontId="11" fillId="9" borderId="5" xfId="0" applyNumberFormat="1" applyFont="1" applyFill="1" applyBorder="1" applyAlignment="1">
      <alignment horizontal="center" wrapText="1"/>
    </xf>
    <xf numFmtId="0" fontId="11" fillId="9" borderId="6" xfId="0" applyNumberFormat="1" applyFont="1" applyFill="1" applyBorder="1" applyAlignment="1">
      <alignment horizontal="center" wrapText="1"/>
    </xf>
    <xf numFmtId="0" fontId="5" fillId="5" borderId="1" xfId="0" applyFont="1" applyFill="1" applyBorder="1" applyAlignment="1">
      <alignment horizontal="center"/>
    </xf>
    <xf numFmtId="0" fontId="4" fillId="5" borderId="1" xfId="0" applyFont="1" applyFill="1" applyBorder="1" applyAlignment="1"/>
    <xf numFmtId="166" fontId="2" fillId="0" borderId="1" xfId="1" applyNumberFormat="1" applyFont="1" applyBorder="1" applyAlignment="1">
      <alignment horizontal="center"/>
    </xf>
    <xf numFmtId="0" fontId="7"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0" fillId="0" borderId="1" xfId="0" applyFont="1" applyBorder="1" applyAlignment="1">
      <alignment horizontal="center"/>
    </xf>
    <xf numFmtId="0" fontId="5" fillId="3" borderId="1" xfId="0" applyFont="1" applyFill="1" applyBorder="1" applyAlignment="1">
      <alignment horizont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5" fillId="6" borderId="1" xfId="0" applyFont="1" applyFill="1" applyBorder="1" applyAlignment="1">
      <alignment horizontal="center"/>
    </xf>
    <xf numFmtId="167" fontId="2" fillId="0" borderId="1" xfId="0" applyNumberFormat="1" applyFont="1" applyBorder="1" applyAlignment="1">
      <alignment horizontal="center"/>
    </xf>
    <xf numFmtId="165" fontId="2" fillId="0" borderId="1" xfId="1" applyNumberFormat="1" applyFont="1" applyBorder="1" applyAlignment="1">
      <alignment horizontal="center"/>
    </xf>
    <xf numFmtId="168" fontId="2" fillId="0" borderId="1" xfId="1" applyNumberFormat="1" applyFont="1" applyBorder="1" applyAlignment="1">
      <alignment horizontal="center"/>
    </xf>
    <xf numFmtId="0" fontId="5" fillId="3" borderId="1" xfId="0" applyFont="1" applyFill="1" applyBorder="1" applyAlignment="1">
      <alignment horizontal="center" vertical="center"/>
    </xf>
    <xf numFmtId="0" fontId="5" fillId="6" borderId="1" xfId="0" applyFont="1" applyFill="1" applyBorder="1" applyAlignment="1">
      <alignment horizontal="center" wrapText="1"/>
    </xf>
    <xf numFmtId="0" fontId="3" fillId="6" borderId="1" xfId="0" applyFont="1" applyFill="1" applyBorder="1" applyAlignment="1">
      <alignment horizontal="center" wrapText="1"/>
    </xf>
    <xf numFmtId="0" fontId="5" fillId="10"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165" fontId="2" fillId="0" borderId="1" xfId="0" applyNumberFormat="1" applyFont="1" applyBorder="1" applyAlignment="1">
      <alignment horizontal="center"/>
    </xf>
    <xf numFmtId="165" fontId="3" fillId="0" borderId="1" xfId="1" applyNumberFormat="1" applyFont="1" applyBorder="1" applyAlignment="1">
      <alignment horizontal="center"/>
    </xf>
    <xf numFmtId="0" fontId="4" fillId="11" borderId="1" xfId="0" applyFont="1" applyFill="1" applyBorder="1" applyAlignment="1">
      <alignment horizontal="center"/>
    </xf>
    <xf numFmtId="165" fontId="0" fillId="0" borderId="1" xfId="0" applyNumberFormat="1" applyFont="1" applyBorder="1" applyAlignment="1">
      <alignment horizontal="center"/>
    </xf>
    <xf numFmtId="0" fontId="4" fillId="8" borderId="1" xfId="0" applyFont="1" applyFill="1" applyBorder="1" applyAlignment="1">
      <alignment horizontal="center"/>
    </xf>
    <xf numFmtId="0" fontId="4" fillId="13" borderId="1" xfId="0" applyFont="1" applyFill="1" applyBorder="1" applyAlignment="1">
      <alignment horizontal="center"/>
    </xf>
    <xf numFmtId="0" fontId="4" fillId="12" borderId="1" xfId="0" applyFont="1" applyFill="1" applyBorder="1" applyAlignment="1">
      <alignment horizontal="center"/>
    </xf>
    <xf numFmtId="168" fontId="0" fillId="0" borderId="1" xfId="1" applyNumberFormat="1" applyFont="1" applyBorder="1" applyAlignment="1">
      <alignment horizontal="center"/>
    </xf>
    <xf numFmtId="0" fontId="2" fillId="0" borderId="0" xfId="0" applyFont="1" applyAlignment="1">
      <alignment vertical="center"/>
    </xf>
    <xf numFmtId="0" fontId="10" fillId="15" borderId="1" xfId="0" applyFont="1" applyFill="1" applyBorder="1" applyAlignment="1">
      <alignment horizontal="center" vertical="center"/>
    </xf>
    <xf numFmtId="0" fontId="10" fillId="15" borderId="1" xfId="0" applyFont="1" applyFill="1" applyBorder="1" applyAlignment="1">
      <alignment horizontal="center" vertical="center" wrapText="1"/>
    </xf>
    <xf numFmtId="0" fontId="3" fillId="0" borderId="1" xfId="0" applyFont="1" applyBorder="1" applyAlignment="1">
      <alignment horizontal="center"/>
    </xf>
    <xf numFmtId="0" fontId="1" fillId="0" borderId="0" xfId="0" applyFont="1" applyAlignment="1">
      <alignment horizontal="center" vertical="center" wrapText="1"/>
    </xf>
    <xf numFmtId="0" fontId="0" fillId="0" borderId="0" xfId="0" applyFont="1" applyAlignment="1"/>
    <xf numFmtId="0" fontId="14" fillId="0" borderId="0" xfId="0" applyFont="1" applyAlignment="1">
      <alignment vertical="center" wrapText="1"/>
    </xf>
    <xf numFmtId="0" fontId="8" fillId="0" borderId="0" xfId="0" applyFont="1" applyAlignment="1"/>
    <xf numFmtId="0" fontId="5"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0" borderId="1" xfId="0" applyFont="1" applyBorder="1" applyAlignment="1">
      <alignment horizontal="center" vertical="center" wrapText="1"/>
    </xf>
    <xf numFmtId="0" fontId="4" fillId="14" borderId="1" xfId="0" applyFont="1" applyFill="1" applyBorder="1" applyAlignment="1">
      <alignment horizontal="center" vertical="center"/>
    </xf>
    <xf numFmtId="0" fontId="4" fillId="0" borderId="8" xfId="0" applyFont="1" applyBorder="1" applyAlignment="1">
      <alignment horizontal="center" vertical="center"/>
    </xf>
    <xf numFmtId="0" fontId="4" fillId="0" borderId="10" xfId="0" applyFont="1" applyBorder="1" applyAlignment="1">
      <alignment horizontal="center" vertical="center"/>
    </xf>
    <xf numFmtId="0" fontId="4" fillId="0" borderId="9" xfId="0" applyFont="1" applyBorder="1" applyAlignment="1">
      <alignment horizontal="center" vertical="center"/>
    </xf>
    <xf numFmtId="0" fontId="12" fillId="0" borderId="1"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DSEX Line Fit  Plot</a:t>
            </a:r>
          </a:p>
        </c:rich>
      </c:tx>
      <c:layout/>
      <c:overlay val="0"/>
    </c:title>
    <c:autoTitleDeleted val="0"/>
    <c:plotArea>
      <c:layout>
        <c:manualLayout>
          <c:layoutTarget val="inner"/>
          <c:xMode val="edge"/>
          <c:yMode val="edge"/>
          <c:x val="7.4185463659147868E-2"/>
          <c:y val="7.8647342995169081E-2"/>
          <c:w val="0.62869678132338724"/>
          <c:h val="0.87207729468599038"/>
        </c:manualLayout>
      </c:layout>
      <c:scatterChart>
        <c:scatterStyle val="lineMarker"/>
        <c:varyColors val="0"/>
        <c:ser>
          <c:idx val="0"/>
          <c:order val="0"/>
          <c:tx>
            <c:v>Equal Weighted Return, y
20 Stocks Portfolio</c:v>
          </c:tx>
          <c:spPr>
            <a:ln w="19050">
              <a:noFill/>
            </a:ln>
          </c:spPr>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'Regression Data'!$C$2:$C$60</c:f>
              <c:numCache>
                <c:formatCode>General</c:formatCode>
                <c:ptCount val="59"/>
                <c:pt idx="0">
                  <c:v>7.7045535410993266E-2</c:v>
                </c:pt>
                <c:pt idx="1">
                  <c:v>3.4668744633835236E-2</c:v>
                </c:pt>
                <c:pt idx="2">
                  <c:v>-2.0541442854035983E-3</c:v>
                </c:pt>
                <c:pt idx="3">
                  <c:v>-9.4457405452020899E-4</c:v>
                </c:pt>
                <c:pt idx="4">
                  <c:v>2.5454418611497089E-2</c:v>
                </c:pt>
                <c:pt idx="5">
                  <c:v>-3.2344257478858364E-2</c:v>
                </c:pt>
                <c:pt idx="6">
                  <c:v>3.0519021867593331E-2</c:v>
                </c:pt>
                <c:pt idx="7">
                  <c:v>6.9136699821400277E-2</c:v>
                </c:pt>
                <c:pt idx="8">
                  <c:v>7.7765145642610223E-2</c:v>
                </c:pt>
                <c:pt idx="9">
                  <c:v>2.401748284574054E-2</c:v>
                </c:pt>
                <c:pt idx="10">
                  <c:v>-5.6094342961219342E-3</c:v>
                </c:pt>
                <c:pt idx="11">
                  <c:v>-2.0222085336645251E-2</c:v>
                </c:pt>
                <c:pt idx="12">
                  <c:v>-4.8376438503166495E-3</c:v>
                </c:pt>
                <c:pt idx="13">
                  <c:v>3.7979202872262169E-2</c:v>
                </c:pt>
                <c:pt idx="14">
                  <c:v>3.1224883315691614E-2</c:v>
                </c:pt>
                <c:pt idx="15">
                  <c:v>-1.0972207272563692E-2</c:v>
                </c:pt>
                <c:pt idx="16">
                  <c:v>-7.5230750656474386E-3</c:v>
                </c:pt>
                <c:pt idx="17">
                  <c:v>-1.4807105453627099E-2</c:v>
                </c:pt>
                <c:pt idx="18">
                  <c:v>3.5551957252597952E-2</c:v>
                </c:pt>
                <c:pt idx="19">
                  <c:v>7.6688717780880695E-3</c:v>
                </c:pt>
                <c:pt idx="20">
                  <c:v>-1.1152226040680648E-2</c:v>
                </c:pt>
                <c:pt idx="21">
                  <c:v>-3.4620252517399634E-2</c:v>
                </c:pt>
                <c:pt idx="22">
                  <c:v>-3.2628070109052484E-3</c:v>
                </c:pt>
                <c:pt idx="23">
                  <c:v>5.5245651770661052E-3</c:v>
                </c:pt>
                <c:pt idx="24">
                  <c:v>-4.2451942298640494E-2</c:v>
                </c:pt>
                <c:pt idx="25">
                  <c:v>4.159876304492275E-2</c:v>
                </c:pt>
                <c:pt idx="26">
                  <c:v>2.3005199514571557E-3</c:v>
                </c:pt>
                <c:pt idx="27">
                  <c:v>-3.1794426921750983E-3</c:v>
                </c:pt>
                <c:pt idx="28">
                  <c:v>-4.0959870928461151E-2</c:v>
                </c:pt>
                <c:pt idx="29">
                  <c:v>-3.9725662811019372E-2</c:v>
                </c:pt>
                <c:pt idx="30">
                  <c:v>1.9350967171913015E-2</c:v>
                </c:pt>
                <c:pt idx="31">
                  <c:v>4.687036215962892E-2</c:v>
                </c:pt>
                <c:pt idx="32">
                  <c:v>7.730561774957706E-2</c:v>
                </c:pt>
                <c:pt idx="33">
                  <c:v>-7.4010556403245173E-4</c:v>
                </c:pt>
                <c:pt idx="34">
                  <c:v>-1.7920079214535124E-2</c:v>
                </c:pt>
                <c:pt idx="35">
                  <c:v>-7.2002738076314132E-2</c:v>
                </c:pt>
                <c:pt idx="36">
                  <c:v>5.1750029391827899E-2</c:v>
                </c:pt>
                <c:pt idx="37">
                  <c:v>3.330543103230308E-2</c:v>
                </c:pt>
                <c:pt idx="38">
                  <c:v>-6.2534634276775428E-2</c:v>
                </c:pt>
                <c:pt idx="39">
                  <c:v>-1.7922733070565643E-2</c:v>
                </c:pt>
                <c:pt idx="40">
                  <c:v>-2.2664631186977605E-2</c:v>
                </c:pt>
                <c:pt idx="41">
                  <c:v>-9.5399245087445753E-2</c:v>
                </c:pt>
                <c:pt idx="42">
                  <c:v>3.8129395246569789E-2</c:v>
                </c:pt>
                <c:pt idx="43">
                  <c:v>-5.615508863384111E-2</c:v>
                </c:pt>
                <c:pt idx="44">
                  <c:v>1.3138152649573989E-2</c:v>
                </c:pt>
                <c:pt idx="45">
                  <c:v>-2.0058442414492565E-3</c:v>
                </c:pt>
                <c:pt idx="46">
                  <c:v>-0.11185268869008476</c:v>
                </c:pt>
                <c:pt idx="47">
                  <c:v>0</c:v>
                </c:pt>
                <c:pt idx="48">
                  <c:v>4.9167994836049837E-3</c:v>
                </c:pt>
                <c:pt idx="49">
                  <c:v>6.7063999133719506E-4</c:v>
                </c:pt>
                <c:pt idx="50">
                  <c:v>9.3929239114573182E-2</c:v>
                </c:pt>
                <c:pt idx="51">
                  <c:v>0.15381714698400398</c:v>
                </c:pt>
                <c:pt idx="52">
                  <c:v>5.2670331768303824E-2</c:v>
                </c:pt>
                <c:pt idx="53">
                  <c:v>3.0052967339834862E-2</c:v>
                </c:pt>
                <c:pt idx="54">
                  <c:v>-1.4957603422431454E-2</c:v>
                </c:pt>
                <c:pt idx="55">
                  <c:v>6.4632762625805598E-2</c:v>
                </c:pt>
                <c:pt idx="56">
                  <c:v>2.1509458679506953E-2</c:v>
                </c:pt>
                <c:pt idx="57">
                  <c:v>-1.6169548918387632E-2</c:v>
                </c:pt>
                <c:pt idx="58">
                  <c:v>-3.5825735966707052E-2</c:v>
                </c:pt>
              </c:numCache>
            </c:numRef>
          </c:yVal>
          <c:smooth val="0"/>
          <c:extLst>
            <c:ext xmlns:c16="http://schemas.microsoft.com/office/drawing/2014/chart" uri="{C3380CC4-5D6E-409C-BE32-E72D297353CC}">
              <c16:uniqueId val="{00000000-E88F-4113-BDDC-4E3C9AFA1D4F}"/>
            </c:ext>
          </c:extLst>
        </c:ser>
        <c:ser>
          <c:idx val="1"/>
          <c:order val="1"/>
          <c:tx>
            <c:v>Predicted Equal Weighted Return, y
20 Stocks Portfolio</c:v>
          </c:tx>
          <c:spPr>
            <a:ln w="19050">
              <a:solidFill>
                <a:srgbClr val="FF0000"/>
              </a:solidFill>
            </a:ln>
          </c:spPr>
          <c:marker>
            <c:symbol val="none"/>
          </c:marker>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 of Equal Wt Portfolio'!$B$25:$B$83</c:f>
              <c:numCache>
                <c:formatCode>General</c:formatCode>
                <c:ptCount val="59"/>
                <c:pt idx="0">
                  <c:v>5.1959554291472282E-2</c:v>
                </c:pt>
                <c:pt idx="1">
                  <c:v>2.1719159372571555E-2</c:v>
                </c:pt>
                <c:pt idx="2">
                  <c:v>6.8478850339759052E-3</c:v>
                </c:pt>
                <c:pt idx="3">
                  <c:v>3.4082883307882377E-3</c:v>
                </c:pt>
                <c:pt idx="4">
                  <c:v>3.6666708396893753E-2</c:v>
                </c:pt>
                <c:pt idx="5">
                  <c:v>-1.6841038329975262E-2</c:v>
                </c:pt>
                <c:pt idx="6">
                  <c:v>4.4987427392569966E-2</c:v>
                </c:pt>
                <c:pt idx="7">
                  <c:v>5.6903045670844601E-2</c:v>
                </c:pt>
                <c:pt idx="8">
                  <c:v>7.1651624078258994E-2</c:v>
                </c:pt>
                <c:pt idx="9">
                  <c:v>2.7635419200061614E-2</c:v>
                </c:pt>
                <c:pt idx="10">
                  <c:v>1.6233635627731672E-2</c:v>
                </c:pt>
                <c:pt idx="11">
                  <c:v>-3.3172174594815633E-2</c:v>
                </c:pt>
                <c:pt idx="12">
                  <c:v>-9.3612987731339532E-3</c:v>
                </c:pt>
                <c:pt idx="13">
                  <c:v>4.5905140343594955E-2</c:v>
                </c:pt>
                <c:pt idx="14">
                  <c:v>3.6779018465936821E-2</c:v>
                </c:pt>
                <c:pt idx="15">
                  <c:v>2.6241680063746449E-2</c:v>
                </c:pt>
                <c:pt idx="16">
                  <c:v>1.6574597846250531E-2</c:v>
                </c:pt>
                <c:pt idx="17">
                  <c:v>-8.2122493968335222E-3</c:v>
                </c:pt>
                <c:pt idx="18">
                  <c:v>4.69580918860086E-2</c:v>
                </c:pt>
                <c:pt idx="19">
                  <c:v>-6.1811944814828493E-3</c:v>
                </c:pt>
                <c:pt idx="20">
                  <c:v>-2.8171777316209047E-2</c:v>
                </c:pt>
                <c:pt idx="21">
                  <c:v>-3.4111861476910948E-2</c:v>
                </c:pt>
                <c:pt idx="22">
                  <c:v>-6.2500599170097378E-3</c:v>
                </c:pt>
                <c:pt idx="23">
                  <c:v>1.8571266377333847E-3</c:v>
                </c:pt>
                <c:pt idx="24">
                  <c:v>-6.3912647683141366E-2</c:v>
                </c:pt>
                <c:pt idx="25">
                  <c:v>1.3920749910919048E-2</c:v>
                </c:pt>
                <c:pt idx="26">
                  <c:v>-1.4894515884025347E-2</c:v>
                </c:pt>
                <c:pt idx="27">
                  <c:v>5.4530865457474972E-2</c:v>
                </c:pt>
                <c:pt idx="28">
                  <c:v>-3.6543992780156055E-2</c:v>
                </c:pt>
                <c:pt idx="29">
                  <c:v>-1.1813880329230302E-2</c:v>
                </c:pt>
                <c:pt idx="30">
                  <c:v>4.3347144678414599E-3</c:v>
                </c:pt>
                <c:pt idx="31">
                  <c:v>1.9852657676229499E-2</c:v>
                </c:pt>
                <c:pt idx="32">
                  <c:v>7.6198811332513425E-2</c:v>
                </c:pt>
                <c:pt idx="33">
                  <c:v>-1.4640289208862546E-2</c:v>
                </c:pt>
                <c:pt idx="34">
                  <c:v>-3.3740817892196739E-2</c:v>
                </c:pt>
                <c:pt idx="35">
                  <c:v>-4.7651619769984714E-2</c:v>
                </c:pt>
                <c:pt idx="36">
                  <c:v>3.4219193090880562E-2</c:v>
                </c:pt>
                <c:pt idx="37">
                  <c:v>1.0788915979549516E-2</c:v>
                </c:pt>
                <c:pt idx="38">
                  <c:v>-4.7190529200952097E-2</c:v>
                </c:pt>
                <c:pt idx="39">
                  <c:v>-9.3845068480144858E-3</c:v>
                </c:pt>
                <c:pt idx="40">
                  <c:v>-1.9930669919915926E-2</c:v>
                </c:pt>
                <c:pt idx="41">
                  <c:v>-4.8519261842228059E-2</c:v>
                </c:pt>
                <c:pt idx="42">
                  <c:v>1.8262495584162777E-2</c:v>
                </c:pt>
                <c:pt idx="43">
                  <c:v>-5.9272793643435788E-2</c:v>
                </c:pt>
                <c:pt idx="44">
                  <c:v>9.1645347269305646E-3</c:v>
                </c:pt>
                <c:pt idx="45">
                  <c:v>-1.1978665870100874E-2</c:v>
                </c:pt>
                <c:pt idx="46">
                  <c:v>-8.6577974733780011E-2</c:v>
                </c:pt>
                <c:pt idx="47">
                  <c:v>3.1529245321846376E-3</c:v>
                </c:pt>
                <c:pt idx="48">
                  <c:v>1.5304040025923036E-2</c:v>
                </c:pt>
                <c:pt idx="49">
                  <c:v>-1.3509991170893791E-2</c:v>
                </c:pt>
                <c:pt idx="50">
                  <c:v>5.4787762227181763E-2</c:v>
                </c:pt>
                <c:pt idx="51">
                  <c:v>0.1407707120332683</c:v>
                </c:pt>
                <c:pt idx="52">
                  <c:v>1.92207390971178E-2</c:v>
                </c:pt>
                <c:pt idx="53">
                  <c:v>-9.5430163106191394E-3</c:v>
                </c:pt>
                <c:pt idx="54">
                  <c:v>-2.590728462276795E-3</c:v>
                </c:pt>
                <c:pt idx="55">
                  <c:v>0.1011914060384357</c:v>
                </c:pt>
                <c:pt idx="56">
                  <c:v>4.5296444330013876E-2</c:v>
                </c:pt>
                <c:pt idx="57">
                  <c:v>-3.8514114372755578E-2</c:v>
                </c:pt>
                <c:pt idx="58">
                  <c:v>-1.9125993068539043E-2</c:v>
                </c:pt>
              </c:numCache>
            </c:numRef>
          </c:yVal>
          <c:smooth val="0"/>
          <c:extLst>
            <c:ext xmlns:c16="http://schemas.microsoft.com/office/drawing/2014/chart" uri="{C3380CC4-5D6E-409C-BE32-E72D297353CC}">
              <c16:uniqueId val="{00000001-E88F-4113-BDDC-4E3C9AFA1D4F}"/>
            </c:ext>
          </c:extLst>
        </c:ser>
        <c:dLbls>
          <c:showLegendKey val="0"/>
          <c:showVal val="0"/>
          <c:showCatName val="0"/>
          <c:showSerName val="0"/>
          <c:showPercent val="0"/>
          <c:showBubbleSize val="0"/>
        </c:dLbls>
        <c:axId val="172408192"/>
        <c:axId val="173233664"/>
      </c:scatterChart>
      <c:valAx>
        <c:axId val="172408192"/>
        <c:scaling>
          <c:orientation val="minMax"/>
        </c:scaling>
        <c:delete val="0"/>
        <c:axPos val="b"/>
        <c:title>
          <c:tx>
            <c:rich>
              <a:bodyPr/>
              <a:lstStyle/>
              <a:p>
                <a:pPr>
                  <a:defRPr/>
                </a:pPr>
                <a:r>
                  <a:rPr lang="en-US"/>
                  <a:t>DSEX</a:t>
                </a:r>
              </a:p>
            </c:rich>
          </c:tx>
          <c:layout/>
          <c:overlay val="0"/>
        </c:title>
        <c:numFmt formatCode="General" sourceLinked="1"/>
        <c:majorTickMark val="out"/>
        <c:minorTickMark val="none"/>
        <c:tickLblPos val="nextTo"/>
        <c:crossAx val="173233664"/>
        <c:crosses val="autoZero"/>
        <c:crossBetween val="midCat"/>
      </c:valAx>
      <c:valAx>
        <c:axId val="173233664"/>
        <c:scaling>
          <c:orientation val="minMax"/>
        </c:scaling>
        <c:delete val="0"/>
        <c:axPos val="l"/>
        <c:title>
          <c:tx>
            <c:rich>
              <a:bodyPr/>
              <a:lstStyle/>
              <a:p>
                <a:pPr>
                  <a:defRPr/>
                </a:pPr>
                <a:r>
                  <a:rPr lang="en-US"/>
                  <a:t>Equal Weighted Return, y
20 Stocks Portfolio</a:t>
                </a:r>
              </a:p>
            </c:rich>
          </c:tx>
          <c:layout>
            <c:manualLayout>
              <c:xMode val="edge"/>
              <c:yMode val="edge"/>
              <c:x val="1.0025062656641603E-2"/>
              <c:y val="0.39185499638632126"/>
            </c:manualLayout>
          </c:layout>
          <c:overlay val="0"/>
        </c:title>
        <c:numFmt formatCode="General" sourceLinked="1"/>
        <c:majorTickMark val="out"/>
        <c:minorTickMark val="none"/>
        <c:tickLblPos val="nextTo"/>
        <c:crossAx val="172408192"/>
        <c:crosses val="autoZero"/>
        <c:crossBetween val="midCat"/>
      </c:valAx>
    </c:plotArea>
    <c:legend>
      <c:legendPos val="r"/>
      <c:layout>
        <c:manualLayout>
          <c:xMode val="edge"/>
          <c:yMode val="edge"/>
          <c:x val="0.71681708207526695"/>
          <c:y val="0.2925803187645023"/>
          <c:w val="0.27115284273676316"/>
          <c:h val="0.5166751112632660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DSEX Line Fit  Plot</a:t>
            </a:r>
          </a:p>
        </c:rich>
      </c:tx>
      <c:layout/>
      <c:overlay val="0"/>
    </c:title>
    <c:autoTitleDeleted val="0"/>
    <c:plotArea>
      <c:layout/>
      <c:scatterChart>
        <c:scatterStyle val="lineMarker"/>
        <c:varyColors val="0"/>
        <c:ser>
          <c:idx val="0"/>
          <c:order val="0"/>
          <c:tx>
            <c:v>Value Weighted Return, y
20 Stocks Portfolio</c:v>
          </c:tx>
          <c:spPr>
            <a:ln w="19050">
              <a:noFill/>
            </a:ln>
          </c:spPr>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'Regression Data'!$D$2:$D$60</c:f>
              <c:numCache>
                <c:formatCode>General</c:formatCode>
                <c:ptCount val="59"/>
                <c:pt idx="0">
                  <c:v>5.4174289268678698E-2</c:v>
                </c:pt>
                <c:pt idx="1">
                  <c:v>4.3305773628815554E-2</c:v>
                </c:pt>
                <c:pt idx="2">
                  <c:v>1.4800167954179875E-2</c:v>
                </c:pt>
                <c:pt idx="3">
                  <c:v>-3.233561324355895E-2</c:v>
                </c:pt>
                <c:pt idx="4">
                  <c:v>2.1935172266966493E-2</c:v>
                </c:pt>
                <c:pt idx="5">
                  <c:v>-8.79021457775442E-3</c:v>
                </c:pt>
                <c:pt idx="6">
                  <c:v>1.9272366165655336E-2</c:v>
                </c:pt>
                <c:pt idx="7">
                  <c:v>1.7358301196959938E-2</c:v>
                </c:pt>
                <c:pt idx="8">
                  <c:v>9.1514787412465326E-2</c:v>
                </c:pt>
                <c:pt idx="9">
                  <c:v>1.0999162421971099E-2</c:v>
                </c:pt>
                <c:pt idx="10">
                  <c:v>2.4271641264132737E-2</c:v>
                </c:pt>
                <c:pt idx="11">
                  <c:v>-8.9880882783278833E-3</c:v>
                </c:pt>
                <c:pt idx="12">
                  <c:v>1.3299589805413495E-2</c:v>
                </c:pt>
                <c:pt idx="13">
                  <c:v>2.7956232895714389E-2</c:v>
                </c:pt>
                <c:pt idx="14">
                  <c:v>5.0550119233785398E-2</c:v>
                </c:pt>
                <c:pt idx="15">
                  <c:v>-7.5961521337883859E-3</c:v>
                </c:pt>
                <c:pt idx="16">
                  <c:v>1.8099813339337811E-2</c:v>
                </c:pt>
                <c:pt idx="17">
                  <c:v>2.5250814412771733E-2</c:v>
                </c:pt>
                <c:pt idx="18">
                  <c:v>5.8498014005479659E-2</c:v>
                </c:pt>
                <c:pt idx="19">
                  <c:v>2.0742455376883732E-2</c:v>
                </c:pt>
                <c:pt idx="20">
                  <c:v>2.0106757411810249E-2</c:v>
                </c:pt>
                <c:pt idx="21">
                  <c:v>-4.2605279667701723E-2</c:v>
                </c:pt>
                <c:pt idx="22">
                  <c:v>-1.2630031853389319E-2</c:v>
                </c:pt>
                <c:pt idx="23">
                  <c:v>-1.0639101677934559E-3</c:v>
                </c:pt>
                <c:pt idx="24">
                  <c:v>-6.7991624868365866E-2</c:v>
                </c:pt>
                <c:pt idx="25">
                  <c:v>4.1642611005081182E-3</c:v>
                </c:pt>
                <c:pt idx="26">
                  <c:v>-4.334964710194409E-2</c:v>
                </c:pt>
                <c:pt idx="27">
                  <c:v>2.7304621810892157E-2</c:v>
                </c:pt>
                <c:pt idx="28">
                  <c:v>-2.3005829678314386E-2</c:v>
                </c:pt>
                <c:pt idx="29">
                  <c:v>-3.2666857999337257E-3</c:v>
                </c:pt>
                <c:pt idx="30">
                  <c:v>7.7150715879287853E-4</c:v>
                </c:pt>
                <c:pt idx="31">
                  <c:v>3.1564863082106133E-2</c:v>
                </c:pt>
                <c:pt idx="32">
                  <c:v>4.9494228583162748E-2</c:v>
                </c:pt>
                <c:pt idx="33">
                  <c:v>1.261688273666756E-2</c:v>
                </c:pt>
                <c:pt idx="34">
                  <c:v>4.5834159511702992E-2</c:v>
                </c:pt>
                <c:pt idx="35">
                  <c:v>-7.1522289761220686E-2</c:v>
                </c:pt>
                <c:pt idx="36">
                  <c:v>5.9789375679725858E-3</c:v>
                </c:pt>
                <c:pt idx="37">
                  <c:v>2.121554768942116E-2</c:v>
                </c:pt>
                <c:pt idx="38">
                  <c:v>-5.6753205688477429E-2</c:v>
                </c:pt>
                <c:pt idx="39">
                  <c:v>-2.1293492272692109E-2</c:v>
                </c:pt>
                <c:pt idx="40">
                  <c:v>1.4498792597704292E-2</c:v>
                </c:pt>
                <c:pt idx="41">
                  <c:v>-6.7033259129385403E-2</c:v>
                </c:pt>
                <c:pt idx="42">
                  <c:v>6.4895536548053977E-3</c:v>
                </c:pt>
                <c:pt idx="43">
                  <c:v>-7.4956043992293539E-2</c:v>
                </c:pt>
                <c:pt idx="44">
                  <c:v>2.2783116428937496E-2</c:v>
                </c:pt>
                <c:pt idx="45">
                  <c:v>-3.8112796874876918E-2</c:v>
                </c:pt>
                <c:pt idx="46">
                  <c:v>-9.5264631609421377E-2</c:v>
                </c:pt>
                <c:pt idx="47">
                  <c:v>0</c:v>
                </c:pt>
                <c:pt idx="48">
                  <c:v>2.2151142211491785E-2</c:v>
                </c:pt>
                <c:pt idx="49">
                  <c:v>-1.2508656585403302E-2</c:v>
                </c:pt>
                <c:pt idx="50">
                  <c:v>5.3791911094630551E-2</c:v>
                </c:pt>
                <c:pt idx="51">
                  <c:v>0.17839467388553956</c:v>
                </c:pt>
                <c:pt idx="52">
                  <c:v>1.1182189763601424E-2</c:v>
                </c:pt>
                <c:pt idx="53">
                  <c:v>-1.2556362690543581E-3</c:v>
                </c:pt>
                <c:pt idx="54">
                  <c:v>-8.2642253741672788E-3</c:v>
                </c:pt>
                <c:pt idx="55">
                  <c:v>9.1101528271901488E-2</c:v>
                </c:pt>
                <c:pt idx="56">
                  <c:v>8.644273022689028E-2</c:v>
                </c:pt>
                <c:pt idx="57">
                  <c:v>-3.301328774441728E-2</c:v>
                </c:pt>
                <c:pt idx="58">
                  <c:v>-1.9957240422570986E-2</c:v>
                </c:pt>
              </c:numCache>
            </c:numRef>
          </c:yVal>
          <c:smooth val="0"/>
          <c:extLst>
            <c:ext xmlns:c16="http://schemas.microsoft.com/office/drawing/2014/chart" uri="{C3380CC4-5D6E-409C-BE32-E72D297353CC}">
              <c16:uniqueId val="{00000000-0499-4B05-B6D7-CAC36F95D98C}"/>
            </c:ext>
          </c:extLst>
        </c:ser>
        <c:ser>
          <c:idx val="1"/>
          <c:order val="1"/>
          <c:tx>
            <c:v>Predicted Value Weighted Return, y
20 Stocks Portfolio</c:v>
          </c:tx>
          <c:spPr>
            <a:ln w="19050">
              <a:solidFill>
                <a:srgbClr val="FF0000"/>
              </a:solidFill>
            </a:ln>
          </c:spPr>
          <c:marker>
            <c:symbol val="none"/>
          </c:marker>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 Value Wt Portfolio'!$B$25:$B$83</c:f>
              <c:numCache>
                <c:formatCode>General</c:formatCode>
                <c:ptCount val="59"/>
                <c:pt idx="0">
                  <c:v>5.1323265054807783E-2</c:v>
                </c:pt>
                <c:pt idx="1">
                  <c:v>2.2243157546512453E-2</c:v>
                </c:pt>
                <c:pt idx="2">
                  <c:v>7.9424760338705075E-3</c:v>
                </c:pt>
                <c:pt idx="3">
                  <c:v>4.6348524997823649E-3</c:v>
                </c:pt>
                <c:pt idx="4">
                  <c:v>3.6617187177359789E-2</c:v>
                </c:pt>
                <c:pt idx="5">
                  <c:v>-1.4837531966253533E-2</c:v>
                </c:pt>
                <c:pt idx="6">
                  <c:v>4.4618650239912121E-2</c:v>
                </c:pt>
                <c:pt idx="7">
                  <c:v>5.6077080643658697E-2</c:v>
                </c:pt>
                <c:pt idx="8">
                  <c:v>7.0259773919733287E-2</c:v>
                </c:pt>
                <c:pt idx="9">
                  <c:v>2.7932417633618277E-2</c:v>
                </c:pt>
                <c:pt idx="10">
                  <c:v>1.696810671906614E-2</c:v>
                </c:pt>
                <c:pt idx="11">
                  <c:v>-3.0542062267124422E-2</c:v>
                </c:pt>
                <c:pt idx="12">
                  <c:v>-7.6447809777058836E-3</c:v>
                </c:pt>
                <c:pt idx="13">
                  <c:v>4.5501151653968785E-2</c:v>
                </c:pt>
                <c:pt idx="14">
                  <c:v>3.6725188044768937E-2</c:v>
                </c:pt>
                <c:pt idx="15">
                  <c:v>2.6592154583771933E-2</c:v>
                </c:pt>
                <c:pt idx="16">
                  <c:v>1.7295986629278493E-2</c:v>
                </c:pt>
                <c:pt idx="17">
                  <c:v>-6.5398192374651297E-3</c:v>
                </c:pt>
                <c:pt idx="18">
                  <c:v>4.6513702718084554E-2</c:v>
                </c:pt>
                <c:pt idx="19">
                  <c:v>-4.5866934448937583E-3</c:v>
                </c:pt>
                <c:pt idx="20">
                  <c:v>-2.5733524189627887E-2</c:v>
                </c:pt>
                <c:pt idx="21">
                  <c:v>-3.1445694499069497E-2</c:v>
                </c:pt>
                <c:pt idx="22">
                  <c:v>-4.6529165968763331E-3</c:v>
                </c:pt>
                <c:pt idx="23">
                  <c:v>3.1432070064693349E-3</c:v>
                </c:pt>
                <c:pt idx="24">
                  <c:v>-6.0103060549777369E-2</c:v>
                </c:pt>
                <c:pt idx="25">
                  <c:v>1.4743963632321134E-2</c:v>
                </c:pt>
                <c:pt idx="26">
                  <c:v>-1.2965695234380879E-2</c:v>
                </c:pt>
                <c:pt idx="27">
                  <c:v>5.3795918118538226E-2</c:v>
                </c:pt>
                <c:pt idx="28">
                  <c:v>-3.378450786319169E-2</c:v>
                </c:pt>
                <c:pt idx="29">
                  <c:v>-1.000325994318947E-2</c:v>
                </c:pt>
                <c:pt idx="30">
                  <c:v>5.5257327854483489E-3</c:v>
                </c:pt>
                <c:pt idx="31">
                  <c:v>2.044827126478212E-2</c:v>
                </c:pt>
                <c:pt idx="32">
                  <c:v>7.4632491093853975E-2</c:v>
                </c:pt>
                <c:pt idx="33">
                  <c:v>-1.272122292953707E-2</c:v>
                </c:pt>
                <c:pt idx="34">
                  <c:v>-3.108888740833244E-2</c:v>
                </c:pt>
                <c:pt idx="35">
                  <c:v>-4.4465948627854898E-2</c:v>
                </c:pt>
                <c:pt idx="36">
                  <c:v>3.4263580076065718E-2</c:v>
                </c:pt>
                <c:pt idx="37">
                  <c:v>1.1732294384396384E-2</c:v>
                </c:pt>
                <c:pt idx="38">
                  <c:v>-4.402254954677514E-2</c:v>
                </c:pt>
                <c:pt idx="39">
                  <c:v>-7.6670985867978419E-3</c:v>
                </c:pt>
                <c:pt idx="40">
                  <c:v>-1.7808618125592816E-2</c:v>
                </c:pt>
                <c:pt idx="41">
                  <c:v>-4.5300300322243213E-2</c:v>
                </c:pt>
                <c:pt idx="42">
                  <c:v>1.8919121770639299E-2</c:v>
                </c:pt>
                <c:pt idx="43">
                  <c:v>-5.5641232102784946E-2</c:v>
                </c:pt>
                <c:pt idx="44">
                  <c:v>1.017023867754136E-2</c:v>
                </c:pt>
                <c:pt idx="45">
                  <c:v>-1.0161722861983356E-2</c:v>
                </c:pt>
                <c:pt idx="46">
                  <c:v>-8.1898746390218963E-2</c:v>
                </c:pt>
                <c:pt idx="47">
                  <c:v>4.3892867015500811E-3</c:v>
                </c:pt>
                <c:pt idx="48">
                  <c:v>1.6074178577177429E-2</c:v>
                </c:pt>
                <c:pt idx="49">
                  <c:v>-1.1634293061435284E-2</c:v>
                </c:pt>
                <c:pt idx="50">
                  <c:v>5.4042958069624912E-2</c:v>
                </c:pt>
                <c:pt idx="51">
                  <c:v>0.13672684599327672</c:v>
                </c:pt>
                <c:pt idx="52">
                  <c:v>1.9840598637941787E-2</c:v>
                </c:pt>
                <c:pt idx="53">
                  <c:v>-7.8195262328648735E-3</c:v>
                </c:pt>
                <c:pt idx="54">
                  <c:v>-1.1339892681326725E-3</c:v>
                </c:pt>
                <c:pt idx="55">
                  <c:v>9.8666150141911546E-2</c:v>
                </c:pt>
                <c:pt idx="56">
                  <c:v>4.4915810570881766E-2</c:v>
                </c:pt>
                <c:pt idx="57">
                  <c:v>-3.567903827097417E-2</c:v>
                </c:pt>
                <c:pt idx="58">
                  <c:v>-1.7034815752633364E-2</c:v>
                </c:pt>
              </c:numCache>
            </c:numRef>
          </c:yVal>
          <c:smooth val="0"/>
          <c:extLst>
            <c:ext xmlns:c16="http://schemas.microsoft.com/office/drawing/2014/chart" uri="{C3380CC4-5D6E-409C-BE32-E72D297353CC}">
              <c16:uniqueId val="{00000001-0499-4B05-B6D7-CAC36F95D98C}"/>
            </c:ext>
          </c:extLst>
        </c:ser>
        <c:dLbls>
          <c:showLegendKey val="0"/>
          <c:showVal val="0"/>
          <c:showCatName val="0"/>
          <c:showSerName val="0"/>
          <c:showPercent val="0"/>
          <c:showBubbleSize val="0"/>
        </c:dLbls>
        <c:axId val="173273088"/>
        <c:axId val="173275008"/>
      </c:scatterChart>
      <c:valAx>
        <c:axId val="173273088"/>
        <c:scaling>
          <c:orientation val="minMax"/>
        </c:scaling>
        <c:delete val="0"/>
        <c:axPos val="b"/>
        <c:title>
          <c:tx>
            <c:rich>
              <a:bodyPr/>
              <a:lstStyle/>
              <a:p>
                <a:pPr>
                  <a:defRPr/>
                </a:pPr>
                <a:r>
                  <a:rPr lang="en-US"/>
                  <a:t>DSEX</a:t>
                </a:r>
              </a:p>
            </c:rich>
          </c:tx>
          <c:layout/>
          <c:overlay val="0"/>
        </c:title>
        <c:numFmt formatCode="General" sourceLinked="1"/>
        <c:majorTickMark val="out"/>
        <c:minorTickMark val="none"/>
        <c:tickLblPos val="nextTo"/>
        <c:crossAx val="173275008"/>
        <c:crosses val="autoZero"/>
        <c:crossBetween val="midCat"/>
      </c:valAx>
      <c:valAx>
        <c:axId val="173275008"/>
        <c:scaling>
          <c:orientation val="minMax"/>
        </c:scaling>
        <c:delete val="0"/>
        <c:axPos val="l"/>
        <c:title>
          <c:tx>
            <c:rich>
              <a:bodyPr/>
              <a:lstStyle/>
              <a:p>
                <a:pPr>
                  <a:defRPr/>
                </a:pPr>
                <a:r>
                  <a:rPr lang="en-US"/>
                  <a:t>Value Weighted Return, y
20 Stocks Portfolio</a:t>
                </a:r>
              </a:p>
            </c:rich>
          </c:tx>
          <c:layout/>
          <c:overlay val="0"/>
        </c:title>
        <c:numFmt formatCode="General" sourceLinked="1"/>
        <c:majorTickMark val="out"/>
        <c:minorTickMark val="none"/>
        <c:tickLblPos val="nextTo"/>
        <c:crossAx val="17327308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DSEX Line Fit  Plot</a:t>
            </a:r>
          </a:p>
        </c:rich>
      </c:tx>
      <c:layout/>
      <c:overlay val="0"/>
    </c:title>
    <c:autoTitleDeleted val="0"/>
    <c:plotArea>
      <c:layout/>
      <c:scatterChart>
        <c:scatterStyle val="lineMarker"/>
        <c:varyColors val="0"/>
        <c:ser>
          <c:idx val="0"/>
          <c:order val="0"/>
          <c:tx>
            <c:v>PRIME FIN.FIRST MUT.FUND</c:v>
          </c:tx>
          <c:spPr>
            <a:ln w="19050">
              <a:noFill/>
            </a:ln>
          </c:spPr>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'Regression Data'!$E$2:$E$60</c:f>
              <c:numCache>
                <c:formatCode>General</c:formatCode>
                <c:ptCount val="59"/>
                <c:pt idx="0">
                  <c:v>4.9843350154090589E-2</c:v>
                </c:pt>
                <c:pt idx="1">
                  <c:v>2.4264621999631298E-2</c:v>
                </c:pt>
                <c:pt idx="2">
                  <c:v>-2.4264621999631319E-2</c:v>
                </c:pt>
                <c:pt idx="3">
                  <c:v>-3.727773979372602E-2</c:v>
                </c:pt>
                <c:pt idx="4">
                  <c:v>0.14143452373834439</c:v>
                </c:pt>
                <c:pt idx="5">
                  <c:v>-4.4800842133716955E-2</c:v>
                </c:pt>
                <c:pt idx="6">
                  <c:v>9.844007281325251E-2</c:v>
                </c:pt>
                <c:pt idx="7">
                  <c:v>0.26407512887112056</c:v>
                </c:pt>
                <c:pt idx="8">
                  <c:v>7.6851458099472789E-2</c:v>
                </c:pt>
                <c:pt idx="9">
                  <c:v>-9.4762384666003036E-2</c:v>
                </c:pt>
                <c:pt idx="10">
                  <c:v>8.6638329337329501E-3</c:v>
                </c:pt>
                <c:pt idx="11">
                  <c:v>0</c:v>
                </c:pt>
                <c:pt idx="12">
                  <c:v>-8.6638329337329345E-3</c:v>
                </c:pt>
                <c:pt idx="13">
                  <c:v>1.6924246664085138E-2</c:v>
                </c:pt>
                <c:pt idx="14">
                  <c:v>0.19084061224747342</c:v>
                </c:pt>
                <c:pt idx="15">
                  <c:v>9.9060122522031294E-2</c:v>
                </c:pt>
                <c:pt idx="16">
                  <c:v>-5.1798871955861428E-2</c:v>
                </c:pt>
                <c:pt idx="17">
                  <c:v>6.7201079985193084E-3</c:v>
                </c:pt>
                <c:pt idx="18">
                  <c:v>-2.0034493433169435E-2</c:v>
                </c:pt>
                <c:pt idx="19">
                  <c:v>1.3314385434650099E-2</c:v>
                </c:pt>
                <c:pt idx="20">
                  <c:v>-5.4355414015577065E-2</c:v>
                </c:pt>
                <c:pt idx="21">
                  <c:v>-6.2714701554873714E-2</c:v>
                </c:pt>
                <c:pt idx="22">
                  <c:v>-2.4197108550619646E-2</c:v>
                </c:pt>
                <c:pt idx="23">
                  <c:v>2.419710855061976E-2</c:v>
                </c:pt>
                <c:pt idx="24">
                  <c:v>0</c:v>
                </c:pt>
                <c:pt idx="25">
                  <c:v>-5.7295620988656148E-2</c:v>
                </c:pt>
                <c:pt idx="26">
                  <c:v>-0.11539317983751321</c:v>
                </c:pt>
                <c:pt idx="27">
                  <c:v>0.10702233573283614</c:v>
                </c:pt>
                <c:pt idx="28">
                  <c:v>-0.11677171657683957</c:v>
                </c:pt>
                <c:pt idx="29">
                  <c:v>-9.4920733779131541E-3</c:v>
                </c:pt>
                <c:pt idx="30">
                  <c:v>1.9241454221916674E-2</c:v>
                </c:pt>
                <c:pt idx="31">
                  <c:v>1.853812099891106E-2</c:v>
                </c:pt>
                <c:pt idx="32">
                  <c:v>7.1529334482860044E-2</c:v>
                </c:pt>
                <c:pt idx="33">
                  <c:v>-7.1529334482860113E-2</c:v>
                </c:pt>
                <c:pt idx="34">
                  <c:v>-4.0609432079237888E-2</c:v>
                </c:pt>
                <c:pt idx="35">
                  <c:v>-0.16985967833824392</c:v>
                </c:pt>
                <c:pt idx="36">
                  <c:v>0.13819096494083619</c:v>
                </c:pt>
                <c:pt idx="37">
                  <c:v>0.36504928743589782</c:v>
                </c:pt>
                <c:pt idx="38">
                  <c:v>0.16482591103837493</c:v>
                </c:pt>
                <c:pt idx="39">
                  <c:v>-3.2151484489182154E-2</c:v>
                </c:pt>
                <c:pt idx="40">
                  <c:v>1.9371065755999572E-2</c:v>
                </c:pt>
                <c:pt idx="41">
                  <c:v>-9.4111857312216038E-2</c:v>
                </c:pt>
                <c:pt idx="42">
                  <c:v>0.10689227604539853</c:v>
                </c:pt>
                <c:pt idx="43">
                  <c:v>4.9343482556793147E-2</c:v>
                </c:pt>
                <c:pt idx="44">
                  <c:v>-0.14907582348009921</c:v>
                </c:pt>
                <c:pt idx="45">
                  <c:v>7.9292403399118569E-2</c:v>
                </c:pt>
                <c:pt idx="46">
                  <c:v>-0.20966927277616845</c:v>
                </c:pt>
                <c:pt idx="47">
                  <c:v>0</c:v>
                </c:pt>
                <c:pt idx="48">
                  <c:v>-8.4342766345864503E-3</c:v>
                </c:pt>
                <c:pt idx="49">
                  <c:v>8.434276634586459E-3</c:v>
                </c:pt>
                <c:pt idx="50">
                  <c:v>0.11044105842040593</c:v>
                </c:pt>
                <c:pt idx="51">
                  <c:v>0.22013076901686351</c:v>
                </c:pt>
                <c:pt idx="52">
                  <c:v>9.6954640729960739E-2</c:v>
                </c:pt>
                <c:pt idx="53">
                  <c:v>-9.0938125734790889E-2</c:v>
                </c:pt>
                <c:pt idx="54">
                  <c:v>0.18415810460125603</c:v>
                </c:pt>
                <c:pt idx="55">
                  <c:v>-3.5217790754739603E-2</c:v>
                </c:pt>
                <c:pt idx="56">
                  <c:v>-3.1329291607603733E-2</c:v>
                </c:pt>
                <c:pt idx="57">
                  <c:v>-0.11703069530512912</c:v>
                </c:pt>
                <c:pt idx="58">
                  <c:v>-7.7998128715924597E-2</c:v>
                </c:pt>
              </c:numCache>
            </c:numRef>
          </c:yVal>
          <c:smooth val="0"/>
          <c:extLst>
            <c:ext xmlns:c16="http://schemas.microsoft.com/office/drawing/2014/chart" uri="{C3380CC4-5D6E-409C-BE32-E72D297353CC}">
              <c16:uniqueId val="{00000000-F582-45DA-84E1-FD1A500F7A6E}"/>
            </c:ext>
          </c:extLst>
        </c:ser>
        <c:ser>
          <c:idx val="1"/>
          <c:order val="1"/>
          <c:tx>
            <c:v>Predicted PRIME FIN.FIRST MUT.FUND</c:v>
          </c:tx>
          <c:spPr>
            <a:ln w="19050">
              <a:solidFill>
                <a:srgbClr val="FF0000"/>
              </a:solidFill>
            </a:ln>
          </c:spPr>
          <c:marker>
            <c:symbol val="none"/>
          </c:marker>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 of Prime Bank'!$B$25:$B$83</c:f>
              <c:numCache>
                <c:formatCode>General</c:formatCode>
                <c:ptCount val="59"/>
                <c:pt idx="0">
                  <c:v>7.3333179447925653E-2</c:v>
                </c:pt>
                <c:pt idx="1">
                  <c:v>3.4709874169712752E-2</c:v>
                </c:pt>
                <c:pt idx="2">
                  <c:v>1.571614838683158E-2</c:v>
                </c:pt>
                <c:pt idx="3">
                  <c:v>1.1323064438773761E-2</c:v>
                </c:pt>
                <c:pt idx="4">
                  <c:v>5.3801018669502772E-2</c:v>
                </c:pt>
                <c:pt idx="5">
                  <c:v>-1.4539558301252092E-2</c:v>
                </c:pt>
                <c:pt idx="6">
                  <c:v>6.4428316056527421E-2</c:v>
                </c:pt>
                <c:pt idx="7">
                  <c:v>7.9647051247475939E-2</c:v>
                </c:pt>
                <c:pt idx="8">
                  <c:v>9.8484068679850545E-2</c:v>
                </c:pt>
                <c:pt idx="9">
                  <c:v>4.2266174609412246E-2</c:v>
                </c:pt>
                <c:pt idx="10">
                  <c:v>2.7703713741714674E-2</c:v>
                </c:pt>
                <c:pt idx="11">
                  <c:v>-3.5397832910053141E-2</c:v>
                </c:pt>
                <c:pt idx="12">
                  <c:v>-4.9863674424632572E-3</c:v>
                </c:pt>
                <c:pt idx="13">
                  <c:v>6.5600427318971755E-2</c:v>
                </c:pt>
                <c:pt idx="14">
                  <c:v>5.3944462103164954E-2</c:v>
                </c:pt>
                <c:pt idx="15">
                  <c:v>4.0486078407479101E-2</c:v>
                </c:pt>
                <c:pt idx="16">
                  <c:v>2.8139193764032761E-2</c:v>
                </c:pt>
                <c:pt idx="17">
                  <c:v>-3.5187912100889431E-3</c:v>
                </c:pt>
                <c:pt idx="18">
                  <c:v>6.6945266530723885E-2</c:v>
                </c:pt>
                <c:pt idx="19">
                  <c:v>-9.2470954406632423E-4</c:v>
                </c:pt>
                <c:pt idx="20">
                  <c:v>-2.9011280382484898E-2</c:v>
                </c:pt>
                <c:pt idx="21">
                  <c:v>-3.6598009475552133E-2</c:v>
                </c:pt>
                <c:pt idx="22">
                  <c:v>-1.0126650997594692E-3</c:v>
                </c:pt>
                <c:pt idx="23">
                  <c:v>9.34190672679951E-3</c:v>
                </c:pt>
                <c:pt idx="24">
                  <c:v>-7.4659842538935733E-2</c:v>
                </c:pt>
                <c:pt idx="25">
                  <c:v>2.4749675232837963E-2</c:v>
                </c:pt>
                <c:pt idx="26">
                  <c:v>-1.2053442267964844E-2</c:v>
                </c:pt>
                <c:pt idx="27">
                  <c:v>7.6617281272526094E-2</c:v>
                </c:pt>
                <c:pt idx="28">
                  <c:v>-3.9704349523486539E-2</c:v>
                </c:pt>
                <c:pt idx="29">
                  <c:v>-8.1188267378813194E-3</c:v>
                </c:pt>
                <c:pt idx="30">
                  <c:v>1.2506304261040699E-2</c:v>
                </c:pt>
                <c:pt idx="31">
                  <c:v>3.2325961359927859E-2</c:v>
                </c:pt>
                <c:pt idx="32">
                  <c:v>0.10429177727457191</c:v>
                </c:pt>
                <c:pt idx="33">
                  <c:v>-1.172874166431827E-2</c:v>
                </c:pt>
                <c:pt idx="34">
                  <c:v>-3.6124109260876613E-2</c:v>
                </c:pt>
                <c:pt idx="35">
                  <c:v>-5.3891110949559368E-2</c:v>
                </c:pt>
                <c:pt idx="36">
                  <c:v>5.06750300344085E-2</c:v>
                </c:pt>
                <c:pt idx="37">
                  <c:v>2.0749668674181942E-2</c:v>
                </c:pt>
                <c:pt idx="38">
                  <c:v>-5.3302201913932951E-2</c:v>
                </c:pt>
                <c:pt idx="39">
                  <c:v>-5.0160090051291645E-3</c:v>
                </c:pt>
                <c:pt idx="40">
                  <c:v>-1.8485663648603372E-2</c:v>
                </c:pt>
                <c:pt idx="41">
                  <c:v>-5.4999271233786701E-2</c:v>
                </c:pt>
                <c:pt idx="42">
                  <c:v>3.0294991986398019E-2</c:v>
                </c:pt>
                <c:pt idx="43">
                  <c:v>-6.873377908961581E-2</c:v>
                </c:pt>
                <c:pt idx="44">
                  <c:v>1.8674994280002823E-2</c:v>
                </c:pt>
                <c:pt idx="45">
                  <c:v>-8.3292923176975942E-3</c:v>
                </c:pt>
                <c:pt idx="46">
                  <c:v>-0.10360820277877535</c:v>
                </c:pt>
                <c:pt idx="47">
                  <c:v>1.0996911490807252E-2</c:v>
                </c:pt>
                <c:pt idx="48">
                  <c:v>2.6516425850461028E-2</c:v>
                </c:pt>
                <c:pt idx="49">
                  <c:v>-1.0285114810472304E-2</c:v>
                </c:pt>
                <c:pt idx="50">
                  <c:v>7.6945392145019054E-2</c:v>
                </c:pt>
                <c:pt idx="51">
                  <c:v>0.18676359154313915</c:v>
                </c:pt>
                <c:pt idx="52">
                  <c:v>3.1518869248285127E-2</c:v>
                </c:pt>
                <c:pt idx="53">
                  <c:v>-5.2184587211491964E-3</c:v>
                </c:pt>
                <c:pt idx="54">
                  <c:v>3.661066055847248E-3</c:v>
                </c:pt>
                <c:pt idx="55">
                  <c:v>0.13621254476488526</c:v>
                </c:pt>
                <c:pt idx="56">
                  <c:v>6.4822995277583992E-2</c:v>
                </c:pt>
                <c:pt idx="57">
                  <c:v>-4.2220606599832171E-2</c:v>
                </c:pt>
                <c:pt idx="58">
                  <c:v>-1.7457923112661644E-2</c:v>
                </c:pt>
              </c:numCache>
            </c:numRef>
          </c:yVal>
          <c:smooth val="0"/>
          <c:extLst>
            <c:ext xmlns:c16="http://schemas.microsoft.com/office/drawing/2014/chart" uri="{C3380CC4-5D6E-409C-BE32-E72D297353CC}">
              <c16:uniqueId val="{00000001-F582-45DA-84E1-FD1A500F7A6E}"/>
            </c:ext>
          </c:extLst>
        </c:ser>
        <c:dLbls>
          <c:showLegendKey val="0"/>
          <c:showVal val="0"/>
          <c:showCatName val="0"/>
          <c:showSerName val="0"/>
          <c:showPercent val="0"/>
          <c:showBubbleSize val="0"/>
        </c:dLbls>
        <c:axId val="173421696"/>
        <c:axId val="173423616"/>
      </c:scatterChart>
      <c:valAx>
        <c:axId val="173421696"/>
        <c:scaling>
          <c:orientation val="minMax"/>
        </c:scaling>
        <c:delete val="0"/>
        <c:axPos val="b"/>
        <c:title>
          <c:tx>
            <c:rich>
              <a:bodyPr/>
              <a:lstStyle/>
              <a:p>
                <a:pPr>
                  <a:defRPr/>
                </a:pPr>
                <a:r>
                  <a:rPr lang="en-US"/>
                  <a:t>DSEX</a:t>
                </a:r>
              </a:p>
            </c:rich>
          </c:tx>
          <c:layout/>
          <c:overlay val="0"/>
        </c:title>
        <c:numFmt formatCode="General" sourceLinked="1"/>
        <c:majorTickMark val="out"/>
        <c:minorTickMark val="none"/>
        <c:tickLblPos val="nextTo"/>
        <c:crossAx val="173423616"/>
        <c:crosses val="autoZero"/>
        <c:crossBetween val="midCat"/>
      </c:valAx>
      <c:valAx>
        <c:axId val="173423616"/>
        <c:scaling>
          <c:orientation val="minMax"/>
        </c:scaling>
        <c:delete val="0"/>
        <c:axPos val="l"/>
        <c:title>
          <c:tx>
            <c:rich>
              <a:bodyPr/>
              <a:lstStyle/>
              <a:p>
                <a:pPr>
                  <a:defRPr/>
                </a:pPr>
                <a:r>
                  <a:rPr lang="en-US"/>
                  <a:t>PRIME FIN.FIRST MUT.FUND</a:t>
                </a:r>
              </a:p>
            </c:rich>
          </c:tx>
          <c:layout/>
          <c:overlay val="0"/>
        </c:title>
        <c:numFmt formatCode="General" sourceLinked="1"/>
        <c:majorTickMark val="out"/>
        <c:minorTickMark val="none"/>
        <c:tickLblPos val="nextTo"/>
        <c:crossAx val="173421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DSEX Line Fit  Plot</a:t>
            </a:r>
          </a:p>
        </c:rich>
      </c:tx>
      <c:layout/>
      <c:overlay val="0"/>
    </c:title>
    <c:autoTitleDeleted val="0"/>
    <c:plotArea>
      <c:layout/>
      <c:scatterChart>
        <c:scatterStyle val="lineMarker"/>
        <c:varyColors val="0"/>
        <c:ser>
          <c:idx val="0"/>
          <c:order val="0"/>
          <c:tx>
            <c:v>EBL FIRST MUTUAL FUND</c:v>
          </c:tx>
          <c:spPr>
            <a:ln w="19050">
              <a:noFill/>
            </a:ln>
          </c:spPr>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'Regression Data'!$F$2:$F$60</c:f>
              <c:numCache>
                <c:formatCode>General</c:formatCode>
                <c:ptCount val="59"/>
                <c:pt idx="0">
                  <c:v>4.4563607777185037E-2</c:v>
                </c:pt>
                <c:pt idx="1">
                  <c:v>6.3329530497371875E-2</c:v>
                </c:pt>
                <c:pt idx="2">
                  <c:v>5.9245753241053786E-2</c:v>
                </c:pt>
                <c:pt idx="3">
                  <c:v>-3.8996857613787274E-2</c:v>
                </c:pt>
                <c:pt idx="4">
                  <c:v>0.23337233875155464</c:v>
                </c:pt>
                <c:pt idx="5">
                  <c:v>-5.8243306813187234E-2</c:v>
                </c:pt>
                <c:pt idx="6">
                  <c:v>5.8243306813187366E-2</c:v>
                </c:pt>
                <c:pt idx="7">
                  <c:v>0.21934731220937861</c:v>
                </c:pt>
                <c:pt idx="8">
                  <c:v>0.12778402818726001</c:v>
                </c:pt>
                <c:pt idx="9">
                  <c:v>-4.0806917135577991E-2</c:v>
                </c:pt>
                <c:pt idx="10">
                  <c:v>0</c:v>
                </c:pt>
                <c:pt idx="11">
                  <c:v>1.3850118458145065E-2</c:v>
                </c:pt>
                <c:pt idx="12">
                  <c:v>5.3205962212966695E-2</c:v>
                </c:pt>
                <c:pt idx="13">
                  <c:v>-2.6249163535533717E-2</c:v>
                </c:pt>
                <c:pt idx="14">
                  <c:v>1.3299980376569343E-2</c:v>
                </c:pt>
                <c:pt idx="15">
                  <c:v>2.590681498908317E-2</c:v>
                </c:pt>
                <c:pt idx="16">
                  <c:v>0.11227807893594768</c:v>
                </c:pt>
                <c:pt idx="17">
                  <c:v>7.9193095033803215E-2</c:v>
                </c:pt>
                <c:pt idx="18">
                  <c:v>8.3341384024307949E-2</c:v>
                </c:pt>
                <c:pt idx="19">
                  <c:v>-3.0461932647911649E-2</c:v>
                </c:pt>
                <c:pt idx="20">
                  <c:v>6.0023301298498241E-2</c:v>
                </c:pt>
                <c:pt idx="21">
                  <c:v>-2.9561368650586537E-2</c:v>
                </c:pt>
                <c:pt idx="22">
                  <c:v>-5.1251557289524949E-2</c:v>
                </c:pt>
                <c:pt idx="23">
                  <c:v>-5.4167702420482869E-2</c:v>
                </c:pt>
                <c:pt idx="24">
                  <c:v>-0.10537683406253942</c:v>
                </c:pt>
                <c:pt idx="25">
                  <c:v>-7.6974096051630594E-2</c:v>
                </c:pt>
                <c:pt idx="26">
                  <c:v>-1.3306326019903402E-2</c:v>
                </c:pt>
                <c:pt idx="27">
                  <c:v>0.21773513181977311</c:v>
                </c:pt>
                <c:pt idx="28">
                  <c:v>-0.23357704728543113</c:v>
                </c:pt>
                <c:pt idx="29">
                  <c:v>0</c:v>
                </c:pt>
                <c:pt idx="30">
                  <c:v>1.4054285386462875E-2</c:v>
                </c:pt>
                <c:pt idx="31">
                  <c:v>5.3982464733377075E-2</c:v>
                </c:pt>
                <c:pt idx="32">
                  <c:v>0</c:v>
                </c:pt>
                <c:pt idx="33">
                  <c:v>-4.0122967833456084E-2</c:v>
                </c:pt>
                <c:pt idx="34">
                  <c:v>-4.1984366183326148E-2</c:v>
                </c:pt>
                <c:pt idx="35">
                  <c:v>-0.10548320751737543</c:v>
                </c:pt>
                <c:pt idx="36">
                  <c:v>4.654790147028446E-2</c:v>
                </c:pt>
                <c:pt idx="37">
                  <c:v>7.3005889944033078E-2</c:v>
                </c:pt>
                <c:pt idx="38">
                  <c:v>-0.20222435241655776</c:v>
                </c:pt>
                <c:pt idx="39">
                  <c:v>-7.2537255447534379E-2</c:v>
                </c:pt>
                <c:pt idx="40">
                  <c:v>5.7317624157113535E-2</c:v>
                </c:pt>
                <c:pt idx="41">
                  <c:v>-0.13889402863863806</c:v>
                </c:pt>
                <c:pt idx="42">
                  <c:v>-2.1478038825161954E-2</c:v>
                </c:pt>
                <c:pt idx="43">
                  <c:v>-4.4391591564816653E-2</c:v>
                </c:pt>
                <c:pt idx="44">
                  <c:v>-2.3240581220297866E-2</c:v>
                </c:pt>
                <c:pt idx="45">
                  <c:v>4.5682683454959905E-2</c:v>
                </c:pt>
                <c:pt idx="46">
                  <c:v>-9.3255458631551019E-2</c:v>
                </c:pt>
                <c:pt idx="47">
                  <c:v>0</c:v>
                </c:pt>
                <c:pt idx="48">
                  <c:v>2.4069257032832372E-2</c:v>
                </c:pt>
                <c:pt idx="49">
                  <c:v>-2.4069257032832359E-2</c:v>
                </c:pt>
                <c:pt idx="50">
                  <c:v>0</c:v>
                </c:pt>
                <c:pt idx="51">
                  <c:v>0.19848064713577734</c:v>
                </c:pt>
                <c:pt idx="52">
                  <c:v>0.27770555367958571</c:v>
                </c:pt>
                <c:pt idx="53">
                  <c:v>0.12784075291833155</c:v>
                </c:pt>
                <c:pt idx="54">
                  <c:v>-4.0937027660076217E-2</c:v>
                </c:pt>
                <c:pt idx="55">
                  <c:v>-7.1885127948911484E-2</c:v>
                </c:pt>
                <c:pt idx="56">
                  <c:v>-1.5018597309343861E-2</c:v>
                </c:pt>
                <c:pt idx="57">
                  <c:v>-1.5247599232169373E-2</c:v>
                </c:pt>
                <c:pt idx="58">
                  <c:v>-0.14904227101081799</c:v>
                </c:pt>
              </c:numCache>
            </c:numRef>
          </c:yVal>
          <c:smooth val="0"/>
          <c:extLst>
            <c:ext xmlns:c16="http://schemas.microsoft.com/office/drawing/2014/chart" uri="{C3380CC4-5D6E-409C-BE32-E72D297353CC}">
              <c16:uniqueId val="{00000000-5CCC-48C5-9F71-22DE772D952C}"/>
            </c:ext>
          </c:extLst>
        </c:ser>
        <c:ser>
          <c:idx val="1"/>
          <c:order val="1"/>
          <c:tx>
            <c:v>Predicted EBL FIRST MUTUAL FUND</c:v>
          </c:tx>
          <c:spPr>
            <a:ln w="19050">
              <a:noFill/>
            </a:ln>
          </c:spPr>
          <c:dPt>
            <c:idx val="51"/>
            <c:marker>
              <c:symbol val="none"/>
            </c:marker>
            <c:bubble3D val="0"/>
            <c:spPr>
              <a:ln w="19050">
                <a:solidFill>
                  <a:srgbClr val="FF0000"/>
                </a:solidFill>
              </a:ln>
            </c:spPr>
            <c:extLst>
              <c:ext xmlns:c16="http://schemas.microsoft.com/office/drawing/2014/chart" uri="{C3380CC4-5D6E-409C-BE32-E72D297353CC}">
                <c16:uniqueId val="{00000002-5CCC-48C5-9F71-22DE772D952C}"/>
              </c:ext>
            </c:extLst>
          </c:dPt>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 of EBL'!$B$25:$B$83</c:f>
              <c:numCache>
                <c:formatCode>General</c:formatCode>
                <c:ptCount val="59"/>
                <c:pt idx="0">
                  <c:v>6.7587259324175836E-2</c:v>
                </c:pt>
                <c:pt idx="1">
                  <c:v>2.8275625274522764E-2</c:v>
                </c:pt>
                <c:pt idx="2">
                  <c:v>8.9434010684997234E-3</c:v>
                </c:pt>
                <c:pt idx="3">
                  <c:v>4.4720253726223359E-3</c:v>
                </c:pt>
                <c:pt idx="4">
                  <c:v>4.770700435403788E-2</c:v>
                </c:pt>
                <c:pt idx="5">
                  <c:v>-2.1851510466596624E-2</c:v>
                </c:pt>
                <c:pt idx="6">
                  <c:v>5.8523697094501295E-2</c:v>
                </c:pt>
                <c:pt idx="7">
                  <c:v>7.4013654368112108E-2</c:v>
                </c:pt>
                <c:pt idx="8">
                  <c:v>9.3186377431411518E-2</c:v>
                </c:pt>
                <c:pt idx="9">
                  <c:v>3.5966591014377831E-2</c:v>
                </c:pt>
                <c:pt idx="10">
                  <c:v>2.1144603916959524E-2</c:v>
                </c:pt>
                <c:pt idx="11">
                  <c:v>-4.3081512726162362E-2</c:v>
                </c:pt>
                <c:pt idx="12">
                  <c:v>-1.2128066542209257E-2</c:v>
                </c:pt>
                <c:pt idx="13">
                  <c:v>5.9716697245130054E-2</c:v>
                </c:pt>
                <c:pt idx="14">
                  <c:v>4.7853004177987039E-2</c:v>
                </c:pt>
                <c:pt idx="15">
                  <c:v>3.4154770664992888E-2</c:v>
                </c:pt>
                <c:pt idx="16">
                  <c:v>2.1587844886368744E-2</c:v>
                </c:pt>
                <c:pt idx="17">
                  <c:v>-1.0634335765635571E-2</c:v>
                </c:pt>
                <c:pt idx="18">
                  <c:v>6.108550363203049E-2</c:v>
                </c:pt>
                <c:pt idx="19">
                  <c:v>-7.9940234356827983E-3</c:v>
                </c:pt>
                <c:pt idx="20">
                  <c:v>-3.6581141667958977E-2</c:v>
                </c:pt>
                <c:pt idx="21">
                  <c:v>-4.4303078348213891E-2</c:v>
                </c:pt>
                <c:pt idx="22">
                  <c:v>-8.0835464993651088E-3</c:v>
                </c:pt>
                <c:pt idx="23">
                  <c:v>2.4555602770855046E-3</c:v>
                </c:pt>
                <c:pt idx="24">
                  <c:v>-8.304323385455159E-2</c:v>
                </c:pt>
                <c:pt idx="25">
                  <c:v>1.8137919740319391E-2</c:v>
                </c:pt>
                <c:pt idx="26">
                  <c:v>-1.9321087888788557E-2</c:v>
                </c:pt>
                <c:pt idx="27">
                  <c:v>7.0929889070142096E-2</c:v>
                </c:pt>
                <c:pt idx="28">
                  <c:v>-4.7464778319735057E-2</c:v>
                </c:pt>
                <c:pt idx="29">
                  <c:v>-1.5316351247774643E-2</c:v>
                </c:pt>
                <c:pt idx="30">
                  <c:v>5.6763524117215292E-3</c:v>
                </c:pt>
                <c:pt idx="31">
                  <c:v>2.5849227344322621E-2</c:v>
                </c:pt>
                <c:pt idx="32">
                  <c:v>9.909758863661873E-2</c:v>
                </c:pt>
                <c:pt idx="33">
                  <c:v>-1.8990600603603879E-2</c:v>
                </c:pt>
                <c:pt idx="34">
                  <c:v>-4.3820732477471314E-2</c:v>
                </c:pt>
                <c:pt idx="35">
                  <c:v>-6.190437041352994E-2</c:v>
                </c:pt>
                <c:pt idx="36">
                  <c:v>4.4525305626261717E-2</c:v>
                </c:pt>
                <c:pt idx="37">
                  <c:v>1.4066626698529951E-2</c:v>
                </c:pt>
                <c:pt idx="38">
                  <c:v>-6.1304966081603456E-2</c:v>
                </c:pt>
                <c:pt idx="39">
                  <c:v>-1.2158236364698257E-2</c:v>
                </c:pt>
                <c:pt idx="40">
                  <c:v>-2.5867941691708755E-2</c:v>
                </c:pt>
                <c:pt idx="41">
                  <c:v>-6.3032279877727929E-2</c:v>
                </c:pt>
                <c:pt idx="42">
                  <c:v>2.3782062864142941E-2</c:v>
                </c:pt>
                <c:pt idx="43">
                  <c:v>-7.7011558522867785E-2</c:v>
                </c:pt>
                <c:pt idx="44">
                  <c:v>1.195497830467377E-2</c:v>
                </c:pt>
                <c:pt idx="45">
                  <c:v>-1.5530567659192248E-2</c:v>
                </c:pt>
                <c:pt idx="46">
                  <c:v>-0.11250749994697332</c:v>
                </c:pt>
                <c:pt idx="47">
                  <c:v>4.1400598600304468E-3</c:v>
                </c:pt>
                <c:pt idx="48">
                  <c:v>1.9936156665841528E-2</c:v>
                </c:pt>
                <c:pt idx="49">
                  <c:v>-1.752124602160083E-2</c:v>
                </c:pt>
                <c:pt idx="50">
                  <c:v>7.1263847400591662E-2</c:v>
                </c:pt>
                <c:pt idx="51">
                  <c:v>0.18303918189445195</c:v>
                </c:pt>
                <c:pt idx="52">
                  <c:v>2.5027751566713337E-2</c:v>
                </c:pt>
                <c:pt idx="53">
                  <c:v>-1.2364294056869025E-2</c:v>
                </c:pt>
                <c:pt idx="54">
                  <c:v>-3.3265220160328861E-3</c:v>
                </c:pt>
                <c:pt idx="55">
                  <c:v>0.13158723500748787</c:v>
                </c:pt>
                <c:pt idx="56">
                  <c:v>5.8925410127433513E-2</c:v>
                </c:pt>
                <c:pt idx="57">
                  <c:v>-5.0025879101960144E-2</c:v>
                </c:pt>
                <c:pt idx="58">
                  <c:v>-2.4821885183703832E-2</c:v>
                </c:pt>
              </c:numCache>
            </c:numRef>
          </c:yVal>
          <c:smooth val="0"/>
          <c:extLst>
            <c:ext xmlns:c16="http://schemas.microsoft.com/office/drawing/2014/chart" uri="{C3380CC4-5D6E-409C-BE32-E72D297353CC}">
              <c16:uniqueId val="{00000003-5CCC-48C5-9F71-22DE772D952C}"/>
            </c:ext>
          </c:extLst>
        </c:ser>
        <c:dLbls>
          <c:showLegendKey val="0"/>
          <c:showVal val="0"/>
          <c:showCatName val="0"/>
          <c:showSerName val="0"/>
          <c:showPercent val="0"/>
          <c:showBubbleSize val="0"/>
        </c:dLbls>
        <c:axId val="173544192"/>
        <c:axId val="173546112"/>
      </c:scatterChart>
      <c:valAx>
        <c:axId val="173544192"/>
        <c:scaling>
          <c:orientation val="minMax"/>
        </c:scaling>
        <c:delete val="0"/>
        <c:axPos val="b"/>
        <c:title>
          <c:tx>
            <c:rich>
              <a:bodyPr/>
              <a:lstStyle/>
              <a:p>
                <a:pPr>
                  <a:defRPr/>
                </a:pPr>
                <a:r>
                  <a:rPr lang="en-US"/>
                  <a:t>DSEX</a:t>
                </a:r>
              </a:p>
            </c:rich>
          </c:tx>
          <c:layout/>
          <c:overlay val="0"/>
        </c:title>
        <c:numFmt formatCode="General" sourceLinked="1"/>
        <c:majorTickMark val="out"/>
        <c:minorTickMark val="none"/>
        <c:tickLblPos val="nextTo"/>
        <c:crossAx val="173546112"/>
        <c:crosses val="autoZero"/>
        <c:crossBetween val="midCat"/>
      </c:valAx>
      <c:valAx>
        <c:axId val="173546112"/>
        <c:scaling>
          <c:orientation val="minMax"/>
        </c:scaling>
        <c:delete val="0"/>
        <c:axPos val="l"/>
        <c:title>
          <c:tx>
            <c:rich>
              <a:bodyPr/>
              <a:lstStyle/>
              <a:p>
                <a:pPr>
                  <a:defRPr/>
                </a:pPr>
                <a:r>
                  <a:rPr lang="en-US"/>
                  <a:t>EBL FIRST MUTUAL FUND</a:t>
                </a:r>
              </a:p>
            </c:rich>
          </c:tx>
          <c:layout/>
          <c:overlay val="0"/>
        </c:title>
        <c:numFmt formatCode="General" sourceLinked="1"/>
        <c:majorTickMark val="out"/>
        <c:minorTickMark val="none"/>
        <c:tickLblPos val="nextTo"/>
        <c:crossAx val="1735441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DSEX Line Fit  Plot</a:t>
            </a:r>
          </a:p>
        </c:rich>
      </c:tx>
      <c:layout/>
      <c:overlay val="0"/>
    </c:title>
    <c:autoTitleDeleted val="0"/>
    <c:plotArea>
      <c:layout/>
      <c:scatterChart>
        <c:scatterStyle val="lineMarker"/>
        <c:varyColors val="0"/>
        <c:ser>
          <c:idx val="0"/>
          <c:order val="0"/>
          <c:tx>
            <c:v>IFIC BK.1ST MUTUAL FUND</c:v>
          </c:tx>
          <c:spPr>
            <a:ln w="19050">
              <a:noFill/>
            </a:ln>
          </c:spPr>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'Regression Data'!$G$2:$G$60</c:f>
              <c:numCache>
                <c:formatCode>General</c:formatCode>
                <c:ptCount val="59"/>
                <c:pt idx="0">
                  <c:v>2.3031459255615488E-2</c:v>
                </c:pt>
                <c:pt idx="1">
                  <c:v>8.6955018323061017E-2</c:v>
                </c:pt>
                <c:pt idx="2">
                  <c:v>0</c:v>
                </c:pt>
                <c:pt idx="3">
                  <c:v>-2.0881944825730251E-2</c:v>
                </c:pt>
                <c:pt idx="4">
                  <c:v>0.166761867381305</c:v>
                </c:pt>
                <c:pt idx="5">
                  <c:v>-4.1760101845982951E-2</c:v>
                </c:pt>
                <c:pt idx="6">
                  <c:v>4.1760101845982951E-2</c:v>
                </c:pt>
                <c:pt idx="7">
                  <c:v>0.18562027150454552</c:v>
                </c:pt>
                <c:pt idx="8">
                  <c:v>0.19921314631549145</c:v>
                </c:pt>
                <c:pt idx="9">
                  <c:v>-5.7151263807237083E-2</c:v>
                </c:pt>
                <c:pt idx="10">
                  <c:v>1.4565224910917799E-2</c:v>
                </c:pt>
                <c:pt idx="11">
                  <c:v>2.8632324122454068E-2</c:v>
                </c:pt>
                <c:pt idx="12">
                  <c:v>-4.3197549033371835E-2</c:v>
                </c:pt>
                <c:pt idx="13">
                  <c:v>2.8921346045070531E-2</c:v>
                </c:pt>
                <c:pt idx="14">
                  <c:v>1.4276202988301271E-2</c:v>
                </c:pt>
                <c:pt idx="15">
                  <c:v>1.3953714773865308E-2</c:v>
                </c:pt>
                <c:pt idx="16">
                  <c:v>-4.2078810886458977E-2</c:v>
                </c:pt>
                <c:pt idx="17">
                  <c:v>-4.5916508030484887E-2</c:v>
                </c:pt>
                <c:pt idx="18">
                  <c:v>-1.5651446515428314E-2</c:v>
                </c:pt>
                <c:pt idx="19">
                  <c:v>-3.2336013626240508E-2</c:v>
                </c:pt>
                <c:pt idx="20">
                  <c:v>0</c:v>
                </c:pt>
                <c:pt idx="21">
                  <c:v>-5.0406844195986275E-2</c:v>
                </c:pt>
                <c:pt idx="22">
                  <c:v>3.3979658369464788E-2</c:v>
                </c:pt>
                <c:pt idx="23">
                  <c:v>0</c:v>
                </c:pt>
                <c:pt idx="24">
                  <c:v>-5.1412512318068503E-2</c:v>
                </c:pt>
                <c:pt idx="25">
                  <c:v>0</c:v>
                </c:pt>
                <c:pt idx="26">
                  <c:v>-7.2779037854940998E-2</c:v>
                </c:pt>
                <c:pt idx="27">
                  <c:v>3.7128694456952147E-2</c:v>
                </c:pt>
                <c:pt idx="28">
                  <c:v>-0.27687835250968595</c:v>
                </c:pt>
                <c:pt idx="29">
                  <c:v>2.4747264322223999E-2</c:v>
                </c:pt>
                <c:pt idx="30">
                  <c:v>-2.4747264322223943E-2</c:v>
                </c:pt>
                <c:pt idx="31">
                  <c:v>4.8896862393007667E-2</c:v>
                </c:pt>
                <c:pt idx="32">
                  <c:v>0.15412296709741413</c:v>
                </c:pt>
                <c:pt idx="33">
                  <c:v>-6.3142754735039705E-2</c:v>
                </c:pt>
                <c:pt idx="34">
                  <c:v>-9.0980212362374371E-2</c:v>
                </c:pt>
                <c:pt idx="35">
                  <c:v>2.3580120612209227E-2</c:v>
                </c:pt>
                <c:pt idx="36">
                  <c:v>4.537395283791807E-2</c:v>
                </c:pt>
                <c:pt idx="37">
                  <c:v>8.5168893647286914E-2</c:v>
                </c:pt>
                <c:pt idx="38">
                  <c:v>-6.3142754735039705E-2</c:v>
                </c:pt>
                <c:pt idx="39">
                  <c:v>-6.9106738604148926E-2</c:v>
                </c:pt>
                <c:pt idx="40">
                  <c:v>2.4558362343080033E-2</c:v>
                </c:pt>
                <c:pt idx="41">
                  <c:v>-2.455836234308003E-2</c:v>
                </c:pt>
                <c:pt idx="42">
                  <c:v>0.11767759157855255</c:v>
                </c:pt>
                <c:pt idx="43">
                  <c:v>2.2026587157150869E-2</c:v>
                </c:pt>
                <c:pt idx="44">
                  <c:v>6.3155323666918103E-2</c:v>
                </c:pt>
                <c:pt idx="45">
                  <c:v>-2.0664479836344195E-2</c:v>
                </c:pt>
                <c:pt idx="46">
                  <c:v>-4.249084383057395E-2</c:v>
                </c:pt>
                <c:pt idx="47">
                  <c:v>0</c:v>
                </c:pt>
                <c:pt idx="48">
                  <c:v>0</c:v>
                </c:pt>
                <c:pt idx="49">
                  <c:v>0</c:v>
                </c:pt>
                <c:pt idx="50">
                  <c:v>0</c:v>
                </c:pt>
                <c:pt idx="51">
                  <c:v>0</c:v>
                </c:pt>
                <c:pt idx="52">
                  <c:v>0.23172193459637053</c:v>
                </c:pt>
                <c:pt idx="53">
                  <c:v>0.15916864493383553</c:v>
                </c:pt>
                <c:pt idx="54">
                  <c:v>-0.12519291527021989</c:v>
                </c:pt>
                <c:pt idx="55">
                  <c:v>1.6564564966637541E-2</c:v>
                </c:pt>
                <c:pt idx="56">
                  <c:v>1.6172193707908147E-2</c:v>
                </c:pt>
                <c:pt idx="57">
                  <c:v>-8.4010074173121577E-2</c:v>
                </c:pt>
                <c:pt idx="58">
                  <c:v>-9.1866462508494284E-2</c:v>
                </c:pt>
              </c:numCache>
            </c:numRef>
          </c:yVal>
          <c:smooth val="0"/>
          <c:extLst>
            <c:ext xmlns:c16="http://schemas.microsoft.com/office/drawing/2014/chart" uri="{C3380CC4-5D6E-409C-BE32-E72D297353CC}">
              <c16:uniqueId val="{00000000-CD19-470F-B8BF-6CC35843ED25}"/>
            </c:ext>
          </c:extLst>
        </c:ser>
        <c:ser>
          <c:idx val="1"/>
          <c:order val="1"/>
          <c:tx>
            <c:v>Predicted IFIC BK.1ST MUTUAL FUND</c:v>
          </c:tx>
          <c:spPr>
            <a:ln w="19050">
              <a:solidFill>
                <a:srgbClr val="FF0000"/>
              </a:solidFill>
            </a:ln>
          </c:spPr>
          <c:marker>
            <c:symbol val="none"/>
          </c:marker>
          <c:xVal>
            <c:numRef>
              <c:f>'Regression Data'!$B$2:$B$60</c:f>
              <c:numCache>
                <c:formatCode>General</c:formatCode>
                <c:ptCount val="59"/>
                <c:pt idx="0">
                  <c:v>5.1941486201154449E-2</c:v>
                </c:pt>
                <c:pt idx="1">
                  <c:v>1.9758746619578622E-2</c:v>
                </c:pt>
                <c:pt idx="2">
                  <c:v>3.9322883154225613E-3</c:v>
                </c:pt>
                <c:pt idx="3">
                  <c:v>2.7176584998514904E-4</c:v>
                </c:pt>
                <c:pt idx="4">
                  <c:v>3.56663787428593E-2</c:v>
                </c:pt>
                <c:pt idx="5">
                  <c:v>-2.1278177805621763E-2</c:v>
                </c:pt>
                <c:pt idx="6">
                  <c:v>4.4521538646936802E-2</c:v>
                </c:pt>
                <c:pt idx="7">
                  <c:v>5.7202498701578758E-2</c:v>
                </c:pt>
                <c:pt idx="8">
                  <c:v>7.2898380298270685E-2</c:v>
                </c:pt>
                <c:pt idx="9">
                  <c:v>2.6055008617336044E-2</c:v>
                </c:pt>
                <c:pt idx="10">
                  <c:v>1.3920886941417052E-2</c:v>
                </c:pt>
                <c:pt idx="11">
                  <c:v>-3.865826516533049E-2</c:v>
                </c:pt>
                <c:pt idx="12">
                  <c:v>-1.3318013563673244E-2</c:v>
                </c:pt>
                <c:pt idx="13">
                  <c:v>4.5498196425139865E-2</c:v>
                </c:pt>
                <c:pt idx="14">
                  <c:v>3.5785902502853018E-2</c:v>
                </c:pt>
                <c:pt idx="15">
                  <c:v>2.4571749427468561E-2</c:v>
                </c:pt>
                <c:pt idx="16">
                  <c:v>1.4283749209425677E-2</c:v>
                </c:pt>
                <c:pt idx="17">
                  <c:v>-1.2095160590257342E-2</c:v>
                </c:pt>
                <c:pt idx="18">
                  <c:v>4.6618779187778889E-2</c:v>
                </c:pt>
                <c:pt idx="19">
                  <c:v>-9.9336507425219819E-3</c:v>
                </c:pt>
                <c:pt idx="20">
                  <c:v>-3.3336691692054367E-2</c:v>
                </c:pt>
                <c:pt idx="21">
                  <c:v>-3.9658308263173604E-2</c:v>
                </c:pt>
                <c:pt idx="22">
                  <c:v>-1.00069394143028E-2</c:v>
                </c:pt>
                <c:pt idx="23">
                  <c:v>-1.3790271687693582E-3</c:v>
                </c:pt>
                <c:pt idx="24">
                  <c:v>-7.1373203004905156E-2</c:v>
                </c:pt>
                <c:pt idx="25">
                  <c:v>1.1459444261658793E-2</c:v>
                </c:pt>
                <c:pt idx="26">
                  <c:v>-1.9206629959249412E-2</c:v>
                </c:pt>
                <c:pt idx="27">
                  <c:v>5.4677953031716291E-2</c:v>
                </c:pt>
                <c:pt idx="28">
                  <c:v>-4.2246655689536547E-2</c:v>
                </c:pt>
                <c:pt idx="29">
                  <c:v>-1.5928124765398715E-2</c:v>
                </c:pt>
                <c:pt idx="30">
                  <c:v>1.257696463335516E-3</c:v>
                </c:pt>
                <c:pt idx="31">
                  <c:v>1.7772359266402828E-2</c:v>
                </c:pt>
                <c:pt idx="32">
                  <c:v>7.7737634005928646E-2</c:v>
                </c:pt>
                <c:pt idx="33">
                  <c:v>-1.8936074270297726E-2</c:v>
                </c:pt>
                <c:pt idx="34">
                  <c:v>-3.9263432498743409E-2</c:v>
                </c:pt>
                <c:pt idx="35">
                  <c:v>-5.4067727065807231E-2</c:v>
                </c:pt>
                <c:pt idx="36">
                  <c:v>3.3061659197146216E-2</c:v>
                </c:pt>
                <c:pt idx="37">
                  <c:v>8.1264522125697614E-3</c:v>
                </c:pt>
                <c:pt idx="38">
                  <c:v>-5.3577020587056101E-2</c:v>
                </c:pt>
                <c:pt idx="39">
                  <c:v>-1.3342712296347634E-2</c:v>
                </c:pt>
                <c:pt idx="40">
                  <c:v>-2.4566256851174285E-2</c:v>
                </c:pt>
                <c:pt idx="41">
                  <c:v>-5.4991097905900795E-2</c:v>
                </c:pt>
                <c:pt idx="42">
                  <c:v>1.6080060847724061E-2</c:v>
                </c:pt>
                <c:pt idx="43">
                  <c:v>-6.6435330511611837E-2</c:v>
                </c:pt>
                <c:pt idx="44">
                  <c:v>6.3977367320204089E-3</c:v>
                </c:pt>
                <c:pt idx="45">
                  <c:v>-1.6103494503884905E-2</c:v>
                </c:pt>
                <c:pt idx="46">
                  <c:v>-9.5494327082753849E-2</c:v>
                </c:pt>
                <c:pt idx="47">
                  <c:v>0</c:v>
                </c:pt>
                <c:pt idx="48">
                  <c:v>1.2931583288160622E-2</c:v>
                </c:pt>
                <c:pt idx="49">
                  <c:v>-1.7733177036215016E-2</c:v>
                </c:pt>
                <c:pt idx="50">
                  <c:v>5.4951350315746279E-2</c:v>
                </c:pt>
                <c:pt idx="51">
                  <c:v>0.14645699663703377</c:v>
                </c:pt>
                <c:pt idx="52">
                  <c:v>1.709985247134109E-2</c:v>
                </c:pt>
                <c:pt idx="53">
                  <c:v>-1.3511402843210589E-2</c:v>
                </c:pt>
                <c:pt idx="54">
                  <c:v>-6.1125686044582201E-3</c:v>
                </c:pt>
                <c:pt idx="55">
                  <c:v>0.10433550645586309</c:v>
                </c:pt>
                <c:pt idx="56">
                  <c:v>4.4850403784139022E-2</c:v>
                </c:pt>
                <c:pt idx="57">
                  <c:v>-4.4343318458945076E-2</c:v>
                </c:pt>
                <c:pt idx="58">
                  <c:v>-2.3709895496614106E-2</c:v>
                </c:pt>
              </c:numCache>
            </c:numRef>
          </c:xVal>
          <c:yVal>
            <c:numRef>
              <c:f>'Reg of IFIC'!$B$25:$B$83</c:f>
              <c:numCache>
                <c:formatCode>General</c:formatCode>
                <c:ptCount val="59"/>
                <c:pt idx="0">
                  <c:v>4.8707149207315857E-2</c:v>
                </c:pt>
                <c:pt idx="1">
                  <c:v>2.1277296114101694E-2</c:v>
                </c:pt>
                <c:pt idx="2">
                  <c:v>7.788157777432362E-3</c:v>
                </c:pt>
                <c:pt idx="3">
                  <c:v>4.6682371374617273E-3</c:v>
                </c:pt>
                <c:pt idx="4">
                  <c:v>3.483562016841199E-2</c:v>
                </c:pt>
                <c:pt idx="5">
                  <c:v>-1.3699117423575815E-2</c:v>
                </c:pt>
                <c:pt idx="6">
                  <c:v>4.2383011672173863E-2</c:v>
                </c:pt>
                <c:pt idx="7">
                  <c:v>5.31911925760419E-2</c:v>
                </c:pt>
                <c:pt idx="8">
                  <c:v>6.6569038339434256E-2</c:v>
                </c:pt>
                <c:pt idx="9">
                  <c:v>2.6643698846756089E-2</c:v>
                </c:pt>
                <c:pt idx="10">
                  <c:v>1.6301596859385557E-2</c:v>
                </c:pt>
                <c:pt idx="11">
                  <c:v>-2.8512438142143916E-2</c:v>
                </c:pt>
                <c:pt idx="12">
                  <c:v>-6.914544742898732E-3</c:v>
                </c:pt>
                <c:pt idx="13">
                  <c:v>4.3215432396038887E-2</c:v>
                </c:pt>
                <c:pt idx="14">
                  <c:v>3.4937492141413728E-2</c:v>
                </c:pt>
                <c:pt idx="15">
                  <c:v>2.5379493803736171E-2</c:v>
                </c:pt>
                <c:pt idx="16">
                  <c:v>1.6610870054705611E-2</c:v>
                </c:pt>
                <c:pt idx="17">
                  <c:v>-5.8722879974661274E-3</c:v>
                </c:pt>
                <c:pt idx="18">
                  <c:v>4.4170522638746913E-2</c:v>
                </c:pt>
                <c:pt idx="19">
                  <c:v>-4.0299992938388172E-3</c:v>
                </c:pt>
                <c:pt idx="20">
                  <c:v>-2.3976777707558808E-2</c:v>
                </c:pt>
                <c:pt idx="21">
                  <c:v>-2.9364790540272981E-2</c:v>
                </c:pt>
                <c:pt idx="22">
                  <c:v>-4.0924643768765426E-3</c:v>
                </c:pt>
                <c:pt idx="23">
                  <c:v>3.2612403876367858E-3</c:v>
                </c:pt>
                <c:pt idx="24">
                  <c:v>-5.6395892147622549E-2</c:v>
                </c:pt>
                <c:pt idx="25">
                  <c:v>1.4203670704528656E-2</c:v>
                </c:pt>
                <c:pt idx="26">
                  <c:v>-1.1933504742979545E-2</c:v>
                </c:pt>
                <c:pt idx="27">
                  <c:v>5.1039482754200602E-2</c:v>
                </c:pt>
                <c:pt idx="28">
                  <c:v>-3.1570879598644505E-2</c:v>
                </c:pt>
                <c:pt idx="29">
                  <c:v>-9.1391834079448085E-3</c:v>
                </c:pt>
                <c:pt idx="30">
                  <c:v>5.5085612439832671E-3</c:v>
                </c:pt>
                <c:pt idx="31">
                  <c:v>1.9584267055909797E-2</c:v>
                </c:pt>
                <c:pt idx="32">
                  <c:v>7.0693610082165612E-2</c:v>
                </c:pt>
                <c:pt idx="33">
                  <c:v>-1.1702905890987261E-2</c:v>
                </c:pt>
                <c:pt idx="34">
                  <c:v>-2.9028231740456212E-2</c:v>
                </c:pt>
                <c:pt idx="35">
                  <c:v>-4.1646163911641047E-2</c:v>
                </c:pt>
                <c:pt idx="36">
                  <c:v>3.2615576896246438E-2</c:v>
                </c:pt>
                <c:pt idx="37">
                  <c:v>1.1362909369228858E-2</c:v>
                </c:pt>
                <c:pt idx="38">
                  <c:v>-4.1227927092804852E-2</c:v>
                </c:pt>
                <c:pt idx="39">
                  <c:v>-6.9355958596667693E-3</c:v>
                </c:pt>
                <c:pt idx="40">
                  <c:v>-1.6501598702391956E-2</c:v>
                </c:pt>
                <c:pt idx="41">
                  <c:v>-4.2433167343406818E-2</c:v>
                </c:pt>
                <c:pt idx="42">
                  <c:v>1.8141894603540584E-2</c:v>
                </c:pt>
                <c:pt idx="43">
                  <c:v>-5.2187266069014894E-2</c:v>
                </c:pt>
                <c:pt idx="44">
                  <c:v>9.8894980845481636E-3</c:v>
                </c:pt>
                <c:pt idx="45">
                  <c:v>-9.2886537832519954E-3</c:v>
                </c:pt>
                <c:pt idx="46">
                  <c:v>-7.6954704060495246E-2</c:v>
                </c:pt>
                <c:pt idx="47">
                  <c:v>4.4366068462632514E-3</c:v>
                </c:pt>
                <c:pt idx="48">
                  <c:v>1.5458397858112864E-2</c:v>
                </c:pt>
                <c:pt idx="49">
                  <c:v>-1.0677657734798228E-2</c:v>
                </c:pt>
                <c:pt idx="50">
                  <c:v>5.127250354219217E-2</c:v>
                </c:pt>
                <c:pt idx="51">
                  <c:v>0.12926419935262162</c:v>
                </c:pt>
                <c:pt idx="52">
                  <c:v>1.9011078979550622E-2</c:v>
                </c:pt>
                <c:pt idx="53">
                  <c:v>-7.0793734553228523E-3</c:v>
                </c:pt>
                <c:pt idx="54">
                  <c:v>-7.7323112969542203E-4</c:v>
                </c:pt>
                <c:pt idx="55">
                  <c:v>9.3363393431232081E-2</c:v>
                </c:pt>
                <c:pt idx="56">
                  <c:v>4.2663308580337046E-2</c:v>
                </c:pt>
                <c:pt idx="57">
                  <c:v>-3.3357898121573852E-2</c:v>
                </c:pt>
                <c:pt idx="58">
                  <c:v>-1.577170850486076E-2</c:v>
                </c:pt>
              </c:numCache>
            </c:numRef>
          </c:yVal>
          <c:smooth val="0"/>
          <c:extLst>
            <c:ext xmlns:c16="http://schemas.microsoft.com/office/drawing/2014/chart" uri="{C3380CC4-5D6E-409C-BE32-E72D297353CC}">
              <c16:uniqueId val="{00000001-CD19-470F-B8BF-6CC35843ED25}"/>
            </c:ext>
          </c:extLst>
        </c:ser>
        <c:dLbls>
          <c:showLegendKey val="0"/>
          <c:showVal val="0"/>
          <c:showCatName val="0"/>
          <c:showSerName val="0"/>
          <c:showPercent val="0"/>
          <c:showBubbleSize val="0"/>
        </c:dLbls>
        <c:axId val="173629440"/>
        <c:axId val="173631360"/>
      </c:scatterChart>
      <c:valAx>
        <c:axId val="173629440"/>
        <c:scaling>
          <c:orientation val="minMax"/>
        </c:scaling>
        <c:delete val="0"/>
        <c:axPos val="b"/>
        <c:title>
          <c:tx>
            <c:rich>
              <a:bodyPr/>
              <a:lstStyle/>
              <a:p>
                <a:pPr>
                  <a:defRPr/>
                </a:pPr>
                <a:r>
                  <a:rPr lang="en-US"/>
                  <a:t>DSEX</a:t>
                </a:r>
              </a:p>
            </c:rich>
          </c:tx>
          <c:layout/>
          <c:overlay val="0"/>
        </c:title>
        <c:numFmt formatCode="General" sourceLinked="1"/>
        <c:majorTickMark val="out"/>
        <c:minorTickMark val="none"/>
        <c:tickLblPos val="nextTo"/>
        <c:crossAx val="173631360"/>
        <c:crosses val="autoZero"/>
        <c:crossBetween val="midCat"/>
      </c:valAx>
      <c:valAx>
        <c:axId val="173631360"/>
        <c:scaling>
          <c:orientation val="minMax"/>
        </c:scaling>
        <c:delete val="0"/>
        <c:axPos val="l"/>
        <c:title>
          <c:tx>
            <c:rich>
              <a:bodyPr/>
              <a:lstStyle/>
              <a:p>
                <a:pPr>
                  <a:defRPr/>
                </a:pPr>
                <a:r>
                  <a:rPr lang="en-US"/>
                  <a:t>IFIC BK.1ST MUTUAL FUND</a:t>
                </a:r>
              </a:p>
            </c:rich>
          </c:tx>
          <c:layout/>
          <c:overlay val="0"/>
        </c:title>
        <c:numFmt formatCode="General" sourceLinked="1"/>
        <c:majorTickMark val="out"/>
        <c:minorTickMark val="none"/>
        <c:tickLblPos val="nextTo"/>
        <c:crossAx val="1736294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219074</xdr:colOff>
      <xdr:row>0</xdr:row>
      <xdr:rowOff>47625</xdr:rowOff>
    </xdr:from>
    <xdr:to>
      <xdr:col>19</xdr:col>
      <xdr:colOff>457199</xdr:colOff>
      <xdr:row>34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495300</xdr:colOff>
      <xdr:row>2</xdr:row>
      <xdr:rowOff>114300</xdr:rowOff>
    </xdr:from>
    <xdr:to>
      <xdr:col>18</xdr:col>
      <xdr:colOff>209550</xdr:colOff>
      <xdr:row>31</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238125</xdr:colOff>
      <xdr:row>0</xdr:row>
      <xdr:rowOff>152400</xdr:rowOff>
    </xdr:from>
    <xdr:to>
      <xdr:col>17</xdr:col>
      <xdr:colOff>561975</xdr:colOff>
      <xdr:row>40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238124</xdr:colOff>
      <xdr:row>0</xdr:row>
      <xdr:rowOff>152400</xdr:rowOff>
    </xdr:from>
    <xdr:to>
      <xdr:col>18</xdr:col>
      <xdr:colOff>9525</xdr:colOff>
      <xdr:row>37</xdr:row>
      <xdr:rowOff>28576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238124</xdr:colOff>
      <xdr:row>0</xdr:row>
      <xdr:rowOff>152400</xdr:rowOff>
    </xdr:from>
    <xdr:to>
      <xdr:col>18</xdr:col>
      <xdr:colOff>152399</xdr:colOff>
      <xdr:row>40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22"/>
  <sheetViews>
    <sheetView topLeftCell="C21" workbookViewId="0">
      <selection activeCell="C55" sqref="A55:XFD69"/>
    </sheetView>
  </sheetViews>
  <sheetFormatPr defaultColWidth="14.42578125" defaultRowHeight="15.75" customHeight="1" x14ac:dyDescent="0.2"/>
  <cols>
    <col min="9" max="9" width="32.5703125" customWidth="1"/>
    <col min="10" max="10" width="20" customWidth="1"/>
  </cols>
  <sheetData>
    <row r="1" spans="1:10" ht="12.75" x14ac:dyDescent="0.2">
      <c r="A1" s="64" t="s">
        <v>0</v>
      </c>
      <c r="B1" s="65"/>
      <c r="C1" s="65"/>
      <c r="D1" s="65"/>
      <c r="E1" s="65"/>
      <c r="F1" s="65"/>
      <c r="G1" s="65"/>
      <c r="H1" s="65"/>
      <c r="I1" s="65"/>
      <c r="J1" s="65"/>
    </row>
    <row r="2" spans="1:10" ht="15.75" customHeight="1" x14ac:dyDescent="0.2">
      <c r="A2" s="65"/>
      <c r="B2" s="65"/>
      <c r="C2" s="65"/>
      <c r="D2" s="65"/>
      <c r="E2" s="65"/>
      <c r="F2" s="65"/>
      <c r="G2" s="65"/>
      <c r="H2" s="65"/>
      <c r="I2" s="65"/>
      <c r="J2" s="65"/>
    </row>
    <row r="3" spans="1:10" ht="15.75" customHeight="1" x14ac:dyDescent="0.2">
      <c r="A3" s="65"/>
      <c r="B3" s="65"/>
      <c r="C3" s="65"/>
      <c r="D3" s="65"/>
      <c r="E3" s="65"/>
      <c r="F3" s="65"/>
      <c r="G3" s="65"/>
      <c r="H3" s="65"/>
      <c r="I3" s="65"/>
      <c r="J3" s="65"/>
    </row>
    <row r="4" spans="1:10" ht="12.75" x14ac:dyDescent="0.2">
      <c r="A4" s="66" t="s">
        <v>1</v>
      </c>
      <c r="B4" s="67"/>
      <c r="C4" s="67"/>
      <c r="D4" s="67"/>
      <c r="E4" s="67"/>
      <c r="F4" s="67"/>
      <c r="G4" s="67"/>
      <c r="H4" s="67"/>
      <c r="I4" s="67"/>
      <c r="J4" s="67"/>
    </row>
    <row r="5" spans="1:10" ht="15.75" customHeight="1" x14ac:dyDescent="0.2">
      <c r="A5" s="67"/>
      <c r="B5" s="67"/>
      <c r="C5" s="67"/>
      <c r="D5" s="67"/>
      <c r="E5" s="67"/>
      <c r="F5" s="67"/>
      <c r="G5" s="67"/>
      <c r="H5" s="67"/>
      <c r="I5" s="67"/>
      <c r="J5" s="67"/>
    </row>
    <row r="6" spans="1:10" ht="15.75" customHeight="1" x14ac:dyDescent="0.2">
      <c r="A6" s="67"/>
      <c r="B6" s="67"/>
      <c r="C6" s="67"/>
      <c r="D6" s="67"/>
      <c r="E6" s="67"/>
      <c r="F6" s="67"/>
      <c r="G6" s="67"/>
      <c r="H6" s="67"/>
      <c r="I6" s="67"/>
      <c r="J6" s="67"/>
    </row>
    <row r="7" spans="1:10" ht="15.75" customHeight="1" x14ac:dyDescent="0.2">
      <c r="A7" s="67"/>
      <c r="B7" s="67"/>
      <c r="C7" s="67"/>
      <c r="D7" s="67"/>
      <c r="E7" s="67"/>
      <c r="F7" s="67"/>
      <c r="G7" s="67"/>
      <c r="H7" s="67"/>
      <c r="I7" s="67"/>
      <c r="J7" s="67"/>
    </row>
    <row r="8" spans="1:10" ht="15.75" customHeight="1" x14ac:dyDescent="0.2">
      <c r="A8" s="67"/>
      <c r="B8" s="67"/>
      <c r="C8" s="67"/>
      <c r="D8" s="67"/>
      <c r="E8" s="67"/>
      <c r="F8" s="67"/>
      <c r="G8" s="67"/>
      <c r="H8" s="67"/>
      <c r="I8" s="67"/>
      <c r="J8" s="67"/>
    </row>
    <row r="9" spans="1:10" ht="15.75" customHeight="1" x14ac:dyDescent="0.2">
      <c r="A9" s="67"/>
      <c r="B9" s="67"/>
      <c r="C9" s="67"/>
      <c r="D9" s="67"/>
      <c r="E9" s="67"/>
      <c r="F9" s="67"/>
      <c r="G9" s="67"/>
      <c r="H9" s="67"/>
      <c r="I9" s="67"/>
      <c r="J9" s="67"/>
    </row>
    <row r="10" spans="1:10" ht="15.75" customHeight="1" x14ac:dyDescent="0.2">
      <c r="A10" s="67"/>
      <c r="B10" s="67"/>
      <c r="C10" s="67"/>
      <c r="D10" s="67"/>
      <c r="E10" s="67"/>
      <c r="F10" s="67"/>
      <c r="G10" s="67"/>
      <c r="H10" s="67"/>
      <c r="I10" s="67"/>
      <c r="J10" s="67"/>
    </row>
    <row r="11" spans="1:10" ht="15.75" customHeight="1" x14ac:dyDescent="0.2">
      <c r="A11" s="67"/>
      <c r="B11" s="67"/>
      <c r="C11" s="67"/>
      <c r="D11" s="67"/>
      <c r="E11" s="67"/>
      <c r="F11" s="67"/>
      <c r="G11" s="67"/>
      <c r="H11" s="67"/>
      <c r="I11" s="67"/>
      <c r="J11" s="67"/>
    </row>
    <row r="12" spans="1:10" ht="15.75" customHeight="1" x14ac:dyDescent="0.2">
      <c r="A12" s="67"/>
      <c r="B12" s="67"/>
      <c r="C12" s="67"/>
      <c r="D12" s="67"/>
      <c r="E12" s="67"/>
      <c r="F12" s="67"/>
      <c r="G12" s="67"/>
      <c r="H12" s="67"/>
      <c r="I12" s="67"/>
      <c r="J12" s="67"/>
    </row>
    <row r="13" spans="1:10" ht="15.75" customHeight="1" x14ac:dyDescent="0.2">
      <c r="A13" s="67"/>
      <c r="B13" s="67"/>
      <c r="C13" s="67"/>
      <c r="D13" s="67"/>
      <c r="E13" s="67"/>
      <c r="F13" s="67"/>
      <c r="G13" s="67"/>
      <c r="H13" s="67"/>
      <c r="I13" s="67"/>
      <c r="J13" s="67"/>
    </row>
    <row r="14" spans="1:10" ht="15.75" customHeight="1" x14ac:dyDescent="0.2">
      <c r="A14" s="67"/>
      <c r="B14" s="67"/>
      <c r="C14" s="67"/>
      <c r="D14" s="67"/>
      <c r="E14" s="67"/>
      <c r="F14" s="67"/>
      <c r="G14" s="67"/>
      <c r="H14" s="67"/>
      <c r="I14" s="67"/>
      <c r="J14" s="67"/>
    </row>
    <row r="15" spans="1:10" ht="15.75" customHeight="1" x14ac:dyDescent="0.2">
      <c r="A15" s="67"/>
      <c r="B15" s="67"/>
      <c r="C15" s="67"/>
      <c r="D15" s="67"/>
      <c r="E15" s="67"/>
      <c r="F15" s="67"/>
      <c r="G15" s="67"/>
      <c r="H15" s="67"/>
      <c r="I15" s="67"/>
      <c r="J15" s="67"/>
    </row>
    <row r="16" spans="1:10" ht="58.5" customHeight="1" x14ac:dyDescent="0.2">
      <c r="A16" s="67"/>
      <c r="B16" s="67"/>
      <c r="C16" s="67"/>
      <c r="D16" s="67"/>
      <c r="E16" s="67"/>
      <c r="F16" s="67"/>
      <c r="G16" s="67"/>
      <c r="H16" s="67"/>
      <c r="I16" s="67"/>
      <c r="J16" s="67"/>
    </row>
    <row r="17" spans="1:10" ht="174" customHeight="1" x14ac:dyDescent="0.2">
      <c r="A17" s="67"/>
      <c r="B17" s="67"/>
      <c r="C17" s="67"/>
      <c r="D17" s="67"/>
      <c r="E17" s="67"/>
      <c r="F17" s="67"/>
      <c r="G17" s="67"/>
      <c r="H17" s="67"/>
      <c r="I17" s="67"/>
      <c r="J17" s="67"/>
    </row>
    <row r="20" spans="1:10" ht="12.75" x14ac:dyDescent="0.2">
      <c r="B20" s="1"/>
    </row>
    <row r="21" spans="1:10" ht="12.75" x14ac:dyDescent="0.2">
      <c r="B21" s="1"/>
    </row>
    <row r="22" spans="1:10" ht="12.75" x14ac:dyDescent="0.2">
      <c r="B22" s="1"/>
    </row>
  </sheetData>
  <mergeCells count="2">
    <mergeCell ref="A1:J3"/>
    <mergeCell ref="A4:J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outlinePr summaryBelow="0" summaryRight="0"/>
  </sheetPr>
  <dimension ref="A1:W1000"/>
  <sheetViews>
    <sheetView workbookViewId="0">
      <selection sqref="A1:V61"/>
    </sheetView>
  </sheetViews>
  <sheetFormatPr defaultColWidth="14.42578125" defaultRowHeight="15.75" customHeight="1" x14ac:dyDescent="0.2"/>
  <cols>
    <col min="3" max="3" width="16.42578125" customWidth="1"/>
    <col min="4" max="4" width="16.28515625" customWidth="1"/>
    <col min="5" max="5" width="26.140625" customWidth="1"/>
    <col min="6" max="6" width="16.42578125" customWidth="1"/>
    <col min="7" max="7" width="27.85546875" customWidth="1"/>
    <col min="8" max="8" width="25" customWidth="1"/>
    <col min="9" max="9" width="28.42578125" customWidth="1"/>
    <col min="10" max="10" width="14.28515625" customWidth="1"/>
    <col min="11" max="11" width="18.5703125" customWidth="1"/>
    <col min="12" max="12" width="18.28515625" customWidth="1"/>
    <col min="13" max="13" width="25.5703125" customWidth="1"/>
    <col min="14" max="14" width="23.85546875" customWidth="1"/>
    <col min="15" max="15" width="18.7109375" customWidth="1"/>
    <col min="16" max="16" width="20.42578125" customWidth="1"/>
    <col min="17" max="17" width="19.42578125" customWidth="1"/>
    <col min="18" max="18" width="23.42578125" customWidth="1"/>
    <col min="19" max="19" width="28.140625" customWidth="1"/>
    <col min="20" max="20" width="33" customWidth="1"/>
    <col min="21" max="21" width="23.7109375" customWidth="1"/>
    <col min="22" max="22" width="16.85546875" customWidth="1"/>
  </cols>
  <sheetData>
    <row r="1" spans="1:23" ht="15.75" customHeight="1" x14ac:dyDescent="0.25">
      <c r="A1" s="48" t="s">
        <v>6</v>
      </c>
      <c r="B1" s="49" t="s">
        <v>36</v>
      </c>
      <c r="C1" s="48" t="s">
        <v>7</v>
      </c>
      <c r="D1" s="48" t="s">
        <v>8</v>
      </c>
      <c r="E1" s="48" t="s">
        <v>9</v>
      </c>
      <c r="F1" s="48" t="s">
        <v>10</v>
      </c>
      <c r="G1" s="48" t="s">
        <v>11</v>
      </c>
      <c r="H1" s="48" t="s">
        <v>12</v>
      </c>
      <c r="I1" s="48" t="s">
        <v>13</v>
      </c>
      <c r="J1" s="48" t="s">
        <v>14</v>
      </c>
      <c r="K1" s="48" t="s">
        <v>15</v>
      </c>
      <c r="L1" s="48" t="s">
        <v>16</v>
      </c>
      <c r="M1" s="48" t="s">
        <v>17</v>
      </c>
      <c r="N1" s="48" t="s">
        <v>18</v>
      </c>
      <c r="O1" s="48" t="s">
        <v>19</v>
      </c>
      <c r="P1" s="48" t="s">
        <v>20</v>
      </c>
      <c r="Q1" s="48" t="s">
        <v>21</v>
      </c>
      <c r="R1" s="48" t="s">
        <v>22</v>
      </c>
      <c r="S1" s="48" t="s">
        <v>23</v>
      </c>
      <c r="T1" s="48" t="s">
        <v>24</v>
      </c>
      <c r="U1" s="48" t="s">
        <v>25</v>
      </c>
      <c r="V1" s="48" t="s">
        <v>26</v>
      </c>
      <c r="W1" s="8" t="s">
        <v>37</v>
      </c>
    </row>
    <row r="2" spans="1:23" ht="15.75" customHeight="1" x14ac:dyDescent="0.25">
      <c r="A2" s="25">
        <v>42489</v>
      </c>
      <c r="B2" s="41">
        <f>SUM('Market Cap'!C2:V2)</f>
        <v>1116373.98</v>
      </c>
      <c r="C2" s="41">
        <f>'Market Cap'!C2/$B2</f>
        <v>0.2980310415332324</v>
      </c>
      <c r="D2" s="41">
        <f>'Market Cap'!D2/$B2</f>
        <v>0.14397854382095146</v>
      </c>
      <c r="E2" s="41">
        <f>'Market Cap'!E2/$B2</f>
        <v>0.14154468200700987</v>
      </c>
      <c r="F2" s="41">
        <f>'Market Cap'!F2/$B2</f>
        <v>2.6303443582588695E-2</v>
      </c>
      <c r="G2" s="41">
        <f>'Market Cap'!G2/$B2</f>
        <v>5.1753051428160307E-2</v>
      </c>
      <c r="H2" s="41">
        <f>'Market Cap'!H2/$B2</f>
        <v>3.187175681038356E-2</v>
      </c>
      <c r="I2" s="41">
        <f>'Market Cap'!I2/$B2</f>
        <v>5.9817660744833918E-2</v>
      </c>
      <c r="J2" s="41">
        <f>'Market Cap'!J2/$B2</f>
        <v>5.1801556679061979E-2</v>
      </c>
      <c r="K2" s="41">
        <f>'Market Cap'!K2/$B2</f>
        <v>5.8812397257771994E-2</v>
      </c>
      <c r="L2" s="41">
        <f>'Market Cap'!L2/$B2</f>
        <v>5.234273733252006E-2</v>
      </c>
      <c r="M2" s="41">
        <f>'Market Cap'!M2/$B2</f>
        <v>1.8469330501594099E-2</v>
      </c>
      <c r="N2" s="41">
        <f>'Market Cap'!N2/$B2</f>
        <v>2.2121619136984901E-2</v>
      </c>
      <c r="O2" s="41">
        <f>'Market Cap'!O2/$B2</f>
        <v>2.9912019267951768E-4</v>
      </c>
      <c r="P2" s="41">
        <f>'Market Cap'!P2/$B2</f>
        <v>3.8072367111243494E-3</v>
      </c>
      <c r="Q2" s="41">
        <f>'Market Cap'!Q2/$B2</f>
        <v>6.3913438756428203E-3</v>
      </c>
      <c r="R2" s="41">
        <f>'Market Cap'!R2/$B2</f>
        <v>1.1436310975288049E-3</v>
      </c>
      <c r="S2" s="41">
        <f>'Market Cap'!S2/$B2</f>
        <v>1.5800081617810548E-3</v>
      </c>
      <c r="T2" s="41">
        <f>'Market Cap'!T2/$B2</f>
        <v>2.9790823322485534E-3</v>
      </c>
      <c r="U2" s="41">
        <f>'Market Cap'!U2/$B2</f>
        <v>2.6561959102629751E-2</v>
      </c>
      <c r="V2" s="41">
        <f>'Market Cap'!V2/$B2</f>
        <v>3.8979769127188006E-4</v>
      </c>
      <c r="W2" s="9">
        <f t="shared" ref="W2:W61" si="0">SUM(C2:V2)</f>
        <v>0.99999999999999989</v>
      </c>
    </row>
    <row r="3" spans="1:23" ht="15.75" customHeight="1" x14ac:dyDescent="0.25">
      <c r="A3" s="25">
        <v>42521</v>
      </c>
      <c r="B3" s="41">
        <f>SUM('Market Cap'!C3:V3)</f>
        <v>830906.97999999986</v>
      </c>
      <c r="C3" s="41">
        <f>'Market Cap'!C3/$B3</f>
        <v>0.18953734147232704</v>
      </c>
      <c r="D3" s="41">
        <f>'Market Cap'!D3/$B3</f>
        <v>0.19535231248147661</v>
      </c>
      <c r="E3" s="41">
        <f>'Market Cap'!E3/$B3</f>
        <v>3.9608428852047919E-2</v>
      </c>
      <c r="F3" s="41">
        <f>'Market Cap'!F3/$B3</f>
        <v>7.1970438857066776E-2</v>
      </c>
      <c r="G3" s="41">
        <f>'Market Cap'!G3/$B3</f>
        <v>5.0572171147244431E-2</v>
      </c>
      <c r="H3" s="41">
        <f>'Market Cap'!H3/$B3</f>
        <v>0.11349458154750369</v>
      </c>
      <c r="I3" s="41">
        <f>'Market Cap'!I3/$B3</f>
        <v>7.4846536973368558E-2</v>
      </c>
      <c r="J3" s="41">
        <f>'Market Cap'!J3/$B3</f>
        <v>8.1079328518819299E-2</v>
      </c>
      <c r="K3" s="41">
        <f>'Market Cap'!K3/$B3</f>
        <v>6.6743824922496156E-2</v>
      </c>
      <c r="L3" s="41">
        <f>'Market Cap'!L3/$B3</f>
        <v>2.5429380795429116E-2</v>
      </c>
      <c r="M3" s="41">
        <f>'Market Cap'!M3/$B3</f>
        <v>3.0674901780220941E-2</v>
      </c>
      <c r="N3" s="41">
        <f>'Market Cap'!N3/$B3</f>
        <v>4.3735340868119801E-4</v>
      </c>
      <c r="O3" s="41">
        <f>'Market Cap'!O3/$B3</f>
        <v>5.4640291985512037E-3</v>
      </c>
      <c r="P3" s="41">
        <f>'Market Cap'!P3/$B3</f>
        <v>9.0975767227277366E-3</v>
      </c>
      <c r="Q3" s="41">
        <f>'Market Cap'!Q3/$B3</f>
        <v>1.5956298742369455E-3</v>
      </c>
      <c r="R3" s="41">
        <f>'Market Cap'!R3/$B3</f>
        <v>2.1447286433915868E-3</v>
      </c>
      <c r="S3" s="41">
        <f>'Market Cap'!S3/$B3</f>
        <v>4.0740541137348494E-3</v>
      </c>
      <c r="T3" s="41">
        <f>'Market Cap'!T3/$B3</f>
        <v>3.653763986914637E-2</v>
      </c>
      <c r="U3" s="41">
        <f>'Market Cap'!U3/$B3</f>
        <v>6.69870410764873E-4</v>
      </c>
      <c r="V3" s="41">
        <f>'Market Cap'!V3/$B3</f>
        <v>6.69870410764873E-4</v>
      </c>
      <c r="W3" s="9">
        <f t="shared" si="0"/>
        <v>0.99999999999999989</v>
      </c>
    </row>
    <row r="4" spans="1:23" ht="15.75" customHeight="1" x14ac:dyDescent="0.25">
      <c r="A4" s="25">
        <v>42551</v>
      </c>
      <c r="B4" s="41">
        <f>SUM('Market Cap'!C4:V4)</f>
        <v>865851.65000000026</v>
      </c>
      <c r="C4" s="41">
        <f>'Market Cap'!C4/$B4</f>
        <v>0.18709891007310542</v>
      </c>
      <c r="D4" s="41">
        <f>'Market Cap'!D4/$B4</f>
        <v>0.19135714530312431</v>
      </c>
      <c r="E4" s="41">
        <f>'Market Cap'!E4/$B4</f>
        <v>4.3486825947608908E-2</v>
      </c>
      <c r="F4" s="41">
        <f>'Market Cap'!F4/$B4</f>
        <v>8.2440438844229247E-2</v>
      </c>
      <c r="G4" s="41">
        <f>'Market Cap'!G4/$B4</f>
        <v>5.429534031609224E-2</v>
      </c>
      <c r="H4" s="41">
        <f>'Market Cap'!H4/$B4</f>
        <v>0.10609734358073923</v>
      </c>
      <c r="I4" s="41">
        <f>'Market Cap'!I4/$B4</f>
        <v>7.5938239535606342E-2</v>
      </c>
      <c r="J4" s="41">
        <f>'Market Cap'!J4/$B4</f>
        <v>8.3356230827763611E-2</v>
      </c>
      <c r="K4" s="41">
        <f>'Market Cap'!K4/$B4</f>
        <v>6.2038110108123011E-2</v>
      </c>
      <c r="L4" s="41">
        <f>'Market Cap'!L4/$B4</f>
        <v>2.3987099868666872E-2</v>
      </c>
      <c r="M4" s="41">
        <f>'Market Cap'!M4/$B4</f>
        <v>3.2430497764830722E-2</v>
      </c>
      <c r="N4" s="41">
        <f>'Market Cap'!N4/$B4</f>
        <v>4.0834939795980049E-4</v>
      </c>
      <c r="O4" s="41">
        <f>'Market Cap'!O4/$B4</f>
        <v>5.3327611028979377E-3</v>
      </c>
      <c r="P4" s="41">
        <f>'Market Cap'!P4/$B4</f>
        <v>8.6439634318419313E-3</v>
      </c>
      <c r="Q4" s="41">
        <f>'Market Cap'!Q4/$B4</f>
        <v>1.538970330541034E-3</v>
      </c>
      <c r="R4" s="41">
        <f>'Market Cap'!R4/$B4</f>
        <v>2.2681830080245264E-3</v>
      </c>
      <c r="S4" s="41">
        <f>'Market Cap'!S4/$B4</f>
        <v>3.8839101363380194E-3</v>
      </c>
      <c r="T4" s="41">
        <f>'Market Cap'!T4/$B4</f>
        <v>3.4071102133950995E-2</v>
      </c>
      <c r="U4" s="41">
        <f>'Market Cap'!U4/$B4</f>
        <v>6.6328914427777523E-4</v>
      </c>
      <c r="V4" s="41">
        <f>'Market Cap'!V4/$B4</f>
        <v>6.6328914427777523E-4</v>
      </c>
      <c r="W4" s="9">
        <f t="shared" si="0"/>
        <v>0.99999999999999978</v>
      </c>
    </row>
    <row r="5" spans="1:23" ht="15.75" customHeight="1" x14ac:dyDescent="0.25">
      <c r="A5" s="25">
        <v>42580</v>
      </c>
      <c r="B5" s="41">
        <f>SUM('Market Cap'!C5:V5)</f>
        <v>849946.46999999986</v>
      </c>
      <c r="C5" s="41">
        <f>'Market Cap'!C5/$B5</f>
        <v>0.18642103425642798</v>
      </c>
      <c r="D5" s="41">
        <f>'Market Cap'!D5/$B5</f>
        <v>0.19596528237831262</v>
      </c>
      <c r="E5" s="41">
        <f>'Market Cap'!E5/$B5</f>
        <v>5.332787604847633E-2</v>
      </c>
      <c r="F5" s="41">
        <f>'Market Cap'!F5/$B5</f>
        <v>7.8250292633134891E-2</v>
      </c>
      <c r="G5" s="41">
        <f>'Market Cap'!G5/$B5</f>
        <v>6.1562324036712579E-2</v>
      </c>
      <c r="H5" s="41">
        <f>'Market Cap'!H5/$B5</f>
        <v>9.4828548437879884E-2</v>
      </c>
      <c r="I5" s="41">
        <f>'Market Cap'!I5/$B5</f>
        <v>7.6015128340964827E-2</v>
      </c>
      <c r="J5" s="41">
        <f>'Market Cap'!J5/$B5</f>
        <v>8.0545590124046301E-2</v>
      </c>
      <c r="K5" s="41">
        <f>'Market Cap'!K5/$B5</f>
        <v>6.0124480545227753E-2</v>
      </c>
      <c r="L5" s="41">
        <f>'Market Cap'!L5/$B5</f>
        <v>2.2552349679150974E-2</v>
      </c>
      <c r="M5" s="41">
        <f>'Market Cap'!M5/$B5</f>
        <v>3.0750171831409576E-2</v>
      </c>
      <c r="N5" s="41">
        <f>'Market Cap'!N5/$B5</f>
        <v>3.9674263250955092E-4</v>
      </c>
      <c r="O5" s="41">
        <f>'Market Cap'!O5/$B5</f>
        <v>5.0915912386811854E-3</v>
      </c>
      <c r="P5" s="41">
        <f>'Market Cap'!P5/$B5</f>
        <v>8.0132105260699547E-3</v>
      </c>
      <c r="Q5" s="41">
        <f>'Market Cap'!Q5/$B5</f>
        <v>1.7305795740289389E-3</v>
      </c>
      <c r="R5" s="41">
        <f>'Market Cap'!R5/$B5</f>
        <v>2.5031811709271532E-3</v>
      </c>
      <c r="S5" s="41">
        <f>'Market Cap'!S5/$B5</f>
        <v>3.9041752829445842E-3</v>
      </c>
      <c r="T5" s="41">
        <f>'Market Cap'!T5/$B5</f>
        <v>3.6576738768030893E-2</v>
      </c>
      <c r="U5" s="41">
        <f>'Market Cap'!U5/$B5</f>
        <v>7.2035124753209469E-4</v>
      </c>
      <c r="V5" s="41">
        <f>'Market Cap'!V5/$B5</f>
        <v>7.2035124753209469E-4</v>
      </c>
      <c r="W5" s="9">
        <f t="shared" si="0"/>
        <v>1.0000000000000002</v>
      </c>
    </row>
    <row r="6" spans="1:23" ht="15.75" customHeight="1" x14ac:dyDescent="0.25">
      <c r="A6" s="25">
        <v>42613</v>
      </c>
      <c r="B6" s="41">
        <f>SUM('Market Cap'!C6:V6)</f>
        <v>827444.52999999991</v>
      </c>
      <c r="C6" s="41">
        <f>'Market Cap'!C6/$B6</f>
        <v>0.17741600152943185</v>
      </c>
      <c r="D6" s="41">
        <f>'Market Cap'!D6/$B6</f>
        <v>0.19767705757871165</v>
      </c>
      <c r="E6" s="41">
        <f>'Market Cap'!E6/$B6</f>
        <v>5.2288157612208772E-2</v>
      </c>
      <c r="F6" s="41">
        <f>'Market Cap'!F6/$B6</f>
        <v>8.007236448828782E-2</v>
      </c>
      <c r="G6" s="41">
        <f>'Market Cap'!G6/$B6</f>
        <v>5.7788405465681189E-2</v>
      </c>
      <c r="H6" s="41">
        <f>'Market Cap'!H6/$B6</f>
        <v>0.10610952978322306</v>
      </c>
      <c r="I6" s="41">
        <f>'Market Cap'!I6/$B6</f>
        <v>6.9498555993838043E-2</v>
      </c>
      <c r="J6" s="41">
        <f>'Market Cap'!J6/$B6</f>
        <v>8.0947577235177343E-2</v>
      </c>
      <c r="K6" s="41">
        <f>'Market Cap'!K6/$B6</f>
        <v>6.2329749161554079E-2</v>
      </c>
      <c r="L6" s="41">
        <f>'Market Cap'!L6/$B6</f>
        <v>2.2819161062071439E-2</v>
      </c>
      <c r="M6" s="41">
        <f>'Market Cap'!M6/$B6</f>
        <v>3.2108484661805672E-2</v>
      </c>
      <c r="N6" s="41">
        <f>'Market Cap'!N6/$B6</f>
        <v>4.8270305201002423E-4</v>
      </c>
      <c r="O6" s="41">
        <f>'Market Cap'!O6/$B6</f>
        <v>5.2067176031727483E-3</v>
      </c>
      <c r="P6" s="41">
        <f>'Market Cap'!P6/$B6</f>
        <v>8.5627854715529996E-3</v>
      </c>
      <c r="Q6" s="41">
        <f>'Market Cap'!Q6/$B6</f>
        <v>1.9988409374100281E-3</v>
      </c>
      <c r="R6" s="41">
        <f>'Market Cap'!R6/$B6</f>
        <v>2.505328061084651E-3</v>
      </c>
      <c r="S6" s="41">
        <f>'Market Cap'!S6/$B6</f>
        <v>4.2615666333548673E-3</v>
      </c>
      <c r="T6" s="41">
        <f>'Market Cap'!T6/$B6</f>
        <v>3.6526629766952479E-2</v>
      </c>
      <c r="U6" s="41">
        <f>'Market Cap'!U6/$B6</f>
        <v>7.0019195123569196E-4</v>
      </c>
      <c r="V6" s="41">
        <f>'Market Cap'!V6/$B6</f>
        <v>7.0019195123569196E-4</v>
      </c>
      <c r="W6" s="9">
        <f t="shared" si="0"/>
        <v>1.0000000000000002</v>
      </c>
    </row>
    <row r="7" spans="1:23" ht="15.75" customHeight="1" x14ac:dyDescent="0.25">
      <c r="A7" s="25">
        <v>42643</v>
      </c>
      <c r="B7" s="41">
        <f>SUM('Market Cap'!C7:V7)</f>
        <v>850072.34</v>
      </c>
      <c r="C7" s="41">
        <f>'Market Cap'!C7/$B7</f>
        <v>0.17982222548259835</v>
      </c>
      <c r="D7" s="41">
        <f>'Market Cap'!D7/$B7</f>
        <v>0.19725650642861758</v>
      </c>
      <c r="E7" s="41">
        <f>'Market Cap'!E7/$B7</f>
        <v>4.9893483182854768E-2</v>
      </c>
      <c r="F7" s="41">
        <f>'Market Cap'!F7/$B7</f>
        <v>7.7494287133257386E-2</v>
      </c>
      <c r="G7" s="41">
        <f>'Market Cap'!G7/$B7</f>
        <v>5.8901681238093223E-2</v>
      </c>
      <c r="H7" s="41">
        <f>'Market Cap'!H7/$B7</f>
        <v>0.10738366101877872</v>
      </c>
      <c r="I7" s="41">
        <f>'Market Cap'!I7/$B7</f>
        <v>6.7088596248173427E-2</v>
      </c>
      <c r="J7" s="41">
        <f>'Market Cap'!J7/$B7</f>
        <v>7.9451473506360656E-2</v>
      </c>
      <c r="K7" s="41">
        <f>'Market Cap'!K7/$B7</f>
        <v>6.331776422698332E-2</v>
      </c>
      <c r="L7" s="41">
        <f>'Market Cap'!L7/$B7</f>
        <v>2.2575937478450363E-2</v>
      </c>
      <c r="M7" s="41">
        <f>'Market Cap'!M7/$B7</f>
        <v>3.6081635122959067E-2</v>
      </c>
      <c r="N7" s="41">
        <f>'Market Cap'!N7/$B7</f>
        <v>4.8911131492644492E-4</v>
      </c>
      <c r="O7" s="41">
        <f>'Market Cap'!O7/$B7</f>
        <v>5.2499296706913197E-3</v>
      </c>
      <c r="P7" s="41">
        <f>'Market Cap'!P7/$B7</f>
        <v>9.1272467470239066E-3</v>
      </c>
      <c r="Q7" s="41">
        <f>'Market Cap'!Q7/$B7</f>
        <v>1.7355817035524294E-3</v>
      </c>
      <c r="R7" s="41">
        <f>'Market Cap'!R7/$B7</f>
        <v>2.246114724777423E-3</v>
      </c>
      <c r="S7" s="41">
        <f>'Market Cap'!S7/$B7</f>
        <v>4.2703895059095793E-3</v>
      </c>
      <c r="T7" s="41">
        <f>'Market Cap'!T7/$B7</f>
        <v>3.6185790964566616E-2</v>
      </c>
      <c r="U7" s="41">
        <f>'Market Cap'!U7/$B7</f>
        <v>7.1429215071272653E-4</v>
      </c>
      <c r="V7" s="41">
        <f>'Market Cap'!V7/$B7</f>
        <v>7.1429215071272653E-4</v>
      </c>
      <c r="W7" s="9">
        <f t="shared" si="0"/>
        <v>1</v>
      </c>
    </row>
    <row r="8" spans="1:23" ht="15.75" customHeight="1" x14ac:dyDescent="0.25">
      <c r="A8" s="25">
        <v>42674</v>
      </c>
      <c r="B8" s="41">
        <f>SUM('Market Cap'!C8:V8)</f>
        <v>834388.09000000008</v>
      </c>
      <c r="C8" s="41">
        <f>'Market Cap'!C8/$B8</f>
        <v>0.18455428816104025</v>
      </c>
      <c r="D8" s="41">
        <f>'Market Cap'!D8/$B8</f>
        <v>0.20014247806437407</v>
      </c>
      <c r="E8" s="41">
        <f>'Market Cap'!E8/$B8</f>
        <v>5.1001638817735284E-2</v>
      </c>
      <c r="F8" s="41">
        <f>'Market Cap'!F8/$B8</f>
        <v>7.4324658684905245E-2</v>
      </c>
      <c r="G8" s="41">
        <f>'Market Cap'!G8/$B8</f>
        <v>5.9622974723908144E-2</v>
      </c>
      <c r="H8" s="41">
        <f>'Market Cap'!H8/$B8</f>
        <v>0.10258191724668553</v>
      </c>
      <c r="I8" s="41">
        <f>'Market Cap'!I8/$B8</f>
        <v>6.8920207142458126E-2</v>
      </c>
      <c r="J8" s="41">
        <f>'Market Cap'!J8/$B8</f>
        <v>7.9412315197356184E-2</v>
      </c>
      <c r="K8" s="41">
        <f>'Market Cap'!K8/$B8</f>
        <v>6.1593592497227512E-2</v>
      </c>
      <c r="L8" s="41">
        <f>'Market Cap'!L8/$B8</f>
        <v>2.2998866151121594E-2</v>
      </c>
      <c r="M8" s="41">
        <f>'Market Cap'!M8/$B8</f>
        <v>3.5206638675774955E-2</v>
      </c>
      <c r="N8" s="41">
        <f>'Market Cap'!N8/$B8</f>
        <v>4.8260516278462214E-4</v>
      </c>
      <c r="O8" s="41">
        <f>'Market Cap'!O8/$B8</f>
        <v>3.9130592096538672E-3</v>
      </c>
      <c r="P8" s="41">
        <f>'Market Cap'!P8/$B8</f>
        <v>8.5214303574251641E-3</v>
      </c>
      <c r="Q8" s="41">
        <f>'Market Cap'!Q8/$B8</f>
        <v>1.797628726939283E-3</v>
      </c>
      <c r="R8" s="41">
        <f>'Market Cap'!R8/$B8</f>
        <v>2.2665352282293483E-3</v>
      </c>
      <c r="S8" s="41">
        <f>'Market Cap'!S8/$B8</f>
        <v>4.377351551122931E-3</v>
      </c>
      <c r="T8" s="41">
        <f>'Market Cap'!T8/$B8</f>
        <v>3.6893084128274169E-2</v>
      </c>
      <c r="U8" s="41">
        <f>'Market Cap'!U8/$B8</f>
        <v>6.9436513649182117E-4</v>
      </c>
      <c r="V8" s="41">
        <f>'Market Cap'!V8/$B8</f>
        <v>6.9436513649182117E-4</v>
      </c>
      <c r="W8" s="9">
        <f t="shared" si="0"/>
        <v>1</v>
      </c>
    </row>
    <row r="9" spans="1:23" ht="15.75" customHeight="1" x14ac:dyDescent="0.25">
      <c r="A9" s="25">
        <v>42704</v>
      </c>
      <c r="B9" s="41">
        <f>SUM('Market Cap'!C9:V9)</f>
        <v>840636.68999999983</v>
      </c>
      <c r="C9" s="41">
        <f>'Market Cap'!C9/$B9</f>
        <v>0.18119825343335896</v>
      </c>
      <c r="D9" s="41">
        <f>'Market Cap'!D9/$B9</f>
        <v>0.19983412810592413</v>
      </c>
      <c r="E9" s="41">
        <f>'Market Cap'!E9/$B9</f>
        <v>5.5270630645445663E-2</v>
      </c>
      <c r="F9" s="41">
        <f>'Market Cap'!F9/$B9</f>
        <v>7.5127175331830942E-2</v>
      </c>
      <c r="G9" s="41">
        <f>'Market Cap'!G9/$B9</f>
        <v>5.745609319050779E-2</v>
      </c>
      <c r="H9" s="41">
        <f>'Market Cap'!H9/$B9</f>
        <v>0.10554953293794495</v>
      </c>
      <c r="I9" s="41">
        <f>'Market Cap'!I9/$B9</f>
        <v>7.0306139028978157E-2</v>
      </c>
      <c r="J9" s="41">
        <f>'Market Cap'!J9/$B9</f>
        <v>7.9046633094256233E-2</v>
      </c>
      <c r="K9" s="41">
        <f>'Market Cap'!K9/$B9</f>
        <v>6.204237885453228E-2</v>
      </c>
      <c r="L9" s="41">
        <f>'Market Cap'!L9/$B9</f>
        <v>2.2504049876766626E-2</v>
      </c>
      <c r="M9" s="41">
        <f>'Market Cap'!M9/$B9</f>
        <v>3.1690265624737368E-2</v>
      </c>
      <c r="N9" s="41">
        <f>'Market Cap'!N9/$B9</f>
        <v>5.6470292772969508E-4</v>
      </c>
      <c r="O9" s="41">
        <f>'Market Cap'!O9/$B9</f>
        <v>3.8609901740072764E-3</v>
      </c>
      <c r="P9" s="41">
        <f>'Market Cap'!P9/$B9</f>
        <v>8.6361564827726004E-3</v>
      </c>
      <c r="Q9" s="41">
        <f>'Market Cap'!Q9/$B9</f>
        <v>1.9064002547878327E-3</v>
      </c>
      <c r="R9" s="41">
        <f>'Market Cap'!R9/$B9</f>
        <v>2.4227469776509523E-3</v>
      </c>
      <c r="S9" s="41">
        <f>'Market Cap'!S9/$B9</f>
        <v>4.3006569223144435E-3</v>
      </c>
      <c r="T9" s="41">
        <f>'Market Cap'!T9/$B9</f>
        <v>3.6934754774978956E-2</v>
      </c>
      <c r="U9" s="41">
        <f>'Market Cap'!U9/$B9</f>
        <v>6.7415568073765631E-4</v>
      </c>
      <c r="V9" s="41">
        <f>'Market Cap'!V9/$B9</f>
        <v>6.7415568073765631E-4</v>
      </c>
      <c r="W9" s="9">
        <f t="shared" si="0"/>
        <v>1.0000000000000002</v>
      </c>
    </row>
    <row r="10" spans="1:23" ht="15.75" customHeight="1" x14ac:dyDescent="0.25">
      <c r="A10" s="25">
        <v>42734</v>
      </c>
      <c r="B10" s="41">
        <f>SUM('Market Cap'!C10:V10)</f>
        <v>860749.62</v>
      </c>
      <c r="C10" s="41">
        <f>'Market Cap'!C10/$B10</f>
        <v>0.17427367554341761</v>
      </c>
      <c r="D10" s="41">
        <f>'Market Cap'!D10/$B10</f>
        <v>0.19779445270042639</v>
      </c>
      <c r="E10" s="41">
        <f>'Market Cap'!E10/$B10</f>
        <v>5.2988719297953332E-2</v>
      </c>
      <c r="F10" s="41">
        <f>'Market Cap'!F10/$B10</f>
        <v>8.160576359011347E-2</v>
      </c>
      <c r="G10" s="41">
        <f>'Market Cap'!G10/$B10</f>
        <v>5.6674669226110141E-2</v>
      </c>
      <c r="H10" s="41">
        <f>'Market Cap'!H10/$B10</f>
        <v>0.11077401346979393</v>
      </c>
      <c r="I10" s="41">
        <f>'Market Cap'!I10/$B10</f>
        <v>7.1729442064697044E-2</v>
      </c>
      <c r="J10" s="41">
        <f>'Market Cap'!J10/$B10</f>
        <v>7.6563716635738979E-2</v>
      </c>
      <c r="K10" s="41">
        <f>'Market Cap'!K10/$B10</f>
        <v>6.0213201139722838E-2</v>
      </c>
      <c r="L10" s="41">
        <f>'Market Cap'!L10/$B10</f>
        <v>2.1502350474462015E-2</v>
      </c>
      <c r="M10" s="41">
        <f>'Market Cap'!M10/$B10</f>
        <v>3.3626503372722952E-2</v>
      </c>
      <c r="N10" s="41">
        <f>'Market Cap'!N10/$B10</f>
        <v>6.8082516260651964E-4</v>
      </c>
      <c r="O10" s="41">
        <f>'Market Cap'!O10/$B10</f>
        <v>5.0052534440851691E-3</v>
      </c>
      <c r="P10" s="41">
        <f>'Market Cap'!P10/$B10</f>
        <v>1.0086440700374634E-2</v>
      </c>
      <c r="Q10" s="41">
        <f>'Market Cap'!Q10/$B10</f>
        <v>1.8255482935908818E-3</v>
      </c>
      <c r="R10" s="41">
        <f>'Market Cap'!R10/$B10</f>
        <v>2.6619006814083751E-3</v>
      </c>
      <c r="S10" s="41">
        <f>'Market Cap'!S10/$B10</f>
        <v>4.5192700753094728E-3</v>
      </c>
      <c r="T10" s="41">
        <f>'Market Cap'!T10/$B10</f>
        <v>3.5710675074128992E-2</v>
      </c>
      <c r="U10" s="41">
        <f>'Market Cap'!U10/$B10</f>
        <v>8.8178952666862636E-4</v>
      </c>
      <c r="V10" s="41">
        <f>'Market Cap'!V10/$B10</f>
        <v>8.8178952666862636E-4</v>
      </c>
      <c r="W10" s="9">
        <f t="shared" si="0"/>
        <v>1</v>
      </c>
    </row>
    <row r="11" spans="1:23" ht="15.75" customHeight="1" x14ac:dyDescent="0.25">
      <c r="A11" s="25">
        <v>42766</v>
      </c>
      <c r="B11" s="41">
        <f>SUM('Market Cap'!C11:V11)</f>
        <v>937733.62999999989</v>
      </c>
      <c r="C11" s="41">
        <f>'Market Cap'!C11/$B11</f>
        <v>0.15960171973356657</v>
      </c>
      <c r="D11" s="41">
        <f>'Market Cap'!D11/$B11</f>
        <v>0.190114755722262</v>
      </c>
      <c r="E11" s="41">
        <f>'Market Cap'!E11/$B11</f>
        <v>5.1290194210055158E-2</v>
      </c>
      <c r="F11" s="41">
        <f>'Market Cap'!F11/$B11</f>
        <v>0.11073976306043327</v>
      </c>
      <c r="G11" s="41">
        <f>'Market Cap'!G11/$B11</f>
        <v>7.7431967540718363E-2</v>
      </c>
      <c r="H11" s="41">
        <f>'Market Cap'!H11/$B11</f>
        <v>0.10279458570767054</v>
      </c>
      <c r="I11" s="41">
        <f>'Market Cap'!I11/$B11</f>
        <v>6.5862072153688264E-2</v>
      </c>
      <c r="J11" s="41">
        <f>'Market Cap'!J11/$B11</f>
        <v>7.1492519682801625E-2</v>
      </c>
      <c r="K11" s="41">
        <f>'Market Cap'!K11/$B11</f>
        <v>5.7011637729149169E-2</v>
      </c>
      <c r="L11" s="41">
        <f>'Market Cap'!L11/$B11</f>
        <v>2.0045415242279409E-2</v>
      </c>
      <c r="M11" s="41">
        <f>'Market Cap'!M11/$B11</f>
        <v>3.1864059306479182E-2</v>
      </c>
      <c r="N11" s="41">
        <f>'Market Cap'!N11/$B11</f>
        <v>6.9824732637561483E-4</v>
      </c>
      <c r="O11" s="41">
        <f>'Market Cap'!O11/$B11</f>
        <v>3.7496362373182672E-3</v>
      </c>
      <c r="P11" s="41">
        <f>'Market Cap'!P11/$B11</f>
        <v>1.2936466830138106E-2</v>
      </c>
      <c r="Q11" s="41">
        <f>'Market Cap'!Q11/$B11</f>
        <v>1.8732398453066039E-3</v>
      </c>
      <c r="R11" s="41">
        <f>'Market Cap'!R11/$B11</f>
        <v>2.7148541105430977E-3</v>
      </c>
      <c r="S11" s="41">
        <f>'Market Cap'!S11/$B11</f>
        <v>4.8053304860144561E-3</v>
      </c>
      <c r="T11" s="41">
        <f>'Market Cap'!T11/$B11</f>
        <v>3.3176670863345283E-2</v>
      </c>
      <c r="U11" s="41">
        <f>'Market Cap'!U11/$B11</f>
        <v>8.9843210592756512E-4</v>
      </c>
      <c r="V11" s="41">
        <f>'Market Cap'!V11/$B11</f>
        <v>8.9843210592756512E-4</v>
      </c>
      <c r="W11" s="9">
        <f t="shared" si="0"/>
        <v>1.0000000000000002</v>
      </c>
    </row>
    <row r="12" spans="1:23" ht="15.75" customHeight="1" x14ac:dyDescent="0.25">
      <c r="A12" s="25">
        <v>42794</v>
      </c>
      <c r="B12" s="41">
        <f>SUM('Market Cap'!C12:V12)</f>
        <v>947959.34999999986</v>
      </c>
      <c r="C12" s="41">
        <f>'Market Cap'!C12/$B12</f>
        <v>0.15847504431492765</v>
      </c>
      <c r="D12" s="41">
        <f>'Market Cap'!D12/$B12</f>
        <v>0.19406992504478174</v>
      </c>
      <c r="E12" s="41">
        <f>'Market Cap'!E12/$B12</f>
        <v>5.0212332416996582E-2</v>
      </c>
      <c r="F12" s="41">
        <f>'Market Cap'!F12/$B12</f>
        <v>0.11168147663715751</v>
      </c>
      <c r="G12" s="41">
        <f>'Market Cap'!G12/$B12</f>
        <v>7.5068155612368834E-2</v>
      </c>
      <c r="H12" s="41">
        <f>'Market Cap'!H12/$B12</f>
        <v>0.10046059464469653</v>
      </c>
      <c r="I12" s="41">
        <f>'Market Cap'!I12/$B12</f>
        <v>6.4814161071358192E-2</v>
      </c>
      <c r="J12" s="41">
        <f>'Market Cap'!J12/$B12</f>
        <v>7.1222399990041776E-2</v>
      </c>
      <c r="K12" s="41">
        <f>'Market Cap'!K12/$B12</f>
        <v>5.6702948285704449E-2</v>
      </c>
      <c r="L12" s="41">
        <f>'Market Cap'!L12/$B12</f>
        <v>1.9909239779110785E-2</v>
      </c>
      <c r="M12" s="41">
        <f>'Market Cap'!M12/$B12</f>
        <v>3.3115344028201217E-2</v>
      </c>
      <c r="N12" s="41">
        <f>'Market Cap'!N12/$B12</f>
        <v>6.6308750475429156E-4</v>
      </c>
      <c r="O12" s="41">
        <f>'Market Cap'!O12/$B12</f>
        <v>4.2594547962420543E-3</v>
      </c>
      <c r="P12" s="41">
        <f>'Market Cap'!P12/$B12</f>
        <v>1.5198394319334474E-2</v>
      </c>
      <c r="Q12" s="41">
        <f>'Market Cap'!Q12/$B12</f>
        <v>1.8907034357538645E-3</v>
      </c>
      <c r="R12" s="41">
        <f>'Market Cap'!R12/$B12</f>
        <v>2.6472021189516202E-3</v>
      </c>
      <c r="S12" s="41">
        <f>'Market Cap'!S12/$B12</f>
        <v>4.8004801049749664E-3</v>
      </c>
      <c r="T12" s="41">
        <f>'Market Cap'!T12/$B12</f>
        <v>3.2914143417647611E-2</v>
      </c>
      <c r="U12" s="41">
        <f>'Market Cap'!U12/$B12</f>
        <v>9.4745623849799051E-4</v>
      </c>
      <c r="V12" s="41">
        <f>'Market Cap'!V12/$B12</f>
        <v>9.4745623849799051E-4</v>
      </c>
      <c r="W12" s="9">
        <f t="shared" si="0"/>
        <v>1</v>
      </c>
    </row>
    <row r="13" spans="1:23" ht="15.75" customHeight="1" x14ac:dyDescent="0.25">
      <c r="A13" s="25">
        <v>42825</v>
      </c>
      <c r="B13" s="41">
        <f>SUM('Market Cap'!C13:V13)</f>
        <v>950138.09000000008</v>
      </c>
      <c r="C13" s="41">
        <f>'Market Cap'!C13/$B13</f>
        <v>0.1547521371340875</v>
      </c>
      <c r="D13" s="41">
        <f>'Market Cap'!D13/$B13</f>
        <v>0.20236048004348503</v>
      </c>
      <c r="E13" s="41">
        <f>'Market Cap'!E13/$B13</f>
        <v>6.5500215868621786E-2</v>
      </c>
      <c r="F13" s="41">
        <f>'Market Cap'!F13/$B13</f>
        <v>0.12974093060515024</v>
      </c>
      <c r="G13" s="41">
        <f>'Market Cap'!G13/$B13</f>
        <v>6.1001311925090798E-2</v>
      </c>
      <c r="H13" s="41">
        <f>'Market Cap'!H13/$B13</f>
        <v>8.7762569333474455E-2</v>
      </c>
      <c r="I13" s="41">
        <f>'Market Cap'!I13/$B13</f>
        <v>6.05200766132847E-2</v>
      </c>
      <c r="J13" s="41">
        <f>'Market Cap'!J13/$B13</f>
        <v>6.9821692970965923E-2</v>
      </c>
      <c r="K13" s="41">
        <f>'Market Cap'!K13/$B13</f>
        <v>5.6343715259326139E-2</v>
      </c>
      <c r="L13" s="41">
        <f>'Market Cap'!L13/$B13</f>
        <v>1.914471190182471E-2</v>
      </c>
      <c r="M13" s="41">
        <f>'Market Cap'!M13/$B13</f>
        <v>3.1069168061665643E-2</v>
      </c>
      <c r="N13" s="41">
        <f>'Market Cap'!N13/$B13</f>
        <v>5.8231535586579833E-4</v>
      </c>
      <c r="O13" s="41">
        <f>'Market Cap'!O13/$B13</f>
        <v>3.6871377296325419E-3</v>
      </c>
      <c r="P13" s="41">
        <f>'Market Cap'!P13/$B13</f>
        <v>1.5458942394362905E-2</v>
      </c>
      <c r="Q13" s="41">
        <f>'Market Cap'!Q13/$B13</f>
        <v>1.8346912078853715E-3</v>
      </c>
      <c r="R13" s="41">
        <f>'Market Cap'!R13/$B13</f>
        <v>2.7559678193724451E-3</v>
      </c>
      <c r="S13" s="41">
        <f>'Market Cap'!S13/$B13</f>
        <v>5.333330021534027E-3</v>
      </c>
      <c r="T13" s="41">
        <f>'Market Cap'!T13/$B13</f>
        <v>3.0626432416786909E-2</v>
      </c>
      <c r="U13" s="41">
        <f>'Market Cap'!U13/$B13</f>
        <v>8.5208666879148058E-4</v>
      </c>
      <c r="V13" s="41">
        <f>'Market Cap'!V13/$B13</f>
        <v>8.5208666879148058E-4</v>
      </c>
      <c r="W13" s="9">
        <f t="shared" si="0"/>
        <v>1</v>
      </c>
    </row>
    <row r="14" spans="1:23" ht="15.75" customHeight="1" x14ac:dyDescent="0.25">
      <c r="A14" s="25">
        <v>42853</v>
      </c>
      <c r="B14" s="41">
        <f>SUM('Market Cap'!C14:V14)</f>
        <v>929755.21000000031</v>
      </c>
      <c r="C14" s="41">
        <f>'Market Cap'!C14/$B14</f>
        <v>0.16442381645809756</v>
      </c>
      <c r="D14" s="41">
        <f>'Market Cap'!D14/$B14</f>
        <v>0.20930509225110977</v>
      </c>
      <c r="E14" s="41">
        <f>'Market Cap'!E14/$B14</f>
        <v>5.5627308611693592E-2</v>
      </c>
      <c r="F14" s="41">
        <f>'Market Cap'!F14/$B14</f>
        <v>0.13067945056204627</v>
      </c>
      <c r="G14" s="41">
        <f>'Market Cap'!G14/$B14</f>
        <v>5.5758418390578296E-2</v>
      </c>
      <c r="H14" s="41">
        <f>'Market Cap'!H14/$B14</f>
        <v>8.1567308453157239E-2</v>
      </c>
      <c r="I14" s="41">
        <f>'Market Cap'!I14/$B14</f>
        <v>5.9610335498953511E-2</v>
      </c>
      <c r="J14" s="41">
        <f>'Market Cap'!J14/$B14</f>
        <v>7.2341417694233703E-2</v>
      </c>
      <c r="K14" s="41">
        <f>'Market Cap'!K14/$B14</f>
        <v>6.1599697838746158E-2</v>
      </c>
      <c r="L14" s="41">
        <f>'Market Cap'!L14/$B14</f>
        <v>1.9201634804498696E-2</v>
      </c>
      <c r="M14" s="41">
        <f>'Market Cap'!M14/$B14</f>
        <v>3.0511246073038938E-2</v>
      </c>
      <c r="N14" s="41">
        <f>'Market Cap'!N14/$B14</f>
        <v>5.5282293067225705E-4</v>
      </c>
      <c r="O14" s="41">
        <f>'Market Cap'!O14/$B14</f>
        <v>3.3431487842912962E-3</v>
      </c>
      <c r="P14" s="41">
        <f>'Market Cap'!P14/$B14</f>
        <v>1.4489738648520179E-2</v>
      </c>
      <c r="Q14" s="41">
        <f>'Market Cap'!Q14/$B14</f>
        <v>1.9157192999219648E-3</v>
      </c>
      <c r="R14" s="41">
        <f>'Market Cap'!R14/$B14</f>
        <v>2.816386476608181E-3</v>
      </c>
      <c r="S14" s="41">
        <f>'Market Cap'!S14/$B14</f>
        <v>5.3200777439042241E-3</v>
      </c>
      <c r="T14" s="41">
        <f>'Market Cap'!T14/$B14</f>
        <v>2.9140422886148699E-2</v>
      </c>
      <c r="U14" s="41">
        <f>'Market Cap'!U14/$B14</f>
        <v>8.9797829688956481E-4</v>
      </c>
      <c r="V14" s="41">
        <f>'Market Cap'!V14/$B14</f>
        <v>8.9797829688956481E-4</v>
      </c>
      <c r="W14" s="9">
        <f t="shared" si="0"/>
        <v>0.99999999999999978</v>
      </c>
    </row>
    <row r="15" spans="1:23" ht="15.75" customHeight="1" x14ac:dyDescent="0.25">
      <c r="A15" s="25">
        <v>42886</v>
      </c>
      <c r="B15" s="41">
        <f>SUM('Market Cap'!C15:V15)</f>
        <v>940005.59</v>
      </c>
      <c r="C15" s="41">
        <f>'Market Cap'!C15/$B15</f>
        <v>0.17812862155426118</v>
      </c>
      <c r="D15" s="41">
        <f>'Market Cap'!D15/$B15</f>
        <v>0.20578228689044287</v>
      </c>
      <c r="E15" s="41">
        <f>'Market Cap'!E15/$B15</f>
        <v>5.8648438463009565E-2</v>
      </c>
      <c r="F15" s="41">
        <f>'Market Cap'!F15/$B15</f>
        <v>0.12083949415662518</v>
      </c>
      <c r="G15" s="41">
        <f>'Market Cap'!G15/$B15</f>
        <v>5.343766093986739E-2</v>
      </c>
      <c r="H15" s="41">
        <f>'Market Cap'!H15/$B15</f>
        <v>7.9812961537813837E-2</v>
      </c>
      <c r="I15" s="41">
        <f>'Market Cap'!I15/$B15</f>
        <v>5.7003469521920612E-2</v>
      </c>
      <c r="J15" s="41">
        <f>'Market Cap'!J15/$B15</f>
        <v>7.1176842682392993E-2</v>
      </c>
      <c r="K15" s="41">
        <f>'Market Cap'!K15/$B15</f>
        <v>6.9769861687737411E-2</v>
      </c>
      <c r="L15" s="41">
        <f>'Market Cap'!L15/$B15</f>
        <v>1.878079256954206E-2</v>
      </c>
      <c r="M15" s="41">
        <f>'Market Cap'!M15/$B15</f>
        <v>3.0178533299998783E-2</v>
      </c>
      <c r="N15" s="41">
        <f>'Market Cap'!N15/$B15</f>
        <v>5.0500763511416994E-4</v>
      </c>
      <c r="O15" s="41">
        <f>'Market Cap'!O15/$B15</f>
        <v>3.1057262116919965E-3</v>
      </c>
      <c r="P15" s="41">
        <f>'Market Cap'!P15/$B15</f>
        <v>1.4265383251603857E-2</v>
      </c>
      <c r="Q15" s="41">
        <f>'Market Cap'!Q15/$B15</f>
        <v>2.0373070334613647E-3</v>
      </c>
      <c r="R15" s="41">
        <f>'Market Cap'!R15/$B15</f>
        <v>2.8050152340051509E-3</v>
      </c>
      <c r="S15" s="41">
        <f>'Market Cap'!S15/$B15</f>
        <v>5.1075440944984172E-3</v>
      </c>
      <c r="T15" s="41">
        <f>'Market Cap'!T15/$B15</f>
        <v>2.6887127341444852E-2</v>
      </c>
      <c r="U15" s="41">
        <f>'Market Cap'!U15/$B15</f>
        <v>8.6396294728417517E-4</v>
      </c>
      <c r="V15" s="41">
        <f>'Market Cap'!V15/$B15</f>
        <v>8.6396294728417517E-4</v>
      </c>
      <c r="W15" s="9">
        <f t="shared" si="0"/>
        <v>1</v>
      </c>
    </row>
    <row r="16" spans="1:23" ht="15.75" customHeight="1" x14ac:dyDescent="0.25">
      <c r="A16" s="25">
        <v>42916</v>
      </c>
      <c r="B16" s="41">
        <f>SUM('Market Cap'!C16:V16)</f>
        <v>971936.6</v>
      </c>
      <c r="C16" s="41">
        <f>'Market Cap'!C16/$B16</f>
        <v>0.17474586305320738</v>
      </c>
      <c r="D16" s="41">
        <f>'Market Cap'!D16/$B16</f>
        <v>0.20233871221641411</v>
      </c>
      <c r="E16" s="41">
        <f>'Market Cap'!E16/$B16</f>
        <v>7.0040196037478172E-2</v>
      </c>
      <c r="F16" s="41">
        <f>'Market Cap'!F16/$B16</f>
        <v>0.119538969928697</v>
      </c>
      <c r="G16" s="41">
        <f>'Market Cap'!G16/$B16</f>
        <v>5.251030777110359E-2</v>
      </c>
      <c r="H16" s="41">
        <f>'Market Cap'!H16/$B16</f>
        <v>7.5757132718327513E-2</v>
      </c>
      <c r="I16" s="41">
        <f>'Market Cap'!I16/$B16</f>
        <v>5.7928459531208107E-2</v>
      </c>
      <c r="J16" s="41">
        <f>'Market Cap'!J16/$B16</f>
        <v>7.1908496912247155E-2</v>
      </c>
      <c r="K16" s="41">
        <f>'Market Cap'!K16/$B16</f>
        <v>7.0203714933669545E-2</v>
      </c>
      <c r="L16" s="41">
        <f>'Market Cap'!L16/$B16</f>
        <v>1.8380694790174585E-2</v>
      </c>
      <c r="M16" s="41">
        <f>'Market Cap'!M16/$B16</f>
        <v>3.0224193635675415E-2</v>
      </c>
      <c r="N16" s="41">
        <f>'Market Cap'!N16/$B16</f>
        <v>5.550362029786717E-4</v>
      </c>
      <c r="O16" s="41">
        <f>'Market Cap'!O16/$B16</f>
        <v>3.2863974872435098E-3</v>
      </c>
      <c r="P16" s="41">
        <f>'Market Cap'!P16/$B16</f>
        <v>1.4534692900750934E-2</v>
      </c>
      <c r="Q16" s="41">
        <f>'Market Cap'!Q16/$B16</f>
        <v>1.997928671479189E-3</v>
      </c>
      <c r="R16" s="41">
        <f>'Market Cap'!R16/$B16</f>
        <v>2.8812476040103851E-3</v>
      </c>
      <c r="S16" s="41">
        <f>'Market Cap'!S16/$B16</f>
        <v>5.2220175678125511E-3</v>
      </c>
      <c r="T16" s="41">
        <f>'Market Cap'!T16/$B16</f>
        <v>2.6056123413811149E-2</v>
      </c>
      <c r="U16" s="41">
        <f>'Market Cap'!U16/$B16</f>
        <v>9.4490731185552636E-4</v>
      </c>
      <c r="V16" s="41">
        <f>'Market Cap'!V16/$B16</f>
        <v>9.4490731185552636E-4</v>
      </c>
      <c r="W16" s="9">
        <f t="shared" si="0"/>
        <v>0.99999999999999978</v>
      </c>
    </row>
    <row r="17" spans="1:23" ht="15.75" customHeight="1" x14ac:dyDescent="0.25">
      <c r="A17" s="25">
        <v>42947</v>
      </c>
      <c r="B17" s="41">
        <f>SUM('Market Cap'!C17:V17)</f>
        <v>995668.27</v>
      </c>
      <c r="C17" s="41">
        <f>'Market Cap'!C17/$B17</f>
        <v>0.18200630215925229</v>
      </c>
      <c r="D17" s="41">
        <f>'Market Cap'!D17/$B17</f>
        <v>0.19482924769712706</v>
      </c>
      <c r="E17" s="41">
        <f>'Market Cap'!E17/$B17</f>
        <v>7.5414053317175614E-2</v>
      </c>
      <c r="F17" s="41">
        <f>'Market Cap'!F17/$B17</f>
        <v>0.12349032675310623</v>
      </c>
      <c r="G17" s="41">
        <f>'Market Cap'!G17/$B17</f>
        <v>5.7403295577552145E-2</v>
      </c>
      <c r="H17" s="41">
        <f>'Market Cap'!H17/$B17</f>
        <v>7.0685500503094259E-2</v>
      </c>
      <c r="I17" s="41">
        <f>'Market Cap'!I17/$B17</f>
        <v>5.7672210444147227E-2</v>
      </c>
      <c r="J17" s="41">
        <f>'Market Cap'!J17/$B17</f>
        <v>6.9454548350727299E-2</v>
      </c>
      <c r="K17" s="41">
        <f>'Market Cap'!K17/$B17</f>
        <v>6.637972906377744E-2</v>
      </c>
      <c r="L17" s="41">
        <f>'Market Cap'!L17/$B17</f>
        <v>1.7713921927028968E-2</v>
      </c>
      <c r="M17" s="41">
        <f>'Market Cap'!M17/$B17</f>
        <v>2.9359176023556519E-2</v>
      </c>
      <c r="N17" s="41">
        <f>'Market Cap'!N17/$B17</f>
        <v>5.6291841056660364E-4</v>
      </c>
      <c r="O17" s="41">
        <f>'Market Cap'!O17/$B17</f>
        <v>3.2080664778038974E-3</v>
      </c>
      <c r="P17" s="41">
        <f>'Market Cap'!P17/$B17</f>
        <v>1.3749770292468995E-2</v>
      </c>
      <c r="Q17" s="41">
        <f>'Market Cap'!Q17/$B17</f>
        <v>2.2820853776931143E-3</v>
      </c>
      <c r="R17" s="41">
        <f>'Market Cap'!R17/$B17</f>
        <v>2.9404170929339746E-3</v>
      </c>
      <c r="S17" s="41">
        <f>'Market Cap'!S17/$B17</f>
        <v>5.073245931599287E-3</v>
      </c>
      <c r="T17" s="41">
        <f>'Market Cap'!T17/$B17</f>
        <v>2.5798281188572976E-2</v>
      </c>
      <c r="U17" s="41">
        <f>'Market Cap'!U17/$B17</f>
        <v>9.8845170590803298E-4</v>
      </c>
      <c r="V17" s="41">
        <f>'Market Cap'!V17/$B17</f>
        <v>9.8845170590803298E-4</v>
      </c>
      <c r="W17" s="9">
        <f t="shared" si="0"/>
        <v>1.0000000000000002</v>
      </c>
    </row>
    <row r="18" spans="1:23" ht="15.75" customHeight="1" x14ac:dyDescent="0.25">
      <c r="A18" s="25">
        <v>42978</v>
      </c>
      <c r="B18" s="41">
        <f>SUM('Market Cap'!C18:V18)</f>
        <v>974931.44000000006</v>
      </c>
      <c r="C18" s="41">
        <f>'Market Cap'!C18/$B18</f>
        <v>0.18495444151436943</v>
      </c>
      <c r="D18" s="41">
        <f>'Market Cap'!D18/$B18</f>
        <v>0.20129507773387634</v>
      </c>
      <c r="E18" s="41">
        <f>'Market Cap'!E18/$B18</f>
        <v>7.5263692388461687E-2</v>
      </c>
      <c r="F18" s="41">
        <f>'Market Cap'!F18/$B18</f>
        <v>0.11696494268355936</v>
      </c>
      <c r="G18" s="41">
        <f>'Market Cap'!G18/$B18</f>
        <v>5.4495791006596322E-2</v>
      </c>
      <c r="H18" s="41">
        <f>'Market Cap'!H18/$B18</f>
        <v>7.0044730529974494E-2</v>
      </c>
      <c r="I18" s="41">
        <f>'Market Cap'!I18/$B18</f>
        <v>5.6130357227991333E-2</v>
      </c>
      <c r="J18" s="41">
        <f>'Market Cap'!J18/$B18</f>
        <v>7.1225459710274594E-2</v>
      </c>
      <c r="K18" s="41">
        <f>'Market Cap'!K18/$B18</f>
        <v>6.485066272967871E-2</v>
      </c>
      <c r="L18" s="41">
        <f>'Market Cap'!L18/$B18</f>
        <v>1.7859635340101449E-2</v>
      </c>
      <c r="M18" s="41">
        <f>'Market Cap'!M18/$B18</f>
        <v>3.168221757214025E-2</v>
      </c>
      <c r="N18" s="41">
        <f>'Market Cap'!N18/$B18</f>
        <v>5.6771171519507052E-4</v>
      </c>
      <c r="O18" s="41">
        <f>'Market Cap'!O18/$B18</f>
        <v>3.1882344465165671E-3</v>
      </c>
      <c r="P18" s="41">
        <f>'Market Cap'!P18/$B18</f>
        <v>1.3754341536057141E-2</v>
      </c>
      <c r="Q18" s="41">
        <f>'Market Cap'!Q18/$B18</f>
        <v>2.3993071758974145E-3</v>
      </c>
      <c r="R18" s="41">
        <f>'Market Cap'!R18/$B18</f>
        <v>2.9656546926007431E-3</v>
      </c>
      <c r="S18" s="41">
        <f>'Market Cap'!S18/$B18</f>
        <v>5.4791032280177565E-3</v>
      </c>
      <c r="T18" s="41">
        <f>'Market Cap'!T18/$B18</f>
        <v>2.4828545892416804E-2</v>
      </c>
      <c r="U18" s="41">
        <f>'Market Cap'!U18/$B18</f>
        <v>1.0250464381372293E-3</v>
      </c>
      <c r="V18" s="41">
        <f>'Market Cap'!V18/$B18</f>
        <v>1.0250464381372293E-3</v>
      </c>
      <c r="W18" s="9">
        <f t="shared" si="0"/>
        <v>1.0000000000000002</v>
      </c>
    </row>
    <row r="19" spans="1:23" ht="15.75" customHeight="1" x14ac:dyDescent="0.25">
      <c r="A19" s="25">
        <v>43007</v>
      </c>
      <c r="B19" s="41">
        <f>SUM('Market Cap'!C19:V19)</f>
        <v>988081.35000000009</v>
      </c>
      <c r="C19" s="41">
        <f>'Market Cap'!C19/$B19</f>
        <v>0.18173392302162164</v>
      </c>
      <c r="D19" s="41">
        <f>'Market Cap'!D19/$B19</f>
        <v>0.21243109183267145</v>
      </c>
      <c r="E19" s="41">
        <f>'Market Cap'!E19/$B19</f>
        <v>7.4348574639122575E-2</v>
      </c>
      <c r="F19" s="41">
        <f>'Market Cap'!F19/$B19</f>
        <v>0.11457568751803685</v>
      </c>
      <c r="G19" s="41">
        <f>'Market Cap'!G19/$B19</f>
        <v>5.6214673012500431E-2</v>
      </c>
      <c r="H19" s="41">
        <f>'Market Cap'!H19/$B19</f>
        <v>7.2050939935259378E-2</v>
      </c>
      <c r="I19" s="41">
        <f>'Market Cap'!I19/$B19</f>
        <v>5.4978631061096329E-2</v>
      </c>
      <c r="J19" s="41">
        <f>'Market Cap'!J19/$B19</f>
        <v>7.1793623065550219E-2</v>
      </c>
      <c r="K19" s="41">
        <f>'Market Cap'!K19/$B19</f>
        <v>6.1195912664478484E-2</v>
      </c>
      <c r="L19" s="41">
        <f>'Market Cap'!L19/$B19</f>
        <v>1.7776785281900118E-2</v>
      </c>
      <c r="M19" s="41">
        <f>'Market Cap'!M19/$B19</f>
        <v>3.0750504500464459E-2</v>
      </c>
      <c r="N19" s="41">
        <f>'Market Cap'!N19/$B19</f>
        <v>6.2396684240624513E-4</v>
      </c>
      <c r="O19" s="41">
        <f>'Market Cap'!O19/$B19</f>
        <v>2.8503422314367127E-3</v>
      </c>
      <c r="P19" s="41">
        <f>'Market Cap'!P19/$B19</f>
        <v>1.2371967146227382E-2</v>
      </c>
      <c r="Q19" s="41">
        <f>'Market Cap'!Q19/$B19</f>
        <v>2.1324458760404699E-3</v>
      </c>
      <c r="R19" s="41">
        <f>'Market Cap'!R19/$B19</f>
        <v>2.7605520537352514E-3</v>
      </c>
      <c r="S19" s="41">
        <f>'Market Cap'!S19/$B19</f>
        <v>5.0060351812125587E-3</v>
      </c>
      <c r="T19" s="41">
        <f>'Market Cap'!T19/$B19</f>
        <v>2.450956087775566E-2</v>
      </c>
      <c r="U19" s="41">
        <f>'Market Cap'!U19/$B19</f>
        <v>9.4739162924186349E-4</v>
      </c>
      <c r="V19" s="41">
        <f>'Market Cap'!V19/$B19</f>
        <v>9.4739162924186349E-4</v>
      </c>
      <c r="W19" s="9">
        <f t="shared" si="0"/>
        <v>0.99999999999999989</v>
      </c>
    </row>
    <row r="20" spans="1:23" ht="15.75" customHeight="1" x14ac:dyDescent="0.25">
      <c r="A20" s="25">
        <v>43039</v>
      </c>
      <c r="B20" s="41">
        <f>SUM('Market Cap'!C20:V20)</f>
        <v>998880.43</v>
      </c>
      <c r="C20" s="41">
        <f>'Market Cap'!C20/$B20</f>
        <v>0.18626243383304644</v>
      </c>
      <c r="D20" s="41">
        <f>'Market Cap'!D20/$B20</f>
        <v>0.20422864826774109</v>
      </c>
      <c r="E20" s="41">
        <f>'Market Cap'!E20/$B20</f>
        <v>8.6130489111694769E-2</v>
      </c>
      <c r="F20" s="41">
        <f>'Market Cap'!F20/$B20</f>
        <v>0.11764501182588991</v>
      </c>
      <c r="G20" s="41">
        <f>'Market Cap'!G20/$B20</f>
        <v>5.3189209042768013E-2</v>
      </c>
      <c r="H20" s="41">
        <f>'Market Cap'!H20/$B20</f>
        <v>6.8830370417808664E-2</v>
      </c>
      <c r="I20" s="41">
        <f>'Market Cap'!I20/$B20</f>
        <v>5.1261731096283458E-2</v>
      </c>
      <c r="J20" s="41">
        <f>'Market Cap'!J20/$B20</f>
        <v>7.3047591892455035E-2</v>
      </c>
      <c r="K20" s="41">
        <f>'Market Cap'!K20/$B20</f>
        <v>6.2605441173774923E-2</v>
      </c>
      <c r="L20" s="41">
        <f>'Market Cap'!L20/$B20</f>
        <v>1.7794442123568281E-2</v>
      </c>
      <c r="M20" s="41">
        <f>'Market Cap'!M20/$B20</f>
        <v>3.0129732344440864E-2</v>
      </c>
      <c r="N20" s="41">
        <f>'Market Cap'!N20/$B20</f>
        <v>5.9617746240158093E-4</v>
      </c>
      <c r="O20" s="41">
        <f>'Market Cap'!O20/$B20</f>
        <v>2.4069147095013162E-3</v>
      </c>
      <c r="P20" s="41">
        <f>'Market Cap'!P20/$B20</f>
        <v>1.1613812476033792E-2</v>
      </c>
      <c r="Q20" s="41">
        <f>'Market Cap'!Q20/$B20</f>
        <v>2.0803390852296507E-3</v>
      </c>
      <c r="R20" s="41">
        <f>'Market Cap'!R20/$B20</f>
        <v>2.7307072178799218E-3</v>
      </c>
      <c r="S20" s="41">
        <f>'Market Cap'!S20/$B20</f>
        <v>4.733799820264774E-3</v>
      </c>
      <c r="T20" s="41">
        <f>'Market Cap'!T20/$B20</f>
        <v>2.3056673560017588E-2</v>
      </c>
      <c r="U20" s="41">
        <f>'Market Cap'!U20/$B20</f>
        <v>8.2823726959992594E-4</v>
      </c>
      <c r="V20" s="41">
        <f>'Market Cap'!V20/$B20</f>
        <v>8.2823726959992594E-4</v>
      </c>
      <c r="W20" s="9">
        <f t="shared" si="0"/>
        <v>1</v>
      </c>
    </row>
    <row r="21" spans="1:23" ht="15.75" customHeight="1" x14ac:dyDescent="0.25">
      <c r="A21" s="25">
        <v>43069</v>
      </c>
      <c r="B21" s="41">
        <f>SUM('Market Cap'!C21:V21)</f>
        <v>1012682.2600000002</v>
      </c>
      <c r="C21" s="41">
        <f>'Market Cap'!C21/$B21</f>
        <v>0.19552628481909021</v>
      </c>
      <c r="D21" s="41">
        <f>'Market Cap'!D21/$B21</f>
        <v>0.20442562112226589</v>
      </c>
      <c r="E21" s="41">
        <f>'Market Cap'!E21/$B21</f>
        <v>9.2725965200575328E-2</v>
      </c>
      <c r="F21" s="41">
        <f>'Market Cap'!F21/$B21</f>
        <v>0.10454365024622825</v>
      </c>
      <c r="G21" s="41">
        <f>'Market Cap'!G21/$B21</f>
        <v>5.3736193621087024E-2</v>
      </c>
      <c r="H21" s="41">
        <f>'Market Cap'!H21/$B21</f>
        <v>6.3763741649824096E-2</v>
      </c>
      <c r="I21" s="41">
        <f>'Market Cap'!I21/$B21</f>
        <v>5.6347901265694118E-2</v>
      </c>
      <c r="J21" s="41">
        <f>'Market Cap'!J21/$B21</f>
        <v>6.5750021136935871E-2</v>
      </c>
      <c r="K21" s="41">
        <f>'Market Cap'!K21/$B21</f>
        <v>6.6232156570018311E-2</v>
      </c>
      <c r="L21" s="41">
        <f>'Market Cap'!L21/$B21</f>
        <v>1.8507137668235637E-2</v>
      </c>
      <c r="M21" s="41">
        <f>'Market Cap'!M21/$B21</f>
        <v>2.9008111586747844E-2</v>
      </c>
      <c r="N21" s="41">
        <f>'Market Cap'!N21/$B21</f>
        <v>5.4308248670219608E-4</v>
      </c>
      <c r="O21" s="41">
        <f>'Market Cap'!O21/$B21</f>
        <v>2.357146060798971E-3</v>
      </c>
      <c r="P21" s="41">
        <f>'Market Cap'!P21/$B21</f>
        <v>1.2348572196771766E-2</v>
      </c>
      <c r="Q21" s="41">
        <f>'Market Cap'!Q21/$B21</f>
        <v>2.0696225092360159E-3</v>
      </c>
      <c r="R21" s="41">
        <f>'Market Cap'!R21/$B21</f>
        <v>2.6575759310723973E-3</v>
      </c>
      <c r="S21" s="41">
        <f>'Market Cap'!S21/$B21</f>
        <v>5.0039387477766213E-3</v>
      </c>
      <c r="T21" s="41">
        <f>'Market Cap'!T21/$B21</f>
        <v>2.2809385443366997E-2</v>
      </c>
      <c r="U21" s="41">
        <f>'Market Cap'!U21/$B21</f>
        <v>8.2194586878612825E-4</v>
      </c>
      <c r="V21" s="41">
        <f>'Market Cap'!V21/$B21</f>
        <v>8.2194586878612825E-4</v>
      </c>
      <c r="W21" s="9">
        <f t="shared" si="0"/>
        <v>0.99999999999999989</v>
      </c>
    </row>
    <row r="22" spans="1:23" ht="15.75" customHeight="1" x14ac:dyDescent="0.25">
      <c r="A22" s="25">
        <v>43098</v>
      </c>
      <c r="B22" s="41">
        <f>SUM('Market Cap'!C22:V22)</f>
        <v>1060332.1399999997</v>
      </c>
      <c r="C22" s="41">
        <f>'Market Cap'!C22/$B22</f>
        <v>0.19248298933954794</v>
      </c>
      <c r="D22" s="41">
        <f>'Market Cap'!D22/$B22</f>
        <v>0.20988197151130406</v>
      </c>
      <c r="E22" s="41">
        <f>'Market Cap'!E22/$B22</f>
        <v>8.742980289176186E-2</v>
      </c>
      <c r="F22" s="41">
        <f>'Market Cap'!F22/$B22</f>
        <v>9.5488853143695165E-2</v>
      </c>
      <c r="G22" s="41">
        <f>'Market Cap'!G22/$B22</f>
        <v>5.5572841543782704E-2</v>
      </c>
      <c r="H22" s="41">
        <f>'Market Cap'!H22/$B22</f>
        <v>7.6560916091820086E-2</v>
      </c>
      <c r="I22" s="41">
        <f>'Market Cap'!I22/$B22</f>
        <v>5.4362541533448203E-2</v>
      </c>
      <c r="J22" s="41">
        <f>'Market Cap'!J22/$B22</f>
        <v>7.4248848101501508E-2</v>
      </c>
      <c r="K22" s="41">
        <f>'Market Cap'!K22/$B22</f>
        <v>6.1989246124332348E-2</v>
      </c>
      <c r="L22" s="41">
        <f>'Market Cap'!L22/$B22</f>
        <v>1.7618649190431976E-2</v>
      </c>
      <c r="M22" s="41">
        <f>'Market Cap'!M22/$B22</f>
        <v>2.6957590854503392E-2</v>
      </c>
      <c r="N22" s="41">
        <f>'Market Cap'!N22/$B22</f>
        <v>5.2198738406627966E-4</v>
      </c>
      <c r="O22" s="41">
        <f>'Market Cap'!O22/$B22</f>
        <v>2.0730674069730647E-3</v>
      </c>
      <c r="P22" s="41">
        <f>'Market Cap'!P22/$B22</f>
        <v>1.1411301745507784E-2</v>
      </c>
      <c r="Q22" s="41">
        <f>'Market Cap'!Q22/$B22</f>
        <v>1.8945195794970438E-3</v>
      </c>
      <c r="R22" s="41">
        <f>'Market Cap'!R22/$B22</f>
        <v>2.6582048149554355E-3</v>
      </c>
      <c r="S22" s="41">
        <f>'Market Cap'!S22/$B22</f>
        <v>4.6725264783542275E-3</v>
      </c>
      <c r="T22" s="41">
        <f>'Market Cap'!T22/$B22</f>
        <v>2.2642301496208543E-2</v>
      </c>
      <c r="U22" s="41">
        <f>'Market Cap'!U22/$B22</f>
        <v>7.6592038415434647E-4</v>
      </c>
      <c r="V22" s="41">
        <f>'Market Cap'!V22/$B22</f>
        <v>7.6592038415434647E-4</v>
      </c>
      <c r="W22" s="9">
        <f t="shared" si="0"/>
        <v>1.0000000000000004</v>
      </c>
    </row>
    <row r="23" spans="1:23" ht="15.75" customHeight="1" x14ac:dyDescent="0.25">
      <c r="A23" s="25">
        <v>43131</v>
      </c>
      <c r="B23" s="41">
        <f>SUM('Market Cap'!C23:V23)</f>
        <v>1073410.49</v>
      </c>
      <c r="C23" s="41">
        <f>'Market Cap'!C23/$B23</f>
        <v>0.21116609359761335</v>
      </c>
      <c r="D23" s="41">
        <f>'Market Cap'!D23/$B23</f>
        <v>0.22394918089537208</v>
      </c>
      <c r="E23" s="41">
        <f>'Market Cap'!E23/$B23</f>
        <v>7.7374295084446224E-2</v>
      </c>
      <c r="F23" s="41">
        <f>'Market Cap'!F23/$B23</f>
        <v>9.3903963990514011E-2</v>
      </c>
      <c r="G23" s="41">
        <f>'Market Cap'!G23/$B23</f>
        <v>5.1146034542665968E-2</v>
      </c>
      <c r="H23" s="41">
        <f>'Market Cap'!H23/$B23</f>
        <v>6.5349650160396705E-2</v>
      </c>
      <c r="I23" s="41">
        <f>'Market Cap'!I23/$B23</f>
        <v>5.3029628953970814E-2</v>
      </c>
      <c r="J23" s="41">
        <f>'Market Cap'!J23/$B23</f>
        <v>8.0260246012688025E-2</v>
      </c>
      <c r="K23" s="41">
        <f>'Market Cap'!K23/$B23</f>
        <v>5.2713328709876869E-2</v>
      </c>
      <c r="L23" s="41">
        <f>'Market Cap'!L23/$B23</f>
        <v>1.8124473518048068E-2</v>
      </c>
      <c r="M23" s="41">
        <f>'Market Cap'!M23/$B23</f>
        <v>2.6293762044378752E-2</v>
      </c>
      <c r="N23" s="41">
        <f>'Market Cap'!N23/$B23</f>
        <v>4.6014083577662824E-4</v>
      </c>
      <c r="O23" s="41">
        <f>'Market Cap'!O23/$B23</f>
        <v>2.0478093147757478E-3</v>
      </c>
      <c r="P23" s="41">
        <f>'Market Cap'!P23/$B23</f>
        <v>1.2018915522243498E-2</v>
      </c>
      <c r="Q23" s="41">
        <f>'Market Cap'!Q23/$B23</f>
        <v>1.7071661000816194E-3</v>
      </c>
      <c r="R23" s="41">
        <f>'Market Cap'!R23/$B23</f>
        <v>2.6597001115575085E-3</v>
      </c>
      <c r="S23" s="41">
        <f>'Market Cap'!S23/$B23</f>
        <v>4.7734674178561464E-3</v>
      </c>
      <c r="T23" s="41">
        <f>'Market Cap'!T23/$B23</f>
        <v>2.1513680195169322E-2</v>
      </c>
      <c r="U23" s="41">
        <f>'Market Cap'!U23/$B23</f>
        <v>7.542314962843339E-4</v>
      </c>
      <c r="V23" s="41">
        <f>'Market Cap'!V23/$B23</f>
        <v>7.542314962843339E-4</v>
      </c>
      <c r="W23" s="9">
        <f t="shared" si="0"/>
        <v>0.99999999999999978</v>
      </c>
    </row>
    <row r="24" spans="1:23" ht="15.75" customHeight="1" x14ac:dyDescent="0.25">
      <c r="A24" s="25">
        <v>43159</v>
      </c>
      <c r="B24" s="41">
        <f>SUM('Market Cap'!C24:V24)</f>
        <v>1030847.4900000002</v>
      </c>
      <c r="C24" s="41">
        <f>'Market Cap'!C24/$B24</f>
        <v>0.21000768988630894</v>
      </c>
      <c r="D24" s="41">
        <f>'Market Cap'!D24/$B24</f>
        <v>0.22411132804911807</v>
      </c>
      <c r="E24" s="41">
        <f>'Market Cap'!E24/$B24</f>
        <v>7.624096751693113E-2</v>
      </c>
      <c r="F24" s="41">
        <f>'Market Cap'!F24/$B24</f>
        <v>8.9272904957065941E-2</v>
      </c>
      <c r="G24" s="41">
        <f>'Market Cap'!G24/$B24</f>
        <v>4.9509447803961756E-2</v>
      </c>
      <c r="H24" s="41">
        <f>'Market Cap'!H24/$B24</f>
        <v>6.7935180207888926E-2</v>
      </c>
      <c r="I24" s="41">
        <f>'Market Cap'!I24/$B24</f>
        <v>5.0312127160536603E-2</v>
      </c>
      <c r="J24" s="41">
        <f>'Market Cap'!J24/$B24</f>
        <v>8.5673323024727924E-2</v>
      </c>
      <c r="K24" s="41">
        <f>'Market Cap'!K24/$B24</f>
        <v>5.5382731736583063E-2</v>
      </c>
      <c r="L24" s="41">
        <f>'Market Cap'!L24/$B24</f>
        <v>1.8356304093052597E-2</v>
      </c>
      <c r="M24" s="41">
        <f>'Market Cap'!M24/$B24</f>
        <v>2.6611113929180731E-2</v>
      </c>
      <c r="N24" s="41">
        <f>'Market Cap'!N24/$B24</f>
        <v>4.7234921239416308E-4</v>
      </c>
      <c r="O24" s="41">
        <f>'Market Cap'!O24/$B24</f>
        <v>2.1157057868957893E-3</v>
      </c>
      <c r="P24" s="41">
        <f>'Market Cap'!P24/$B24</f>
        <v>1.191164563052872E-2</v>
      </c>
      <c r="Q24" s="41">
        <f>'Market Cap'!Q24/$B24</f>
        <v>1.6802194473985667E-3</v>
      </c>
      <c r="R24" s="41">
        <f>'Market Cap'!R24/$B24</f>
        <v>2.8400709400766928E-3</v>
      </c>
      <c r="S24" s="41">
        <f>'Market Cap'!S24/$B24</f>
        <v>4.6261353364696065E-3</v>
      </c>
      <c r="T24" s="41">
        <f>'Market Cap'!T24/$B24</f>
        <v>2.1404368943072263E-2</v>
      </c>
      <c r="U24" s="41">
        <f>'Market Cap'!U24/$B24</f>
        <v>7.6819316890416043E-4</v>
      </c>
      <c r="V24" s="41">
        <f>'Market Cap'!V24/$B24</f>
        <v>7.6819316890416043E-4</v>
      </c>
      <c r="W24" s="9">
        <f t="shared" si="0"/>
        <v>0.99999999999999978</v>
      </c>
    </row>
    <row r="25" spans="1:23" ht="15.75" customHeight="1" x14ac:dyDescent="0.25">
      <c r="A25" s="25">
        <v>43189</v>
      </c>
      <c r="B25" s="41">
        <f>SUM('Market Cap'!C25:V25)</f>
        <v>1012843.59</v>
      </c>
      <c r="C25" s="41">
        <f>'Market Cap'!C25/$B25</f>
        <v>0.20304211038152495</v>
      </c>
      <c r="D25" s="41">
        <f>'Market Cap'!D25/$B25</f>
        <v>0.22751262117381818</v>
      </c>
      <c r="E25" s="41">
        <f>'Market Cap'!E25/$B25</f>
        <v>8.3864814704509322E-2</v>
      </c>
      <c r="F25" s="41">
        <f>'Market Cap'!F25/$B25</f>
        <v>8.502108405504151E-2</v>
      </c>
      <c r="G25" s="41">
        <f>'Market Cap'!G25/$B25</f>
        <v>4.498494185069582E-2</v>
      </c>
      <c r="H25" s="41">
        <f>'Market Cap'!H25/$B25</f>
        <v>6.6276215461856261E-2</v>
      </c>
      <c r="I25" s="41">
        <f>'Market Cap'!I25/$B25</f>
        <v>5.4226714314300005E-2</v>
      </c>
      <c r="J25" s="41">
        <f>'Market Cap'!J25/$B25</f>
        <v>8.5930898767893671E-2</v>
      </c>
      <c r="K25" s="41">
        <f>'Market Cap'!K25/$B25</f>
        <v>5.597301553737434E-2</v>
      </c>
      <c r="L25" s="41">
        <f>'Market Cap'!L25/$B25</f>
        <v>1.7770354848175521E-2</v>
      </c>
      <c r="M25" s="41">
        <f>'Market Cap'!M25/$B25</f>
        <v>2.8008263348934265E-2</v>
      </c>
      <c r="N25" s="41">
        <f>'Market Cap'!N25/$B25</f>
        <v>4.807455018795153E-4</v>
      </c>
      <c r="O25" s="41">
        <f>'Market Cap'!O25/$B25</f>
        <v>2.0515803432196275E-3</v>
      </c>
      <c r="P25" s="41">
        <f>'Market Cap'!P25/$B25</f>
        <v>1.1929413504013981E-2</v>
      </c>
      <c r="Q25" s="41">
        <f>'Market Cap'!Q25/$B25</f>
        <v>1.7034713128805999E-3</v>
      </c>
      <c r="R25" s="41">
        <f>'Market Cap'!R25/$B25</f>
        <v>3.0162307686619214E-3</v>
      </c>
      <c r="S25" s="41">
        <f>'Market Cap'!S25/$B25</f>
        <v>4.8119374483082825E-3</v>
      </c>
      <c r="T25" s="41">
        <f>'Market Cap'!T25/$B25</f>
        <v>2.1756952620887889E-2</v>
      </c>
      <c r="U25" s="41">
        <f>'Market Cap'!U25/$B25</f>
        <v>8.193170280121929E-4</v>
      </c>
      <c r="V25" s="41">
        <f>'Market Cap'!V25/$B25</f>
        <v>8.193170280121929E-4</v>
      </c>
      <c r="W25" s="9">
        <f t="shared" si="0"/>
        <v>1.0000000000000002</v>
      </c>
    </row>
    <row r="26" spans="1:23" ht="15.75" customHeight="1" x14ac:dyDescent="0.25">
      <c r="A26" s="25">
        <v>43220</v>
      </c>
      <c r="B26" s="41">
        <f>SUM('Market Cap'!C26:V26)</f>
        <v>1015658.5900000001</v>
      </c>
      <c r="C26" s="41">
        <f>'Market Cap'!C26/$B26</f>
        <v>0.2014632692664963</v>
      </c>
      <c r="D26" s="41">
        <f>'Market Cap'!D26/$B26</f>
        <v>0.22281621228645346</v>
      </c>
      <c r="E26" s="41">
        <f>'Market Cap'!E26/$B26</f>
        <v>7.4086470336454296E-2</v>
      </c>
      <c r="F26" s="41">
        <f>'Market Cap'!F26/$B26</f>
        <v>8.5112567206269571E-2</v>
      </c>
      <c r="G26" s="41">
        <f>'Market Cap'!G26/$B26</f>
        <v>4.0421821273623051E-2</v>
      </c>
      <c r="H26" s="41">
        <f>'Market Cap'!H26/$B26</f>
        <v>6.7464658571932123E-2</v>
      </c>
      <c r="I26" s="41">
        <f>'Market Cap'!I26/$B26</f>
        <v>5.1970062105219816E-2</v>
      </c>
      <c r="J26" s="41">
        <f>'Market Cap'!J26/$B26</f>
        <v>8.7008755570117308E-2</v>
      </c>
      <c r="K26" s="41">
        <f>'Market Cap'!K26/$B26</f>
        <v>7.9324273720758856E-2</v>
      </c>
      <c r="L26" s="41">
        <f>'Market Cap'!L26/$B26</f>
        <v>1.7174314451473306E-2</v>
      </c>
      <c r="M26" s="41">
        <f>'Market Cap'!M26/$B26</f>
        <v>2.6867286181274753E-2</v>
      </c>
      <c r="N26" s="41">
        <f>'Market Cap'!N26/$B26</f>
        <v>4.6906510188625487E-4</v>
      </c>
      <c r="O26" s="41">
        <f>'Market Cap'!O26/$B26</f>
        <v>1.9444427679186959E-3</v>
      </c>
      <c r="P26" s="41">
        <f>'Market Cap'!P26/$B26</f>
        <v>1.1896349933888708E-2</v>
      </c>
      <c r="Q26" s="41">
        <f>'Market Cap'!Q26/$B26</f>
        <v>1.6526025738629354E-3</v>
      </c>
      <c r="R26" s="41">
        <f>'Market Cap'!R26/$B26</f>
        <v>3.0973892516381902E-3</v>
      </c>
      <c r="S26" s="41">
        <f>'Market Cap'!S26/$B26</f>
        <v>4.464925561255776E-3</v>
      </c>
      <c r="T26" s="41">
        <f>'Market Cap'!T26/$B26</f>
        <v>2.0912233903323751E-2</v>
      </c>
      <c r="U26" s="41">
        <f>'Market Cap'!U26/$B26</f>
        <v>9.2664996807637881E-4</v>
      </c>
      <c r="V26" s="41">
        <f>'Market Cap'!V26/$B26</f>
        <v>9.2664996807637881E-4</v>
      </c>
      <c r="W26" s="9">
        <f t="shared" si="0"/>
        <v>0.99999999999999978</v>
      </c>
    </row>
    <row r="27" spans="1:23" ht="15.75" customHeight="1" x14ac:dyDescent="0.25">
      <c r="A27" s="25">
        <v>43251</v>
      </c>
      <c r="B27" s="41">
        <f>SUM('Market Cap'!C27:V27)</f>
        <v>965923.3600000001</v>
      </c>
      <c r="C27" s="41">
        <f>'Market Cap'!C27/$B27</f>
        <v>0.21086134618382144</v>
      </c>
      <c r="D27" s="41">
        <f>'Market Cap'!D27/$B27</f>
        <v>0.21543293041385808</v>
      </c>
      <c r="E27" s="41">
        <f>'Market Cap'!E27/$B27</f>
        <v>6.6176036989104389E-2</v>
      </c>
      <c r="F27" s="41">
        <f>'Market Cap'!F27/$B27</f>
        <v>8.4886072120670106E-2</v>
      </c>
      <c r="G27" s="41">
        <f>'Market Cap'!G27/$B27</f>
        <v>3.9169556889068299E-2</v>
      </c>
      <c r="H27" s="41">
        <f>'Market Cap'!H27/$B27</f>
        <v>6.5167188833697945E-2</v>
      </c>
      <c r="I27" s="41">
        <f>'Market Cap'!I27/$B27</f>
        <v>4.9119300727958372E-2</v>
      </c>
      <c r="J27" s="41">
        <f>'Market Cap'!J27/$B27</f>
        <v>8.7646249698319745E-2</v>
      </c>
      <c r="K27" s="41">
        <f>'Market Cap'!K27/$B27</f>
        <v>8.8575226092471759E-2</v>
      </c>
      <c r="L27" s="41">
        <f>'Market Cap'!L27/$B27</f>
        <v>1.7498655379863677E-2</v>
      </c>
      <c r="M27" s="41">
        <f>'Market Cap'!M27/$B27</f>
        <v>2.8399768693864073E-2</v>
      </c>
      <c r="N27" s="41">
        <f>'Market Cap'!N27/$B27</f>
        <v>4.7218031873667485E-4</v>
      </c>
      <c r="O27" s="41">
        <f>'Market Cap'!O27/$B27</f>
        <v>1.8134357988816006E-3</v>
      </c>
      <c r="P27" s="41">
        <f>'Market Cap'!P27/$B27</f>
        <v>1.2813987643905825E-2</v>
      </c>
      <c r="Q27" s="41">
        <f>'Market Cap'!Q27/$B27</f>
        <v>1.5412817016869742E-3</v>
      </c>
      <c r="R27" s="41">
        <f>'Market Cap'!R27/$B27</f>
        <v>3.0686181976176661E-3</v>
      </c>
      <c r="S27" s="41">
        <f>'Market Cap'!S27/$B27</f>
        <v>5.1459258631036727E-3</v>
      </c>
      <c r="T27" s="41">
        <f>'Market Cap'!T27/$B27</f>
        <v>2.0064449005560855E-2</v>
      </c>
      <c r="U27" s="41">
        <f>'Market Cap'!U27/$B27</f>
        <v>1.0738947239043891E-3</v>
      </c>
      <c r="V27" s="41">
        <f>'Market Cap'!V27/$B27</f>
        <v>1.0738947239043891E-3</v>
      </c>
      <c r="W27" s="9">
        <f t="shared" si="0"/>
        <v>0.99999999999999978</v>
      </c>
    </row>
    <row r="28" spans="1:23" ht="15.75" customHeight="1" x14ac:dyDescent="0.25">
      <c r="A28" s="25">
        <v>43280</v>
      </c>
      <c r="B28" s="41">
        <f>SUM('Market Cap'!C28:V28)</f>
        <v>1017994.1000000001</v>
      </c>
      <c r="C28" s="41">
        <f>'Market Cap'!C28/$B28</f>
        <v>0.20373585662235172</v>
      </c>
      <c r="D28" s="41">
        <f>'Market Cap'!D28/$B28</f>
        <v>0.21230899078884638</v>
      </c>
      <c r="E28" s="41">
        <f>'Market Cap'!E28/$B28</f>
        <v>6.000976822950152E-2</v>
      </c>
      <c r="F28" s="41">
        <f>'Market Cap'!F28/$B28</f>
        <v>9.9081026108108081E-2</v>
      </c>
      <c r="G28" s="41">
        <f>'Market Cap'!G28/$B28</f>
        <v>3.7640483378047082E-2</v>
      </c>
      <c r="H28" s="41">
        <f>'Market Cap'!H28/$B28</f>
        <v>6.4343702974309969E-2</v>
      </c>
      <c r="I28" s="41">
        <f>'Market Cap'!I28/$B28</f>
        <v>4.4073212212133638E-2</v>
      </c>
      <c r="J28" s="41">
        <f>'Market Cap'!J28/$B28</f>
        <v>8.9189367600460548E-2</v>
      </c>
      <c r="K28" s="41">
        <f>'Market Cap'!K28/$B28</f>
        <v>9.7888583047779934E-2</v>
      </c>
      <c r="L28" s="41">
        <f>'Market Cap'!L28/$B28</f>
        <v>1.7133733879204211E-2</v>
      </c>
      <c r="M28" s="41">
        <f>'Market Cap'!M28/$B28</f>
        <v>2.8927466279028532E-2</v>
      </c>
      <c r="N28" s="41">
        <f>'Market Cap'!N28/$B28</f>
        <v>4.4802813690177567E-4</v>
      </c>
      <c r="O28" s="41">
        <f>'Market Cap'!O28/$B28</f>
        <v>1.7206779489193503E-3</v>
      </c>
      <c r="P28" s="41">
        <f>'Market Cap'!P28/$B28</f>
        <v>1.1804724604985431E-2</v>
      </c>
      <c r="Q28" s="41">
        <f>'Market Cap'!Q28/$B28</f>
        <v>2.0237445384015482E-3</v>
      </c>
      <c r="R28" s="41">
        <f>'Market Cap'!R28/$B28</f>
        <v>3.0545658368746932E-3</v>
      </c>
      <c r="S28" s="41">
        <f>'Market Cap'!S28/$B28</f>
        <v>4.438827297722059E-3</v>
      </c>
      <c r="T28" s="41">
        <f>'Market Cap'!T28/$B28</f>
        <v>2.0015047238485958E-2</v>
      </c>
      <c r="U28" s="41">
        <f>'Market Cap'!U28/$B28</f>
        <v>1.0810966389687327E-3</v>
      </c>
      <c r="V28" s="41">
        <f>'Market Cap'!V28/$B28</f>
        <v>1.0810966389687327E-3</v>
      </c>
      <c r="W28" s="9">
        <f t="shared" si="0"/>
        <v>1</v>
      </c>
    </row>
    <row r="29" spans="1:23" ht="15.75" customHeight="1" x14ac:dyDescent="0.25">
      <c r="A29" s="25">
        <v>43312</v>
      </c>
      <c r="B29" s="41">
        <f>SUM('Market Cap'!C29:V29)</f>
        <v>1017777.08</v>
      </c>
      <c r="C29" s="41">
        <f>'Market Cap'!C29/$B29</f>
        <v>0.19319151891296274</v>
      </c>
      <c r="D29" s="41">
        <f>'Market Cap'!D29/$B29</f>
        <v>0.19387929231025716</v>
      </c>
      <c r="E29" s="41">
        <f>'Market Cap'!E29/$B29</f>
        <v>6.9232498338437726E-2</v>
      </c>
      <c r="F29" s="41">
        <f>'Market Cap'!F29/$B29</f>
        <v>9.0941574357323904E-2</v>
      </c>
      <c r="G29" s="41">
        <f>'Market Cap'!G29/$B29</f>
        <v>3.6066630622100471E-2</v>
      </c>
      <c r="H29" s="41">
        <f>'Market Cap'!H29/$B29</f>
        <v>6.253168915928034E-2</v>
      </c>
      <c r="I29" s="41">
        <f>'Market Cap'!I29/$B29</f>
        <v>4.0566230868551295E-2</v>
      </c>
      <c r="J29" s="41">
        <f>'Market Cap'!J29/$B29</f>
        <v>8.5829944215289264E-2</v>
      </c>
      <c r="K29" s="41">
        <f>'Market Cap'!K29/$B29</f>
        <v>0.13376249345288851</v>
      </c>
      <c r="L29" s="41">
        <f>'Market Cap'!L29/$B29</f>
        <v>1.3920356705222719E-2</v>
      </c>
      <c r="M29" s="41">
        <f>'Market Cap'!M29/$B29</f>
        <v>3.3531890893043099E-2</v>
      </c>
      <c r="N29" s="41">
        <f>'Market Cap'!N29/$B29</f>
        <v>4.5535511568014483E-4</v>
      </c>
      <c r="O29" s="41">
        <f>'Market Cap'!O29/$B29</f>
        <v>1.6704247260117117E-3</v>
      </c>
      <c r="P29" s="41">
        <f>'Market Cap'!P29/$B29</f>
        <v>1.2482861178206137E-2</v>
      </c>
      <c r="Q29" s="41">
        <f>'Market Cap'!Q29/$B29</f>
        <v>1.9167163795828454E-3</v>
      </c>
      <c r="R29" s="41">
        <f>'Market Cap'!R29/$B29</f>
        <v>2.9658852211527503E-3</v>
      </c>
      <c r="S29" s="41">
        <f>'Market Cap'!S29/$B29</f>
        <v>4.4239156967456963E-3</v>
      </c>
      <c r="T29" s="41">
        <f>'Market Cap'!T29/$B29</f>
        <v>1.9508545034242666E-2</v>
      </c>
      <c r="U29" s="41">
        <f>'Market Cap'!U29/$B29</f>
        <v>1.5610884065103922E-3</v>
      </c>
      <c r="V29" s="41">
        <f>'Market Cap'!V29/$B29</f>
        <v>1.5610884065103922E-3</v>
      </c>
      <c r="W29" s="9">
        <f t="shared" si="0"/>
        <v>0.99999999999999989</v>
      </c>
    </row>
    <row r="30" spans="1:23" ht="15.75" customHeight="1" x14ac:dyDescent="0.25">
      <c r="A30" s="25">
        <v>43343</v>
      </c>
      <c r="B30" s="41">
        <f>SUM('Market Cap'!C30:V30)</f>
        <v>1042335.63</v>
      </c>
      <c r="C30" s="41">
        <f>'Market Cap'!C30/$B30</f>
        <v>0.19119551732103793</v>
      </c>
      <c r="D30" s="41">
        <f>'Market Cap'!D30/$B30</f>
        <v>0.19624408310785654</v>
      </c>
      <c r="E30" s="41">
        <f>'Market Cap'!E30/$B30</f>
        <v>7.9228376756150992E-2</v>
      </c>
      <c r="F30" s="41">
        <f>'Market Cap'!F30/$B30</f>
        <v>8.918138968347461E-2</v>
      </c>
      <c r="G30" s="41">
        <f>'Market Cap'!G30/$B30</f>
        <v>4.0622961339237727E-2</v>
      </c>
      <c r="H30" s="41">
        <f>'Market Cap'!H30/$B30</f>
        <v>5.9275657688109537E-2</v>
      </c>
      <c r="I30" s="41">
        <f>'Market Cap'!I30/$B30</f>
        <v>3.8689716478366949E-2</v>
      </c>
      <c r="J30" s="41">
        <f>'Market Cap'!J30/$B30</f>
        <v>8.1798873171014988E-2</v>
      </c>
      <c r="K30" s="41">
        <f>'Market Cap'!K30/$B30</f>
        <v>0.13539871029833259</v>
      </c>
      <c r="L30" s="41">
        <f>'Market Cap'!L30/$B30</f>
        <v>1.4085865989249548E-2</v>
      </c>
      <c r="M30" s="41">
        <f>'Market Cap'!M30/$B30</f>
        <v>3.0047903092404123E-2</v>
      </c>
      <c r="N30" s="41">
        <f>'Market Cap'!N30/$B30</f>
        <v>4.9049460201221369E-4</v>
      </c>
      <c r="O30" s="41">
        <f>'Market Cap'!O30/$B30</f>
        <v>1.4992675631744451E-3</v>
      </c>
      <c r="P30" s="41">
        <f>'Market Cap'!P30/$B30</f>
        <v>1.2157331703224998E-2</v>
      </c>
      <c r="Q30" s="41">
        <f>'Market Cap'!Q30/$B30</f>
        <v>1.678835443819569E-3</v>
      </c>
      <c r="R30" s="41">
        <f>'Market Cap'!R30/$B30</f>
        <v>2.6168634377393392E-3</v>
      </c>
      <c r="S30" s="41">
        <f>'Market Cap'!S30/$B30</f>
        <v>4.5364466721721872E-3</v>
      </c>
      <c r="T30" s="41">
        <f>'Market Cap'!T30/$B30</f>
        <v>1.8712811342734201E-2</v>
      </c>
      <c r="U30" s="41">
        <f>'Market Cap'!U30/$B30</f>
        <v>1.2694471549437487E-3</v>
      </c>
      <c r="V30" s="41">
        <f>'Market Cap'!V30/$B30</f>
        <v>1.2694471549437487E-3</v>
      </c>
      <c r="W30" s="9">
        <f t="shared" si="0"/>
        <v>0.99999999999999978</v>
      </c>
    </row>
    <row r="31" spans="1:23" ht="15.75" customHeight="1" x14ac:dyDescent="0.25">
      <c r="A31" s="25">
        <v>43371</v>
      </c>
      <c r="B31" s="41">
        <f>SUM('Market Cap'!C31:V31)</f>
        <v>1012346.52</v>
      </c>
      <c r="C31" s="41">
        <f>'Market Cap'!C31/$B31</f>
        <v>0.19987612541997971</v>
      </c>
      <c r="D31" s="41">
        <f>'Market Cap'!D31/$B31</f>
        <v>0.19863396181773804</v>
      </c>
      <c r="E31" s="41">
        <f>'Market Cap'!E31/$B31</f>
        <v>7.6066345345860431E-2</v>
      </c>
      <c r="F31" s="41">
        <f>'Market Cap'!F31/$B31</f>
        <v>8.2700002761900135E-2</v>
      </c>
      <c r="G31" s="41">
        <f>'Market Cap'!G31/$B31</f>
        <v>3.7691412225134134E-2</v>
      </c>
      <c r="H31" s="41">
        <f>'Market Cap'!H31/$B31</f>
        <v>5.954022541609566E-2</v>
      </c>
      <c r="I31" s="41">
        <f>'Market Cap'!I31/$B31</f>
        <v>4.0487589170553971E-2</v>
      </c>
      <c r="J31" s="41">
        <f>'Market Cap'!J31/$B31</f>
        <v>8.483076526010086E-2</v>
      </c>
      <c r="K31" s="41">
        <f>'Market Cap'!K31/$B31</f>
        <v>0.13270544951347291</v>
      </c>
      <c r="L31" s="41">
        <f>'Market Cap'!L31/$B31</f>
        <v>1.4229445862074972E-2</v>
      </c>
      <c r="M31" s="41">
        <f>'Market Cap'!M31/$B31</f>
        <v>2.8946610099474634E-2</v>
      </c>
      <c r="N31" s="41">
        <f>'Market Cap'!N31/$B31</f>
        <v>5.4862637350696871E-4</v>
      </c>
      <c r="O31" s="41">
        <f>'Market Cap'!O31/$B31</f>
        <v>1.2892324655790787E-3</v>
      </c>
      <c r="P31" s="41">
        <f>'Market Cap'!P31/$B31</f>
        <v>1.2614514642673933E-2</v>
      </c>
      <c r="Q31" s="41">
        <f>'Market Cap'!Q31/$B31</f>
        <v>1.5676154050492514E-3</v>
      </c>
      <c r="R31" s="41">
        <f>'Market Cap'!R31/$B31</f>
        <v>2.2632862905480229E-3</v>
      </c>
      <c r="S31" s="41">
        <f>'Market Cap'!S31/$B31</f>
        <v>4.7664805525285941E-3</v>
      </c>
      <c r="T31" s="41">
        <f>'Market Cap'!T31/$B31</f>
        <v>1.9322968581943663E-2</v>
      </c>
      <c r="U31" s="41">
        <f>'Market Cap'!U31/$B31</f>
        <v>9.5967139789249233E-4</v>
      </c>
      <c r="V31" s="41">
        <f>'Market Cap'!V31/$B31</f>
        <v>9.5967139789249233E-4</v>
      </c>
      <c r="W31" s="9">
        <f t="shared" si="0"/>
        <v>1.0000000000000002</v>
      </c>
    </row>
    <row r="32" spans="1:23" ht="15.75" customHeight="1" x14ac:dyDescent="0.25">
      <c r="A32" s="25">
        <v>43404</v>
      </c>
      <c r="B32" s="41">
        <f>SUM('Market Cap'!C32:V32)</f>
        <v>1014575.2599999999</v>
      </c>
      <c r="C32" s="41">
        <f>'Market Cap'!C32/$B32</f>
        <v>0.19680540998013299</v>
      </c>
      <c r="D32" s="41">
        <f>'Market Cap'!D32/$B32</f>
        <v>0.19420028042079401</v>
      </c>
      <c r="E32" s="41">
        <f>'Market Cap'!E32/$B32</f>
        <v>7.4419319075452336E-2</v>
      </c>
      <c r="F32" s="41">
        <f>'Market Cap'!F32/$B32</f>
        <v>8.2976781830852067E-2</v>
      </c>
      <c r="G32" s="41">
        <f>'Market Cap'!G32/$B32</f>
        <v>3.7291260187046156E-2</v>
      </c>
      <c r="H32" s="41">
        <f>'Market Cap'!H32/$B32</f>
        <v>5.1053206245143416E-2</v>
      </c>
      <c r="I32" s="41">
        <f>'Market Cap'!I32/$B32</f>
        <v>4.3059033392949086E-2</v>
      </c>
      <c r="J32" s="41">
        <f>'Market Cap'!J32/$B32</f>
        <v>8.7950656317008963E-2</v>
      </c>
      <c r="K32" s="41">
        <f>'Market Cap'!K32/$B32</f>
        <v>0.15077481782869415</v>
      </c>
      <c r="L32" s="41">
        <f>'Market Cap'!L32/$B32</f>
        <v>1.3063092037154543E-2</v>
      </c>
      <c r="M32" s="41">
        <f>'Market Cap'!M32/$B32</f>
        <v>2.5760533526118113E-2</v>
      </c>
      <c r="N32" s="41">
        <f>'Market Cap'!N32/$B32</f>
        <v>4.8578949185100381E-4</v>
      </c>
      <c r="O32" s="41">
        <f>'Market Cap'!O32/$B32</f>
        <v>1.3202470558960802E-3</v>
      </c>
      <c r="P32" s="41">
        <f>'Market Cap'!P32/$B32</f>
        <v>1.2102690144445274E-2</v>
      </c>
      <c r="Q32" s="41">
        <f>'Market Cap'!Q32/$B32</f>
        <v>1.445373308235409E-3</v>
      </c>
      <c r="R32" s="41">
        <f>'Market Cap'!R32/$B32</f>
        <v>2.1149342829431899E-3</v>
      </c>
      <c r="S32" s="41">
        <f>'Market Cap'!S32/$B32</f>
        <v>4.095891319092485E-3</v>
      </c>
      <c r="T32" s="41">
        <f>'Market Cap'!T32/$B32</f>
        <v>1.9230392036170881E-2</v>
      </c>
      <c r="U32" s="41">
        <f>'Market Cap'!U32/$B32</f>
        <v>9.2514576000995736E-4</v>
      </c>
      <c r="V32" s="41">
        <f>'Market Cap'!V32/$B32</f>
        <v>9.2514576000995736E-4</v>
      </c>
      <c r="W32" s="9">
        <f t="shared" si="0"/>
        <v>0.99999999999999989</v>
      </c>
    </row>
    <row r="33" spans="1:23" ht="15.75" customHeight="1" x14ac:dyDescent="0.25">
      <c r="A33" s="25">
        <v>43434</v>
      </c>
      <c r="B33" s="41">
        <f>SUM('Market Cap'!C33:V33)</f>
        <v>1008012.8700000003</v>
      </c>
      <c r="C33" s="41">
        <f>'Market Cap'!C33/$B33</f>
        <v>0.19589620914264708</v>
      </c>
      <c r="D33" s="41">
        <f>'Market Cap'!D33/$B33</f>
        <v>0.20460710982787347</v>
      </c>
      <c r="E33" s="41">
        <f>'Market Cap'!E33/$B33</f>
        <v>7.7244608989962577E-2</v>
      </c>
      <c r="F33" s="41">
        <f>'Market Cap'!F33/$B33</f>
        <v>7.8141363413346071E-2</v>
      </c>
      <c r="G33" s="41">
        <f>'Market Cap'!G33/$B33</f>
        <v>3.7534034659696347E-2</v>
      </c>
      <c r="H33" s="41">
        <f>'Market Cap'!H33/$B33</f>
        <v>4.781389348729246E-2</v>
      </c>
      <c r="I33" s="41">
        <f>'Market Cap'!I33/$B33</f>
        <v>4.2605477844742189E-2</v>
      </c>
      <c r="J33" s="41">
        <f>'Market Cap'!J33/$B33</f>
        <v>9.030583111503325E-2</v>
      </c>
      <c r="K33" s="41">
        <f>'Market Cap'!K33/$B33</f>
        <v>0.13920903609097765</v>
      </c>
      <c r="L33" s="41">
        <f>'Market Cap'!L33/$B33</f>
        <v>1.5819113500009176E-2</v>
      </c>
      <c r="M33" s="41">
        <f>'Market Cap'!M33/$B33</f>
        <v>2.7856787185663603E-2</v>
      </c>
      <c r="N33" s="41">
        <f>'Market Cap'!N33/$B33</f>
        <v>4.4881371405505949E-4</v>
      </c>
      <c r="O33" s="41">
        <f>'Market Cap'!O33/$B33</f>
        <v>1.3969861317346074E-3</v>
      </c>
      <c r="P33" s="41">
        <f>'Market Cap'!P33/$B33</f>
        <v>1.1898865934122444E-2</v>
      </c>
      <c r="Q33" s="41">
        <f>'Market Cap'!Q33/$B33</f>
        <v>1.5344942966849218E-3</v>
      </c>
      <c r="R33" s="41">
        <f>'Market Cap'!R33/$B33</f>
        <v>2.1647739477770747E-3</v>
      </c>
      <c r="S33" s="41">
        <f>'Market Cap'!S33/$B33</f>
        <v>4.5788403475443707E-3</v>
      </c>
      <c r="T33" s="41">
        <f>'Market Cap'!T33/$B33</f>
        <v>1.8845493510415194E-2</v>
      </c>
      <c r="U33" s="41">
        <f>'Market Cap'!U33/$B33</f>
        <v>1.0491334302110643E-3</v>
      </c>
      <c r="V33" s="41">
        <f>'Market Cap'!V33/$B33</f>
        <v>1.0491334302110643E-3</v>
      </c>
      <c r="W33" s="9">
        <f t="shared" si="0"/>
        <v>0.99999999999999978</v>
      </c>
    </row>
    <row r="34" spans="1:23" ht="15.75" customHeight="1" x14ac:dyDescent="0.25">
      <c r="A34" s="25">
        <v>43465</v>
      </c>
      <c r="B34" s="41">
        <f>SUM('Market Cap'!C34:V34)</f>
        <v>1026456.5099999999</v>
      </c>
      <c r="C34" s="41">
        <f>'Market Cap'!C34/$B34</f>
        <v>0.20702474769242782</v>
      </c>
      <c r="D34" s="41">
        <f>'Market Cap'!D34/$B34</f>
        <v>0.19539639336497561</v>
      </c>
      <c r="E34" s="41">
        <f>'Market Cap'!E34/$B34</f>
        <v>7.5961084800368214E-2</v>
      </c>
      <c r="F34" s="41">
        <f>'Market Cap'!F34/$B34</f>
        <v>7.8980335952080441E-2</v>
      </c>
      <c r="G34" s="41">
        <f>'Market Cap'!G34/$B34</f>
        <v>3.7957545809709954E-2</v>
      </c>
      <c r="H34" s="41">
        <f>'Market Cap'!H34/$B34</f>
        <v>4.9217642937448958E-2</v>
      </c>
      <c r="I34" s="41">
        <f>'Market Cap'!I34/$B34</f>
        <v>4.2112617123934458E-2</v>
      </c>
      <c r="J34" s="41">
        <f>'Market Cap'!J34/$B34</f>
        <v>8.956979580167504E-2</v>
      </c>
      <c r="K34" s="41">
        <f>'Market Cap'!K34/$B34</f>
        <v>0.13568085802290836</v>
      </c>
      <c r="L34" s="41">
        <f>'Market Cap'!L34/$B34</f>
        <v>1.7019464370682399E-2</v>
      </c>
      <c r="M34" s="41">
        <f>'Market Cap'!M34/$B34</f>
        <v>2.707567220748593E-2</v>
      </c>
      <c r="N34" s="41">
        <f>'Market Cap'!N34/$B34</f>
        <v>4.9450706878949996E-4</v>
      </c>
      <c r="O34" s="41">
        <f>'Market Cap'!O34/$B34</f>
        <v>1.7901489075265353E-3</v>
      </c>
      <c r="P34" s="41">
        <f>'Market Cap'!P34/$B34</f>
        <v>1.2281601682276828E-2</v>
      </c>
      <c r="Q34" s="41">
        <f>'Market Cap'!Q34/$B34</f>
        <v>1.6460901982101514E-3</v>
      </c>
      <c r="R34" s="41">
        <f>'Market Cap'!R34/$B34</f>
        <v>2.1081653035645905E-3</v>
      </c>
      <c r="S34" s="41">
        <f>'Market Cap'!S34/$B34</f>
        <v>5.1097342643381949E-3</v>
      </c>
      <c r="T34" s="41">
        <f>'Market Cap'!T34/$B34</f>
        <v>1.8424297391810594E-2</v>
      </c>
      <c r="U34" s="41">
        <f>'Market Cap'!U34/$B34</f>
        <v>1.0746485498932634E-3</v>
      </c>
      <c r="V34" s="41">
        <f>'Market Cap'!V34/$B34</f>
        <v>1.0746485498932634E-3</v>
      </c>
      <c r="W34" s="9">
        <f t="shared" si="0"/>
        <v>1.0000000000000004</v>
      </c>
    </row>
    <row r="35" spans="1:23" ht="15.75" customHeight="1" x14ac:dyDescent="0.25">
      <c r="A35" s="25">
        <v>43496</v>
      </c>
      <c r="B35" s="41">
        <f>SUM('Market Cap'!C35:V35)</f>
        <v>1107207.3500000001</v>
      </c>
      <c r="C35" s="41">
        <f>'Market Cap'!C35/$B35</f>
        <v>0.19331871306670786</v>
      </c>
      <c r="D35" s="41">
        <f>'Market Cap'!D35/$B35</f>
        <v>0.18763052828361371</v>
      </c>
      <c r="E35" s="41">
        <f>'Market Cap'!E35/$B35</f>
        <v>7.6039334457091518E-2</v>
      </c>
      <c r="F35" s="41">
        <f>'Market Cap'!F35/$B35</f>
        <v>7.7378911908415338E-2</v>
      </c>
      <c r="G35" s="41">
        <f>'Market Cap'!G35/$B35</f>
        <v>3.9551516705520422E-2</v>
      </c>
      <c r="H35" s="41">
        <f>'Market Cap'!H35/$B35</f>
        <v>4.6257487362236165E-2</v>
      </c>
      <c r="I35" s="41">
        <f>'Market Cap'!I35/$B35</f>
        <v>4.3411281545412427E-2</v>
      </c>
      <c r="J35" s="41">
        <f>'Market Cap'!J35/$B35</f>
        <v>8.2891826901257473E-2</v>
      </c>
      <c r="K35" s="41">
        <f>'Market Cap'!K35/$B35</f>
        <v>0.1693149887417203</v>
      </c>
      <c r="L35" s="41">
        <f>'Market Cap'!L35/$B35</f>
        <v>1.5041627026771453E-2</v>
      </c>
      <c r="M35" s="41">
        <f>'Market Cap'!M35/$B35</f>
        <v>2.6596635219229711E-2</v>
      </c>
      <c r="N35" s="41">
        <f>'Market Cap'!N35/$B35</f>
        <v>7.4080974986302241E-4</v>
      </c>
      <c r="O35" s="41">
        <f>'Market Cap'!O35/$B35</f>
        <v>1.7216287446068705E-3</v>
      </c>
      <c r="P35" s="41">
        <f>'Market Cap'!P35/$B35</f>
        <v>1.1906378692301852E-2</v>
      </c>
      <c r="Q35" s="41">
        <f>'Market Cap'!Q35/$B35</f>
        <v>1.5844999583862949E-3</v>
      </c>
      <c r="R35" s="41">
        <f>'Market Cap'!R35/$B35</f>
        <v>2.2171908450571609E-3</v>
      </c>
      <c r="S35" s="41">
        <f>'Market Cap'!S35/$B35</f>
        <v>4.4747083732780491E-3</v>
      </c>
      <c r="T35" s="41">
        <f>'Market Cap'!T35/$B35</f>
        <v>1.785626694042448E-2</v>
      </c>
      <c r="U35" s="41">
        <f>'Market Cap'!U35/$B35</f>
        <v>1.0328327390528972E-3</v>
      </c>
      <c r="V35" s="41">
        <f>'Market Cap'!V35/$B35</f>
        <v>1.0328327390528972E-3</v>
      </c>
      <c r="W35" s="9">
        <f t="shared" si="0"/>
        <v>0.99999999999999978</v>
      </c>
    </row>
    <row r="36" spans="1:23" ht="15" x14ac:dyDescent="0.25">
      <c r="A36" s="25">
        <v>43524</v>
      </c>
      <c r="B36" s="41">
        <f>SUM('Market Cap'!C36:V36)</f>
        <v>1127512.26</v>
      </c>
      <c r="C36" s="41">
        <f>'Market Cap'!C36/$B36</f>
        <v>0.19781416833551768</v>
      </c>
      <c r="D36" s="41">
        <f>'Market Cap'!D36/$B36</f>
        <v>0.19159915830981739</v>
      </c>
      <c r="E36" s="41">
        <f>'Market Cap'!E36/$B36</f>
        <v>7.7238237746523483E-2</v>
      </c>
      <c r="F36" s="41">
        <f>'Market Cap'!F36/$B36</f>
        <v>7.4376628064336966E-2</v>
      </c>
      <c r="G36" s="41">
        <f>'Market Cap'!G36/$B36</f>
        <v>3.5840656845718022E-2</v>
      </c>
      <c r="H36" s="41">
        <f>'Market Cap'!H36/$B36</f>
        <v>4.2025334607004632E-2</v>
      </c>
      <c r="I36" s="41">
        <f>'Market Cap'!I36/$B36</f>
        <v>4.113995177311864E-2</v>
      </c>
      <c r="J36" s="41">
        <f>'Market Cap'!J36/$B36</f>
        <v>8.3356193395183131E-2</v>
      </c>
      <c r="K36" s="41">
        <f>'Market Cap'!K36/$B36</f>
        <v>0.17323421387896928</v>
      </c>
      <c r="L36" s="41">
        <f>'Market Cap'!L36/$B36</f>
        <v>1.4811351142203987E-2</v>
      </c>
      <c r="M36" s="41">
        <f>'Market Cap'!M36/$B36</f>
        <v>2.6500820487752392E-2</v>
      </c>
      <c r="N36" s="41">
        <f>'Market Cap'!N36/$B36</f>
        <v>6.6222783244946704E-4</v>
      </c>
      <c r="O36" s="41">
        <f>'Market Cap'!O36/$B36</f>
        <v>1.6297029000819912E-3</v>
      </c>
      <c r="P36" s="41">
        <f>'Market Cap'!P36/$B36</f>
        <v>1.1723907995466054E-2</v>
      </c>
      <c r="Q36" s="41">
        <f>'Market Cap'!Q36/$B36</f>
        <v>1.6985003781688369E-3</v>
      </c>
      <c r="R36" s="41">
        <f>'Market Cap'!R36/$B36</f>
        <v>2.0966246522232937E-3</v>
      </c>
      <c r="S36" s="41">
        <f>'Market Cap'!S36/$B36</f>
        <v>4.5229486019069988E-3</v>
      </c>
      <c r="T36" s="41">
        <f>'Market Cap'!T36/$B36</f>
        <v>1.7665005256794278E-2</v>
      </c>
      <c r="U36" s="41">
        <f>'Market Cap'!U36/$B36</f>
        <v>1.0321838983817346E-3</v>
      </c>
      <c r="V36" s="41">
        <f>'Market Cap'!V36/$B36</f>
        <v>1.0321838983817346E-3</v>
      </c>
      <c r="W36" s="9">
        <f t="shared" si="0"/>
        <v>1.0000000000000002</v>
      </c>
    </row>
    <row r="37" spans="1:23" ht="15" x14ac:dyDescent="0.25">
      <c r="A37" s="25">
        <v>43553</v>
      </c>
      <c r="B37" s="41">
        <f>SUM('Market Cap'!C37:V37)</f>
        <v>1166278.7999999998</v>
      </c>
      <c r="C37" s="41">
        <f>'Market Cap'!C37/$B37</f>
        <v>0.23392871412907448</v>
      </c>
      <c r="D37" s="41">
        <f>'Market Cap'!D37/$B37</f>
        <v>0.18056248643120329</v>
      </c>
      <c r="E37" s="41">
        <f>'Market Cap'!E37/$B37</f>
        <v>7.1544213956388478E-2</v>
      </c>
      <c r="F37" s="41">
        <f>'Market Cap'!F37/$B37</f>
        <v>6.9810657623202974E-2</v>
      </c>
      <c r="G37" s="41">
        <f>'Market Cap'!G37/$B37</f>
        <v>3.5891726746640693E-2</v>
      </c>
      <c r="H37" s="41">
        <f>'Market Cap'!H37/$B37</f>
        <v>4.0927169386942477E-2</v>
      </c>
      <c r="I37" s="41">
        <f>'Market Cap'!I37/$B37</f>
        <v>3.9789619771876165E-2</v>
      </c>
      <c r="J37" s="41">
        <f>'Market Cap'!J37/$B37</f>
        <v>8.2077021377735773E-2</v>
      </c>
      <c r="K37" s="41">
        <f>'Market Cap'!K37/$B37</f>
        <v>0.16846194923546587</v>
      </c>
      <c r="L37" s="41">
        <f>'Market Cap'!L37/$B37</f>
        <v>1.4221933897795282E-2</v>
      </c>
      <c r="M37" s="41">
        <f>'Market Cap'!M37/$B37</f>
        <v>2.4138310668083827E-2</v>
      </c>
      <c r="N37" s="41">
        <f>'Market Cap'!N37/$B37</f>
        <v>5.0460490236125361E-4</v>
      </c>
      <c r="O37" s="41">
        <f>'Market Cap'!O37/$B37</f>
        <v>1.4282862725447812E-3</v>
      </c>
      <c r="P37" s="41">
        <f>'Market Cap'!P37/$B37</f>
        <v>1.059300743527191E-2</v>
      </c>
      <c r="Q37" s="41">
        <f>'Market Cap'!Q37/$B37</f>
        <v>1.5214715383662983E-3</v>
      </c>
      <c r="R37" s="41">
        <f>'Market Cap'!R37/$B37</f>
        <v>2.0269338686427297E-3</v>
      </c>
      <c r="S37" s="41">
        <f>'Market Cap'!S37/$B37</f>
        <v>4.1096948688426824E-3</v>
      </c>
      <c r="T37" s="41">
        <f>'Market Cap'!T37/$B37</f>
        <v>1.6666023595730287E-2</v>
      </c>
      <c r="U37" s="41">
        <f>'Market Cap'!U37/$B37</f>
        <v>8.9808714691547186E-4</v>
      </c>
      <c r="V37" s="41">
        <f>'Market Cap'!V37/$B37</f>
        <v>8.9808714691547186E-4</v>
      </c>
      <c r="W37" s="9">
        <f t="shared" si="0"/>
        <v>1.0000000000000002</v>
      </c>
    </row>
    <row r="38" spans="1:23" ht="15" x14ac:dyDescent="0.25">
      <c r="A38" s="25">
        <v>43585</v>
      </c>
      <c r="B38" s="41">
        <f>SUM('Market Cap'!C38:V38)</f>
        <v>886191.2</v>
      </c>
      <c r="C38" s="41">
        <f>'Market Cap'!C38/$B38</f>
        <v>9.2810603400259456E-2</v>
      </c>
      <c r="D38" s="41">
        <f>'Market Cap'!D38/$B38</f>
        <v>0.23139825807342707</v>
      </c>
      <c r="E38" s="41">
        <f>'Market Cap'!E38/$B38</f>
        <v>8.5872202296750411E-2</v>
      </c>
      <c r="F38" s="41">
        <f>'Market Cap'!F38/$B38</f>
        <v>8.2742516513366421E-2</v>
      </c>
      <c r="G38" s="41">
        <f>'Market Cap'!G38/$B38</f>
        <v>4.5237145212003914E-2</v>
      </c>
      <c r="H38" s="41">
        <f>'Market Cap'!H38/$B38</f>
        <v>5.0324072276953326E-2</v>
      </c>
      <c r="I38" s="41">
        <f>'Market Cap'!I38/$B38</f>
        <v>5.0560499810876028E-2</v>
      </c>
      <c r="J38" s="41">
        <f>'Market Cap'!J38/$B38</f>
        <v>0.1069366407610457</v>
      </c>
      <c r="K38" s="41">
        <f>'Market Cap'!K38/$B38</f>
        <v>0.15948093368564256</v>
      </c>
      <c r="L38" s="41">
        <f>'Market Cap'!L38/$B38</f>
        <v>1.9336752610497603E-2</v>
      </c>
      <c r="M38" s="41">
        <f>'Market Cap'!M38/$B38</f>
        <v>2.9573742099898988E-2</v>
      </c>
      <c r="N38" s="41">
        <f>'Market Cap'!N38/$B38</f>
        <v>5.063692801282613E-4</v>
      </c>
      <c r="O38" s="41">
        <f>'Market Cap'!O38/$B38</f>
        <v>2.1122416923119976E-3</v>
      </c>
      <c r="P38" s="41">
        <f>'Market Cap'!P38/$B38</f>
        <v>1.4388102702893011E-2</v>
      </c>
      <c r="Q38" s="41">
        <f>'Market Cap'!Q38/$B38</f>
        <v>1.9821907507093276E-3</v>
      </c>
      <c r="R38" s="41">
        <f>'Market Cap'!R38/$B38</f>
        <v>2.6470359895246088E-3</v>
      </c>
      <c r="S38" s="41">
        <f>'Market Cap'!S38/$B38</f>
        <v>5.9895200945349041E-3</v>
      </c>
      <c r="T38" s="41">
        <f>'Market Cap'!T38/$B38</f>
        <v>1.5748723300344214E-2</v>
      </c>
      <c r="U38" s="41">
        <f>'Market Cap'!U38/$B38</f>
        <v>1.1762247244161304E-3</v>
      </c>
      <c r="V38" s="41">
        <f>'Market Cap'!V38/$B38</f>
        <v>1.1762247244161304E-3</v>
      </c>
      <c r="W38" s="9">
        <f t="shared" si="0"/>
        <v>1.0000000000000002</v>
      </c>
    </row>
    <row r="39" spans="1:23" ht="15" x14ac:dyDescent="0.25">
      <c r="A39" s="25">
        <v>43616</v>
      </c>
      <c r="B39" s="41">
        <f>SUM('Market Cap'!C39:V39)</f>
        <v>920461.72999999986</v>
      </c>
      <c r="C39" s="41">
        <f>'Market Cap'!C39/$B39</f>
        <v>8.6428297241646329E-2</v>
      </c>
      <c r="D39" s="41">
        <f>'Market Cap'!D39/$B39</f>
        <v>0.218411361871612</v>
      </c>
      <c r="E39" s="41">
        <f>'Market Cap'!E39/$B39</f>
        <v>8.6560904601650321E-2</v>
      </c>
      <c r="F39" s="41">
        <f>'Market Cap'!F39/$B39</f>
        <v>8.9742731617967447E-2</v>
      </c>
      <c r="G39" s="41">
        <f>'Market Cap'!G39/$B39</f>
        <v>4.3203067225836757E-2</v>
      </c>
      <c r="H39" s="41">
        <f>'Market Cap'!H39/$B39</f>
        <v>5.0469224831324606E-2</v>
      </c>
      <c r="I39" s="41">
        <f>'Market Cap'!I39/$B39</f>
        <v>4.9047329756990561E-2</v>
      </c>
      <c r="J39" s="41">
        <f>'Market Cap'!J39/$B39</f>
        <v>0.102482674646343</v>
      </c>
      <c r="K39" s="41">
        <f>'Market Cap'!K39/$B39</f>
        <v>0.1789429094461103</v>
      </c>
      <c r="L39" s="41">
        <f>'Market Cap'!L39/$B39</f>
        <v>1.8239889234721363E-2</v>
      </c>
      <c r="M39" s="41">
        <f>'Market Cap'!M39/$B39</f>
        <v>3.2070860784184918E-2</v>
      </c>
      <c r="N39" s="41">
        <f>'Market Cap'!N39/$B39</f>
        <v>8.5514690545580873E-4</v>
      </c>
      <c r="O39" s="41">
        <f>'Market Cap'!O39/$B39</f>
        <v>1.8656940794268548E-3</v>
      </c>
      <c r="P39" s="41">
        <f>'Market Cap'!P39/$B39</f>
        <v>1.404805825006978E-2</v>
      </c>
      <c r="Q39" s="41">
        <f>'Market Cap'!Q39/$B39</f>
        <v>1.9253706506624673E-3</v>
      </c>
      <c r="R39" s="41">
        <f>'Market Cap'!R39/$B39</f>
        <v>2.627507392404028E-3</v>
      </c>
      <c r="S39" s="41">
        <f>'Market Cap'!S39/$B39</f>
        <v>6.0461720662737398E-3</v>
      </c>
      <c r="T39" s="41">
        <f>'Market Cap'!T39/$B39</f>
        <v>1.4701969195395013E-2</v>
      </c>
      <c r="U39" s="41">
        <f>'Market Cap'!U39/$B39</f>
        <v>1.1654151009624269E-3</v>
      </c>
      <c r="V39" s="41">
        <f>'Market Cap'!V39/$B39</f>
        <v>1.1654151009624269E-3</v>
      </c>
      <c r="W39" s="9">
        <f t="shared" si="0"/>
        <v>1.0000000000000002</v>
      </c>
    </row>
    <row r="40" spans="1:23" ht="15" x14ac:dyDescent="0.25">
      <c r="A40" s="25">
        <v>43644</v>
      </c>
      <c r="B40" s="41">
        <f>SUM('Market Cap'!C40:V40)</f>
        <v>947246.61999999988</v>
      </c>
      <c r="C40" s="41">
        <f>'Market Cap'!C40/$B40</f>
        <v>8.6657411350805361E-2</v>
      </c>
      <c r="D40" s="41">
        <f>'Market Cap'!D40/$B40</f>
        <v>0.22014847622259134</v>
      </c>
      <c r="E40" s="41">
        <f>'Market Cap'!E40/$B40</f>
        <v>8.6066287573557151E-2</v>
      </c>
      <c r="F40" s="41">
        <f>'Market Cap'!F40/$B40</f>
        <v>8.5363788365906246E-2</v>
      </c>
      <c r="G40" s="41">
        <f>'Market Cap'!G40/$B40</f>
        <v>4.0111824310336421E-2</v>
      </c>
      <c r="H40" s="41">
        <f>'Market Cap'!H40/$B40</f>
        <v>4.8674272387480261E-2</v>
      </c>
      <c r="I40" s="41">
        <f>'Market Cap'!I40/$B40</f>
        <v>4.9876715316228851E-2</v>
      </c>
      <c r="J40" s="41">
        <f>'Market Cap'!J40/$B40</f>
        <v>0.10188886184677019</v>
      </c>
      <c r="K40" s="41">
        <f>'Market Cap'!K40/$B40</f>
        <v>0.1897136355049755</v>
      </c>
      <c r="L40" s="41">
        <f>'Market Cap'!L40/$B40</f>
        <v>1.8204847223418967E-2</v>
      </c>
      <c r="M40" s="41">
        <f>'Market Cap'!M40/$B40</f>
        <v>2.9871840556158442E-2</v>
      </c>
      <c r="N40" s="41">
        <f>'Market Cap'!N40/$B40</f>
        <v>1.2761512941582205E-3</v>
      </c>
      <c r="O40" s="41">
        <f>'Market Cap'!O40/$B40</f>
        <v>1.6316447769430945E-3</v>
      </c>
      <c r="P40" s="41">
        <f>'Market Cap'!P40/$B40</f>
        <v>1.3118484392163893E-2</v>
      </c>
      <c r="Q40" s="41">
        <f>'Market Cap'!Q40/$B40</f>
        <v>1.8991991758175925E-3</v>
      </c>
      <c r="R40" s="41">
        <f>'Market Cap'!R40/$B40</f>
        <v>2.5916059747988335E-3</v>
      </c>
      <c r="S40" s="41">
        <f>'Market Cap'!S40/$B40</f>
        <v>5.7440162731855413E-3</v>
      </c>
      <c r="T40" s="41">
        <f>'Market Cap'!T40/$B40</f>
        <v>1.4447304124452829E-2</v>
      </c>
      <c r="U40" s="41">
        <f>'Market Cap'!U40/$B40</f>
        <v>1.3568166651257096E-3</v>
      </c>
      <c r="V40" s="41">
        <f>'Market Cap'!V40/$B40</f>
        <v>1.3568166651257096E-3</v>
      </c>
      <c r="W40" s="9">
        <f t="shared" si="0"/>
        <v>1</v>
      </c>
    </row>
    <row r="41" spans="1:23" ht="15" x14ac:dyDescent="0.25">
      <c r="A41" s="25">
        <v>43677</v>
      </c>
      <c r="B41" s="41">
        <f>SUM('Market Cap'!C41:V41)</f>
        <v>1058372.3599999999</v>
      </c>
      <c r="C41" s="41">
        <f>'Market Cap'!C41/$B41</f>
        <v>0.209274078170371</v>
      </c>
      <c r="D41" s="41">
        <f>'Market Cap'!D41/$B41</f>
        <v>0.18704390579512115</v>
      </c>
      <c r="E41" s="41">
        <f>'Market Cap'!E41/$B41</f>
        <v>7.3300525346296844E-2</v>
      </c>
      <c r="F41" s="41">
        <f>'Market Cap'!F41/$B41</f>
        <v>7.0006609016131149E-2</v>
      </c>
      <c r="G41" s="41">
        <f>'Market Cap'!G41/$B41</f>
        <v>3.4531126644312599E-2</v>
      </c>
      <c r="H41" s="41">
        <f>'Market Cap'!H41/$B41</f>
        <v>4.3783097283455141E-2</v>
      </c>
      <c r="I41" s="41">
        <f>'Market Cap'!I41/$B41</f>
        <v>4.2032815369441437E-2</v>
      </c>
      <c r="J41" s="41">
        <f>'Market Cap'!J41/$B41</f>
        <v>8.9067839980250446E-2</v>
      </c>
      <c r="K41" s="41">
        <f>'Market Cap'!K41/$B41</f>
        <v>0.17232914132413663</v>
      </c>
      <c r="L41" s="41">
        <f>'Market Cap'!L41/$B41</f>
        <v>1.7622814715229338E-2</v>
      </c>
      <c r="M41" s="41">
        <f>'Market Cap'!M41/$B41</f>
        <v>2.5782976796559581E-2</v>
      </c>
      <c r="N41" s="41">
        <f>'Market Cap'!N41/$B41</f>
        <v>8.9037661565538248E-4</v>
      </c>
      <c r="O41" s="41">
        <f>'Market Cap'!O41/$B41</f>
        <v>1.233167124659227E-3</v>
      </c>
      <c r="P41" s="41">
        <f>'Market Cap'!P41/$B41</f>
        <v>1.1536884806780102E-2</v>
      </c>
      <c r="Q41" s="41">
        <f>'Market Cap'!Q41/$B41</f>
        <v>1.666048799687097E-3</v>
      </c>
      <c r="R41" s="41">
        <f>'Market Cap'!R41/$B41</f>
        <v>2.2851314824585936E-3</v>
      </c>
      <c r="S41" s="41">
        <f>'Market Cap'!S41/$B41</f>
        <v>5.0486673707162951E-3</v>
      </c>
      <c r="T41" s="41">
        <f>'Market Cap'!T41/$B41</f>
        <v>1.0346443665630119E-2</v>
      </c>
      <c r="U41" s="41">
        <f>'Market Cap'!U41/$B41</f>
        <v>1.1091748465540052E-3</v>
      </c>
      <c r="V41" s="41">
        <f>'Market Cap'!V41/$B41</f>
        <v>1.1091748465540052E-3</v>
      </c>
      <c r="W41" s="9">
        <f t="shared" si="0"/>
        <v>1.0000000000000002</v>
      </c>
    </row>
    <row r="42" spans="1:23" ht="15" x14ac:dyDescent="0.25">
      <c r="A42" s="25">
        <v>43707</v>
      </c>
      <c r="B42" s="41">
        <f>SUM('Market Cap'!C42:V42)</f>
        <v>1050775.44</v>
      </c>
      <c r="C42" s="41">
        <f>'Market Cap'!C42/$B42</f>
        <v>0.20742957220241082</v>
      </c>
      <c r="D42" s="41">
        <f>'Market Cap'!D42/$B42</f>
        <v>0.18832111264420115</v>
      </c>
      <c r="E42" s="41">
        <f>'Market Cap'!E42/$B42</f>
        <v>6.8078951293342002E-2</v>
      </c>
      <c r="F42" s="41">
        <f>'Market Cap'!F42/$B42</f>
        <v>6.7989731469171005E-2</v>
      </c>
      <c r="G42" s="41">
        <f>'Market Cap'!G42/$B42</f>
        <v>3.4321110512442125E-2</v>
      </c>
      <c r="H42" s="41">
        <f>'Market Cap'!H42/$B42</f>
        <v>4.2220733670745109E-2</v>
      </c>
      <c r="I42" s="41">
        <f>'Market Cap'!I42/$B42</f>
        <v>3.9691877457661173E-2</v>
      </c>
      <c r="J42" s="41">
        <f>'Market Cap'!J42/$B42</f>
        <v>9.0915124548400186E-2</v>
      </c>
      <c r="K42" s="41">
        <f>'Market Cap'!K42/$B42</f>
        <v>0.17818003054962916</v>
      </c>
      <c r="L42" s="41">
        <f>'Market Cap'!L42/$B42</f>
        <v>2.1309900429343876E-2</v>
      </c>
      <c r="M42" s="41">
        <f>'Market Cap'!M42/$B42</f>
        <v>2.6174955135989858E-2</v>
      </c>
      <c r="N42" s="41">
        <f>'Market Cap'!N42/$B42</f>
        <v>8.1962326793629675E-4</v>
      </c>
      <c r="O42" s="41">
        <f>'Market Cap'!O42/$B42</f>
        <v>1.1603621036289163E-3</v>
      </c>
      <c r="P42" s="41">
        <f>'Market Cap'!P42/$B42</f>
        <v>1.1517465615679028E-2</v>
      </c>
      <c r="Q42" s="41">
        <f>'Market Cap'!Q42/$B42</f>
        <v>1.6865925225660015E-3</v>
      </c>
      <c r="R42" s="41">
        <f>'Market Cap'!R42/$B42</f>
        <v>2.1459009357889069E-3</v>
      </c>
      <c r="S42" s="41">
        <f>'Market Cap'!S42/$B42</f>
        <v>4.8148536855790996E-3</v>
      </c>
      <c r="T42" s="41">
        <f>'Market Cap'!T42/$B42</f>
        <v>1.1141809709598847E-2</v>
      </c>
      <c r="U42" s="41">
        <f>'Market Cap'!U42/$B42</f>
        <v>1.0401461229432619E-3</v>
      </c>
      <c r="V42" s="41">
        <f>'Market Cap'!V42/$B42</f>
        <v>1.0401461229432619E-3</v>
      </c>
      <c r="W42" s="9">
        <f t="shared" si="0"/>
        <v>1.0000000000000002</v>
      </c>
    </row>
    <row r="43" spans="1:23" ht="15" x14ac:dyDescent="0.25">
      <c r="A43" s="25">
        <v>43738</v>
      </c>
      <c r="B43" s="41">
        <f>SUM('Market Cap'!C43:V43)</f>
        <v>996024.17000000016</v>
      </c>
      <c r="C43" s="41">
        <f>'Market Cap'!C43/$B43</f>
        <v>0.20784425341806712</v>
      </c>
      <c r="D43" s="41">
        <f>'Market Cap'!D43/$B43</f>
        <v>0.18702839309612332</v>
      </c>
      <c r="E43" s="41">
        <f>'Market Cap'!E43/$B43</f>
        <v>7.6155280448666207E-2</v>
      </c>
      <c r="F43" s="41">
        <f>'Market Cap'!F43/$B43</f>
        <v>6.7664462399541964E-2</v>
      </c>
      <c r="G43" s="41">
        <f>'Market Cap'!G43/$B43</f>
        <v>3.4914624611971007E-2</v>
      </c>
      <c r="H43" s="41">
        <f>'Market Cap'!H43/$B43</f>
        <v>4.1743183802457319E-2</v>
      </c>
      <c r="I43" s="41">
        <f>'Market Cap'!I43/$B43</f>
        <v>4.1030630812904867E-2</v>
      </c>
      <c r="J43" s="41">
        <f>'Market Cap'!J43/$B43</f>
        <v>0.10203356812114306</v>
      </c>
      <c r="K43" s="41">
        <f>'Market Cap'!K43/$B43</f>
        <v>0.15857115194302965</v>
      </c>
      <c r="L43" s="41">
        <f>'Market Cap'!L43/$B43</f>
        <v>1.9932980140431728E-2</v>
      </c>
      <c r="M43" s="41">
        <f>'Market Cap'!M43/$B43</f>
        <v>2.6818626298998342E-2</v>
      </c>
      <c r="N43" s="41">
        <f>'Market Cap'!N43/$B43</f>
        <v>9.3059990702836035E-4</v>
      </c>
      <c r="O43" s="41">
        <f>'Market Cap'!O43/$B43</f>
        <v>1.2413855378630018E-3</v>
      </c>
      <c r="P43" s="41">
        <f>'Market Cap'!P43/$B43</f>
        <v>1.1716623302424477E-2</v>
      </c>
      <c r="Q43" s="41">
        <f>'Market Cap'!Q43/$B43</f>
        <v>1.7479294704264051E-3</v>
      </c>
      <c r="R43" s="41">
        <f>'Market Cap'!R43/$B43</f>
        <v>2.0812948746012855E-3</v>
      </c>
      <c r="S43" s="41">
        <f>'Market Cap'!S43/$B43</f>
        <v>5.4894551404309792E-3</v>
      </c>
      <c r="T43" s="41">
        <f>'Market Cap'!T43/$B43</f>
        <v>1.1226685392584396E-2</v>
      </c>
      <c r="U43" s="41">
        <f>'Market Cap'!U43/$B43</f>
        <v>9.1443564065317798E-4</v>
      </c>
      <c r="V43" s="41">
        <f>'Market Cap'!V43/$B43</f>
        <v>9.1443564065317798E-4</v>
      </c>
      <c r="W43" s="9">
        <f t="shared" si="0"/>
        <v>1</v>
      </c>
    </row>
    <row r="44" spans="1:23" ht="15" x14ac:dyDescent="0.25">
      <c r="A44" s="25">
        <v>43769</v>
      </c>
      <c r="B44" s="41">
        <f>SUM('Market Cap'!C44:V44)</f>
        <v>934892.11999999976</v>
      </c>
      <c r="C44" s="41">
        <f>'Market Cap'!C44/$B44</f>
        <v>0.2213195464734477</v>
      </c>
      <c r="D44" s="41">
        <f>'Market Cap'!D44/$B44</f>
        <v>0.19841412290436253</v>
      </c>
      <c r="E44" s="41">
        <f>'Market Cap'!E44/$B44</f>
        <v>6.6755017680542664E-2</v>
      </c>
      <c r="F44" s="41">
        <f>'Market Cap'!F44/$B44</f>
        <v>6.0671171343277569E-2</v>
      </c>
      <c r="G44" s="41">
        <f>'Market Cap'!G44/$B44</f>
        <v>3.3064585034688287E-2</v>
      </c>
      <c r="H44" s="41">
        <f>'Market Cap'!H44/$B44</f>
        <v>4.037329996962645E-2</v>
      </c>
      <c r="I44" s="41">
        <f>'Market Cap'!I44/$B44</f>
        <v>3.6827211678712203E-2</v>
      </c>
      <c r="J44" s="41">
        <f>'Market Cap'!J44/$B44</f>
        <v>0.1112295181180905</v>
      </c>
      <c r="K44" s="41">
        <f>'Market Cap'!K44/$B44</f>
        <v>0.15276190369430007</v>
      </c>
      <c r="L44" s="41">
        <f>'Market Cap'!L44/$B44</f>
        <v>2.2545542473927375E-2</v>
      </c>
      <c r="M44" s="41">
        <f>'Market Cap'!M44/$B44</f>
        <v>2.1024885737618588E-2</v>
      </c>
      <c r="N44" s="41">
        <f>'Market Cap'!N44/$B44</f>
        <v>9.1708977074274648E-4</v>
      </c>
      <c r="O44" s="41">
        <f>'Market Cap'!O44/$B44</f>
        <v>1.2674617473511279E-3</v>
      </c>
      <c r="P44" s="41">
        <f>'Market Cap'!P44/$B44</f>
        <v>1.2020445738701918E-2</v>
      </c>
      <c r="Q44" s="41">
        <f>'Market Cap'!Q44/$B44</f>
        <v>1.5208171826285159E-3</v>
      </c>
      <c r="R44" s="41">
        <f>'Market Cap'!R44/$B44</f>
        <v>2.1979327411594833E-3</v>
      </c>
      <c r="S44" s="41">
        <f>'Market Cap'!S44/$B44</f>
        <v>5.392686377546964E-3</v>
      </c>
      <c r="T44" s="41">
        <f>'Market Cap'!T44/$B44</f>
        <v>9.8998481236530298E-3</v>
      </c>
      <c r="U44" s="41">
        <f>'Market Cap'!U44/$B44</f>
        <v>8.9845660481125919E-4</v>
      </c>
      <c r="V44" s="41">
        <f>'Market Cap'!V44/$B44</f>
        <v>8.9845660481125919E-4</v>
      </c>
      <c r="W44" s="9">
        <f t="shared" si="0"/>
        <v>1.0000000000000002</v>
      </c>
    </row>
    <row r="45" spans="1:23" ht="15" x14ac:dyDescent="0.25">
      <c r="A45" s="25">
        <v>43798</v>
      </c>
      <c r="B45" s="41">
        <f>SUM('Market Cap'!C45:V45)</f>
        <v>934432.16999999993</v>
      </c>
      <c r="C45" s="41">
        <f>'Market Cap'!C45/$B45</f>
        <v>0.20971655973702191</v>
      </c>
      <c r="D45" s="41">
        <f>'Market Cap'!D45/$B45</f>
        <v>0.19027245177143251</v>
      </c>
      <c r="E45" s="41">
        <f>'Market Cap'!E45/$B45</f>
        <v>7.827112801563757E-2</v>
      </c>
      <c r="F45" s="41">
        <f>'Market Cap'!F45/$B45</f>
        <v>6.8824364212546327E-2</v>
      </c>
      <c r="G45" s="41">
        <f>'Market Cap'!G45/$B45</f>
        <v>3.1530207270154237E-2</v>
      </c>
      <c r="H45" s="41">
        <f>'Market Cap'!H45/$B45</f>
        <v>4.8968915528668069E-2</v>
      </c>
      <c r="I45" s="41">
        <f>'Market Cap'!I45/$B45</f>
        <v>3.7744002328173272E-2</v>
      </c>
      <c r="J45" s="41">
        <f>'Market Cap'!J45/$B45</f>
        <v>0.10939595540680071</v>
      </c>
      <c r="K45" s="41">
        <f>'Market Cap'!K45/$B45</f>
        <v>0.14657682429747684</v>
      </c>
      <c r="L45" s="41">
        <f>'Market Cap'!L45/$B45</f>
        <v>2.2291077585652901E-2</v>
      </c>
      <c r="M45" s="41">
        <f>'Market Cap'!M45/$B45</f>
        <v>2.1035234692315871E-2</v>
      </c>
      <c r="N45" s="41">
        <f>'Market Cap'!N45/$B45</f>
        <v>9.464678426043487E-4</v>
      </c>
      <c r="O45" s="41">
        <f>'Market Cap'!O45/$B45</f>
        <v>1.3232100089191066E-3</v>
      </c>
      <c r="P45" s="41">
        <f>'Market Cap'!P45/$B45</f>
        <v>1.1575382726816866E-2</v>
      </c>
      <c r="Q45" s="41">
        <f>'Market Cap'!Q45/$B45</f>
        <v>1.7675975346610768E-3</v>
      </c>
      <c r="R45" s="41">
        <f>'Market Cap'!R45/$B45</f>
        <v>2.2574030172783969E-3</v>
      </c>
      <c r="S45" s="41">
        <f>'Market Cap'!S45/$B45</f>
        <v>5.3383543077289387E-3</v>
      </c>
      <c r="T45" s="41">
        <f>'Market Cap'!T45/$B45</f>
        <v>1.0080068197994511E-2</v>
      </c>
      <c r="U45" s="41">
        <f>'Market Cap'!U45/$B45</f>
        <v>1.0423977590583167E-3</v>
      </c>
      <c r="V45" s="41">
        <f>'Market Cap'!V45/$B45</f>
        <v>1.0423977590583167E-3</v>
      </c>
      <c r="W45" s="9">
        <f t="shared" si="0"/>
        <v>1</v>
      </c>
    </row>
    <row r="46" spans="1:23" ht="15" x14ac:dyDescent="0.25">
      <c r="A46" s="25">
        <v>43830</v>
      </c>
      <c r="B46" s="41">
        <f>SUM('Market Cap'!C46:V46)</f>
        <v>864488.50000000012</v>
      </c>
      <c r="C46" s="41">
        <f>'Market Cap'!C46/$B46</f>
        <v>0.20194820405361086</v>
      </c>
      <c r="D46" s="41">
        <f>'Market Cap'!D46/$B46</f>
        <v>0.18554948966932466</v>
      </c>
      <c r="E46" s="41">
        <f>'Market Cap'!E46/$B46</f>
        <v>8.1465086001722406E-2</v>
      </c>
      <c r="F46" s="41">
        <f>'Market Cap'!F46/$B46</f>
        <v>6.8178477793516046E-2</v>
      </c>
      <c r="G46" s="41">
        <f>'Market Cap'!G46/$B46</f>
        <v>3.5571126741419927E-2</v>
      </c>
      <c r="H46" s="41">
        <f>'Market Cap'!H46/$B46</f>
        <v>4.513906200024638E-2</v>
      </c>
      <c r="I46" s="41">
        <f>'Market Cap'!I46/$B46</f>
        <v>3.8161190114154205E-2</v>
      </c>
      <c r="J46" s="41">
        <f>'Market Cap'!J46/$B46</f>
        <v>0.1123648608396757</v>
      </c>
      <c r="K46" s="41">
        <f>'Market Cap'!K46/$B46</f>
        <v>0.14953582378481609</v>
      </c>
      <c r="L46" s="41">
        <f>'Market Cap'!L46/$B46</f>
        <v>2.4473616479571442E-2</v>
      </c>
      <c r="M46" s="41">
        <f>'Market Cap'!M46/$B46</f>
        <v>2.1321278420707735E-2</v>
      </c>
      <c r="N46" s="41">
        <f>'Market Cap'!N46/$B46</f>
        <v>9.6497524258564447E-4</v>
      </c>
      <c r="O46" s="41">
        <f>'Market Cap'!O46/$B46</f>
        <v>1.3309488790192116E-3</v>
      </c>
      <c r="P46" s="41">
        <f>'Market Cap'!P46/$B46</f>
        <v>1.133071174457497E-2</v>
      </c>
      <c r="Q46" s="41">
        <f>'Market Cap'!Q46/$B46</f>
        <v>1.8512218496833674E-3</v>
      </c>
      <c r="R46" s="41">
        <f>'Market Cap'!R46/$B46</f>
        <v>2.4821151467023564E-3</v>
      </c>
      <c r="S46" s="41">
        <f>'Market Cap'!S46/$B46</f>
        <v>5.359573898322533E-3</v>
      </c>
      <c r="T46" s="41">
        <f>'Market Cap'!T46/$B46</f>
        <v>1.0771444617250547E-2</v>
      </c>
      <c r="U46" s="41">
        <f>'Market Cap'!U46/$B46</f>
        <v>1.1003963615478978E-3</v>
      </c>
      <c r="V46" s="41">
        <f>'Market Cap'!V46/$B46</f>
        <v>1.1003963615478978E-3</v>
      </c>
      <c r="W46" s="9">
        <f t="shared" si="0"/>
        <v>1</v>
      </c>
    </row>
    <row r="47" spans="1:23" ht="15" x14ac:dyDescent="0.25">
      <c r="A47" s="25">
        <v>43861</v>
      </c>
      <c r="B47" s="41">
        <f>SUM('Market Cap'!C47:V47)</f>
        <v>906358.17999999982</v>
      </c>
      <c r="C47" s="41">
        <f>'Market Cap'!C47/$B47</f>
        <v>0.21555705493825855</v>
      </c>
      <c r="D47" s="41">
        <f>'Market Cap'!D47/$B47</f>
        <v>0.18349820597415475</v>
      </c>
      <c r="E47" s="41">
        <f>'Market Cap'!E47/$B47</f>
        <v>6.7495821574645037E-2</v>
      </c>
      <c r="F47" s="41">
        <f>'Market Cap'!F47/$B47</f>
        <v>6.5452435150968699E-2</v>
      </c>
      <c r="G47" s="41">
        <f>'Market Cap'!G47/$B47</f>
        <v>3.3394998432076828E-2</v>
      </c>
      <c r="H47" s="41">
        <f>'Market Cap'!H47/$B47</f>
        <v>6.4580726793903934E-2</v>
      </c>
      <c r="I47" s="41">
        <f>'Market Cap'!I47/$B47</f>
        <v>4.2376469752829958E-2</v>
      </c>
      <c r="J47" s="41">
        <f>'Market Cap'!J47/$B47</f>
        <v>0.1060012058367477</v>
      </c>
      <c r="K47" s="41">
        <f>'Market Cap'!K47/$B47</f>
        <v>0.14570961338926741</v>
      </c>
      <c r="L47" s="41">
        <f>'Market Cap'!L47/$B47</f>
        <v>2.2957601596313729E-2</v>
      </c>
      <c r="M47" s="41">
        <f>'Market Cap'!M47/$B47</f>
        <v>1.914474915424717E-2</v>
      </c>
      <c r="N47" s="41">
        <f>'Market Cap'!N47/$B47</f>
        <v>9.1613891541200655E-4</v>
      </c>
      <c r="O47" s="41">
        <f>'Market Cap'!O47/$B47</f>
        <v>1.1936781990537122E-3</v>
      </c>
      <c r="P47" s="41">
        <f>'Market Cap'!P47/$B47</f>
        <v>1.1015920880197719E-2</v>
      </c>
      <c r="Q47" s="41">
        <f>'Market Cap'!Q47/$B47</f>
        <v>1.8740604293988941E-3</v>
      </c>
      <c r="R47" s="41">
        <f>'Market Cap'!R47/$B47</f>
        <v>2.287197319717466E-3</v>
      </c>
      <c r="S47" s="41">
        <f>'Market Cap'!S47/$B47</f>
        <v>5.0140552601400925E-3</v>
      </c>
      <c r="T47" s="41">
        <f>'Market Cap'!T47/$B47</f>
        <v>9.4197748620749502E-3</v>
      </c>
      <c r="U47" s="41">
        <f>'Market Cap'!U47/$B47</f>
        <v>1.0551457702958011E-3</v>
      </c>
      <c r="V47" s="41">
        <f>'Market Cap'!V47/$B47</f>
        <v>1.0551457702958011E-3</v>
      </c>
      <c r="W47" s="9">
        <f t="shared" si="0"/>
        <v>0.99999999999999989</v>
      </c>
    </row>
    <row r="48" spans="1:23" ht="15" x14ac:dyDescent="0.25">
      <c r="A48" s="25">
        <v>43889</v>
      </c>
      <c r="B48" s="41">
        <f>SUM('Market Cap'!C48:V48)</f>
        <v>864397.26000000013</v>
      </c>
      <c r="C48" s="41">
        <f>'Market Cap'!C48/$B48</f>
        <v>0.20251093808418594</v>
      </c>
      <c r="D48" s="41">
        <f>'Market Cap'!D48/$B48</f>
        <v>0.18888977042800895</v>
      </c>
      <c r="E48" s="41">
        <f>'Market Cap'!E48/$B48</f>
        <v>5.5362183818120837E-2</v>
      </c>
      <c r="F48" s="41">
        <f>'Market Cap'!F48/$B48</f>
        <v>6.9428794811311631E-2</v>
      </c>
      <c r="G48" s="41">
        <f>'Market Cap'!G48/$B48</f>
        <v>3.4084837335092891E-2</v>
      </c>
      <c r="H48" s="41">
        <f>'Market Cap'!H48/$B48</f>
        <v>5.6161052616015922E-2</v>
      </c>
      <c r="I48" s="41">
        <f>'Market Cap'!I48/$B48</f>
        <v>4.2051139773395391E-2</v>
      </c>
      <c r="J48" s="41">
        <f>'Market Cap'!J48/$B48</f>
        <v>0.1098145313417583</v>
      </c>
      <c r="K48" s="41">
        <f>'Market Cap'!K48/$B48</f>
        <v>0.14845419570163837</v>
      </c>
      <c r="L48" s="41">
        <f>'Market Cap'!L48/$B48</f>
        <v>2.6796579618958993E-2</v>
      </c>
      <c r="M48" s="41">
        <f>'Market Cap'!M48/$B48</f>
        <v>2.9319852309573489E-2</v>
      </c>
      <c r="N48" s="41">
        <f>'Market Cap'!N48/$B48</f>
        <v>8.3550704452718878E-4</v>
      </c>
      <c r="O48" s="41">
        <f>'Market Cap'!O48/$B48</f>
        <v>1.231748467134197E-3</v>
      </c>
      <c r="P48" s="41">
        <f>'Market Cap'!P48/$B48</f>
        <v>1.2513239572277218E-2</v>
      </c>
      <c r="Q48" s="41">
        <f>'Market Cap'!Q48/$B48</f>
        <v>1.9676138260780692E-3</v>
      </c>
      <c r="R48" s="41">
        <f>'Market Cap'!R48/$B48</f>
        <v>2.5454846999399322E-3</v>
      </c>
      <c r="S48" s="41">
        <f>'Market Cap'!S48/$B48</f>
        <v>5.5963041807883564E-3</v>
      </c>
      <c r="T48" s="41">
        <f>'Market Cap'!T48/$B48</f>
        <v>1.0223493767206063E-2</v>
      </c>
      <c r="U48" s="41">
        <f>'Market Cap'!U48/$B48</f>
        <v>1.1063663019940623E-3</v>
      </c>
      <c r="V48" s="41">
        <f>'Market Cap'!V48/$B48</f>
        <v>1.1063663019940623E-3</v>
      </c>
      <c r="W48" s="9">
        <f t="shared" si="0"/>
        <v>0.99999999999999978</v>
      </c>
    </row>
    <row r="49" spans="1:23" ht="15" x14ac:dyDescent="0.25">
      <c r="A49" s="25">
        <v>43921</v>
      </c>
      <c r="B49" s="41">
        <f>SUM('Market Cap'!C49:V49)</f>
        <v>783170.75000000023</v>
      </c>
      <c r="C49" s="41">
        <f>'Market Cap'!C49/$B49</f>
        <v>0.20859806115077709</v>
      </c>
      <c r="D49" s="41">
        <f>'Market Cap'!D49/$B49</f>
        <v>0.18595076488747819</v>
      </c>
      <c r="E49" s="41">
        <f>'Market Cap'!E49/$B49</f>
        <v>5.0237639748420111E-2</v>
      </c>
      <c r="F49" s="41">
        <f>'Market Cap'!F49/$B49</f>
        <v>6.7026226400819983E-2</v>
      </c>
      <c r="G49" s="41">
        <f>'Market Cap'!G49/$B49</f>
        <v>3.4741887385349869E-2</v>
      </c>
      <c r="H49" s="41">
        <f>'Market Cap'!H49/$B49</f>
        <v>5.4867792240708667E-2</v>
      </c>
      <c r="I49" s="41">
        <f>'Market Cap'!I49/$B49</f>
        <v>3.8345175684868199E-2</v>
      </c>
      <c r="J49" s="41">
        <f>'Market Cap'!J49/$B49</f>
        <v>0.11607973101651201</v>
      </c>
      <c r="K49" s="41">
        <f>'Market Cap'!K49/$B49</f>
        <v>0.14817254091780108</v>
      </c>
      <c r="L49" s="41">
        <f>'Market Cap'!L49/$B49</f>
        <v>3.1475422186030305E-2</v>
      </c>
      <c r="M49" s="41">
        <f>'Market Cap'!M49/$B49</f>
        <v>2.8499532190138604E-2</v>
      </c>
      <c r="N49" s="41">
        <f>'Market Cap'!N49/$B49</f>
        <v>6.9531452751523184E-4</v>
      </c>
      <c r="O49" s="41">
        <f>'Market Cap'!O49/$B49</f>
        <v>1.2498679247150122E-3</v>
      </c>
      <c r="P49" s="41">
        <f>'Market Cap'!P49/$B49</f>
        <v>1.173455469321345E-2</v>
      </c>
      <c r="Q49" s="41">
        <f>'Market Cap'!Q49/$B49</f>
        <v>1.9151889929494936E-3</v>
      </c>
      <c r="R49" s="41">
        <f>'Market Cap'!R49/$B49</f>
        <v>2.6005184693120875E-3</v>
      </c>
      <c r="S49" s="41">
        <f>'Market Cap'!S49/$B49</f>
        <v>5.6287597564132702E-3</v>
      </c>
      <c r="T49" s="41">
        <f>'Market Cap'!T49/$B49</f>
        <v>1.0100607051527394E-2</v>
      </c>
      <c r="U49" s="41">
        <f>'Market Cap'!U49/$B49</f>
        <v>1.0402073877248349E-3</v>
      </c>
      <c r="V49" s="41">
        <f>'Market Cap'!V49/$B49</f>
        <v>1.0402073877248349E-3</v>
      </c>
      <c r="W49" s="9">
        <f t="shared" si="0"/>
        <v>0.99999999999999978</v>
      </c>
    </row>
    <row r="50" spans="1:23" ht="15" x14ac:dyDescent="0.25">
      <c r="A50" s="25">
        <v>43951</v>
      </c>
      <c r="B50" s="41">
        <f>SUM('Market Cap'!C50:V50)</f>
        <v>783170.75000000023</v>
      </c>
      <c r="C50" s="41">
        <f>'Market Cap'!C50/$B50</f>
        <v>0.20859806115077709</v>
      </c>
      <c r="D50" s="41">
        <f>'Market Cap'!D50/$B50</f>
        <v>0.18595076488747819</v>
      </c>
      <c r="E50" s="41">
        <f>'Market Cap'!E50/$B50</f>
        <v>5.0237639748420111E-2</v>
      </c>
      <c r="F50" s="41">
        <f>'Market Cap'!F50/$B50</f>
        <v>6.7026226400819983E-2</v>
      </c>
      <c r="G50" s="41">
        <f>'Market Cap'!G50/$B50</f>
        <v>3.4741887385349869E-2</v>
      </c>
      <c r="H50" s="41">
        <f>'Market Cap'!H50/$B50</f>
        <v>5.4867792240708667E-2</v>
      </c>
      <c r="I50" s="41">
        <f>'Market Cap'!I50/$B50</f>
        <v>3.8345175684868199E-2</v>
      </c>
      <c r="J50" s="41">
        <f>'Market Cap'!J50/$B50</f>
        <v>0.11607973101651201</v>
      </c>
      <c r="K50" s="41">
        <f>'Market Cap'!K50/$B50</f>
        <v>0.14817254091780108</v>
      </c>
      <c r="L50" s="41">
        <f>'Market Cap'!L50/$B50</f>
        <v>3.1475422186030305E-2</v>
      </c>
      <c r="M50" s="41">
        <f>'Market Cap'!M50/$B50</f>
        <v>2.8499532190138604E-2</v>
      </c>
      <c r="N50" s="41">
        <f>'Market Cap'!N50/$B50</f>
        <v>6.9531452751523184E-4</v>
      </c>
      <c r="O50" s="41">
        <f>'Market Cap'!O50/$B50</f>
        <v>1.2498679247150122E-3</v>
      </c>
      <c r="P50" s="41">
        <f>'Market Cap'!P50/$B50</f>
        <v>1.173455469321345E-2</v>
      </c>
      <c r="Q50" s="41">
        <f>'Market Cap'!Q50/$B50</f>
        <v>1.9151889929494936E-3</v>
      </c>
      <c r="R50" s="41">
        <f>'Market Cap'!R50/$B50</f>
        <v>2.6005184693120875E-3</v>
      </c>
      <c r="S50" s="41">
        <f>'Market Cap'!S50/$B50</f>
        <v>5.6287597564132702E-3</v>
      </c>
      <c r="T50" s="41">
        <f>'Market Cap'!T50/$B50</f>
        <v>1.0100607051527394E-2</v>
      </c>
      <c r="U50" s="41">
        <f>'Market Cap'!U50/$B50</f>
        <v>1.0402073877248349E-3</v>
      </c>
      <c r="V50" s="41">
        <f>'Market Cap'!V50/$B50</f>
        <v>1.0402073877248349E-3</v>
      </c>
      <c r="W50" s="9">
        <f t="shared" si="0"/>
        <v>0.99999999999999978</v>
      </c>
    </row>
    <row r="51" spans="1:23" ht="15" x14ac:dyDescent="0.25">
      <c r="A51" s="25">
        <v>43980</v>
      </c>
      <c r="B51" s="41">
        <f>SUM('Market Cap'!C51:V51)</f>
        <v>799072.42000000016</v>
      </c>
      <c r="C51" s="41">
        <f>'Market Cap'!C51/$B51</f>
        <v>0.20444692609963933</v>
      </c>
      <c r="D51" s="41">
        <f>'Market Cap'!D51/$B51</f>
        <v>0.20031688742304482</v>
      </c>
      <c r="E51" s="41">
        <f>'Market Cap'!E51/$B51</f>
        <v>4.9237902617136994E-2</v>
      </c>
      <c r="F51" s="41">
        <f>'Market Cap'!F51/$B51</f>
        <v>6.5692393688171577E-2</v>
      </c>
      <c r="G51" s="41">
        <f>'Market Cap'!G51/$B51</f>
        <v>3.3647563508699241E-2</v>
      </c>
      <c r="H51" s="41">
        <f>'Market Cap'!H51/$B51</f>
        <v>5.217718564232262E-2</v>
      </c>
      <c r="I51" s="41">
        <f>'Market Cap'!I51/$B51</f>
        <v>3.7582100505984171E-2</v>
      </c>
      <c r="J51" s="41">
        <f>'Market Cap'!J51/$B51</f>
        <v>0.11783850580151418</v>
      </c>
      <c r="K51" s="41">
        <f>'Market Cap'!K51/$B51</f>
        <v>0.14522388346227738</v>
      </c>
      <c r="L51" s="41">
        <f>'Market Cap'!L51/$B51</f>
        <v>3.0849056209448444E-2</v>
      </c>
      <c r="M51" s="41">
        <f>'Market Cap'!M51/$B51</f>
        <v>2.7932386904305863E-2</v>
      </c>
      <c r="N51" s="41">
        <f>'Market Cap'!N51/$B51</f>
        <v>6.8147765630554463E-4</v>
      </c>
      <c r="O51" s="41">
        <f>'Market Cap'!O51/$B51</f>
        <v>1.1820080087359289E-3</v>
      </c>
      <c r="P51" s="41">
        <f>'Market Cap'!P51/$B51</f>
        <v>1.1501035162745322E-2</v>
      </c>
      <c r="Q51" s="41">
        <f>'Market Cap'!Q51/$B51</f>
        <v>1.8547255078582236E-3</v>
      </c>
      <c r="R51" s="41">
        <f>'Market Cap'!R51/$B51</f>
        <v>2.5715191121225278E-3</v>
      </c>
      <c r="S51" s="41">
        <f>'Market Cap'!S51/$B51</f>
        <v>5.5167465296825022E-3</v>
      </c>
      <c r="T51" s="41">
        <f>'Market Cap'!T51/$B51</f>
        <v>9.7086819740318381E-3</v>
      </c>
      <c r="U51" s="41">
        <f>'Market Cap'!U51/$B51</f>
        <v>1.0195070929866405E-3</v>
      </c>
      <c r="V51" s="41">
        <f>'Market Cap'!V51/$B51</f>
        <v>1.0195070929866405E-3</v>
      </c>
      <c r="W51" s="9">
        <f t="shared" si="0"/>
        <v>0.99999999999999978</v>
      </c>
    </row>
    <row r="52" spans="1:23" ht="15" x14ac:dyDescent="0.25">
      <c r="A52" s="25">
        <v>44012</v>
      </c>
      <c r="B52" s="41">
        <f>SUM('Market Cap'!C52:V52)</f>
        <v>787060.81</v>
      </c>
      <c r="C52" s="41">
        <f>'Market Cap'!C52/$B52</f>
        <v>0.20756706206728801</v>
      </c>
      <c r="D52" s="41">
        <f>'Market Cap'!D52/$B52</f>
        <v>0.18503170040952743</v>
      </c>
      <c r="E52" s="41">
        <f>'Market Cap'!E52/$B52</f>
        <v>5.3738566909461535E-2</v>
      </c>
      <c r="F52" s="41">
        <f>'Market Cap'!F52/$B52</f>
        <v>6.6695113430943156E-2</v>
      </c>
      <c r="G52" s="41">
        <f>'Market Cap'!G52/$B52</f>
        <v>3.5797538947467095E-2</v>
      </c>
      <c r="H52" s="41">
        <f>'Market Cap'!H52/$B52</f>
        <v>5.2973479901762606E-2</v>
      </c>
      <c r="I52" s="41">
        <f>'Market Cap'!I52/$B52</f>
        <v>3.8155654072015092E-2</v>
      </c>
      <c r="J52" s="41">
        <f>'Market Cap'!J52/$B52</f>
        <v>0.11550600518402129</v>
      </c>
      <c r="K52" s="41">
        <f>'Market Cap'!K52/$B52</f>
        <v>0.14744019588524548</v>
      </c>
      <c r="L52" s="41">
        <f>'Market Cap'!L52/$B52</f>
        <v>3.3467236159300064E-2</v>
      </c>
      <c r="M52" s="41">
        <f>'Market Cap'!M52/$B52</f>
        <v>2.8358672819702457E-2</v>
      </c>
      <c r="N52" s="41">
        <f>'Market Cap'!N52/$B52</f>
        <v>6.9187792490900402E-4</v>
      </c>
      <c r="O52" s="41">
        <f>'Market Cap'!O52/$B52</f>
        <v>1.2000470459201239E-3</v>
      </c>
      <c r="P52" s="41">
        <f>'Market Cap'!P52/$B52</f>
        <v>1.1676556478526735E-2</v>
      </c>
      <c r="Q52" s="41">
        <f>'Market Cap'!Q52/$B52</f>
        <v>1.8745311432797674E-3</v>
      </c>
      <c r="R52" s="41">
        <f>'Market Cap'!R52/$B52</f>
        <v>2.5645540653968018E-3</v>
      </c>
      <c r="S52" s="41">
        <f>'Market Cap'!S52/$B52</f>
        <v>5.3342256997905907E-3</v>
      </c>
      <c r="T52" s="41">
        <f>'Market Cap'!T52/$B52</f>
        <v>9.8568495615986764E-3</v>
      </c>
      <c r="U52" s="41">
        <f>'Market Cap'!U52/$B52</f>
        <v>1.0350661469219894E-3</v>
      </c>
      <c r="V52" s="41">
        <f>'Market Cap'!V52/$B52</f>
        <v>1.0350661469219894E-3</v>
      </c>
      <c r="W52" s="9">
        <f t="shared" si="0"/>
        <v>0.99999999999999978</v>
      </c>
    </row>
    <row r="53" spans="1:23" ht="15" x14ac:dyDescent="0.25">
      <c r="A53" s="25">
        <v>44043</v>
      </c>
      <c r="B53" s="41">
        <f>SUM('Market Cap'!C53:V53)</f>
        <v>811554.07000000007</v>
      </c>
      <c r="C53" s="41">
        <f>'Market Cap'!C53/$B53</f>
        <v>0.20130254537445666</v>
      </c>
      <c r="D53" s="41">
        <f>'Market Cap'!D53/$B53</f>
        <v>0.18828973404076449</v>
      </c>
      <c r="E53" s="41">
        <f>'Market Cap'!E53/$B53</f>
        <v>5.2116700000038194E-2</v>
      </c>
      <c r="F53" s="41">
        <f>'Market Cap'!F53/$B53</f>
        <v>6.7708304389379734E-2</v>
      </c>
      <c r="G53" s="41">
        <f>'Market Cap'!G53/$B53</f>
        <v>3.5907453461480388E-2</v>
      </c>
      <c r="H53" s="41">
        <f>'Market Cap'!H53/$B53</f>
        <v>5.1374703844440081E-2</v>
      </c>
      <c r="I53" s="41">
        <f>'Market Cap'!I53/$B53</f>
        <v>4.2202400636103019E-2</v>
      </c>
      <c r="J53" s="41">
        <f>'Market Cap'!J53/$B53</f>
        <v>0.11980316973827757</v>
      </c>
      <c r="K53" s="41">
        <f>'Market Cap'!K53/$B53</f>
        <v>0.1429903493676028</v>
      </c>
      <c r="L53" s="41">
        <f>'Market Cap'!L53/$B53</f>
        <v>3.2115765250243893E-2</v>
      </c>
      <c r="M53" s="41">
        <f>'Market Cap'!M53/$B53</f>
        <v>2.8833568661666621E-2</v>
      </c>
      <c r="N53" s="41">
        <f>'Market Cap'!N53/$B53</f>
        <v>1.0231604161630289E-3</v>
      </c>
      <c r="O53" s="41">
        <f>'Market Cap'!O53/$B53</f>
        <v>1.1638288007107154E-3</v>
      </c>
      <c r="P53" s="41">
        <f>'Market Cap'!P53/$B53</f>
        <v>1.1324149973149662E-2</v>
      </c>
      <c r="Q53" s="41">
        <f>'Market Cap'!Q53/$B53</f>
        <v>3.5203939030211502E-3</v>
      </c>
      <c r="R53" s="41">
        <f>'Market Cap'!R53/$B53</f>
        <v>2.5172198323150543E-3</v>
      </c>
      <c r="S53" s="41">
        <f>'Market Cap'!S53/$B53</f>
        <v>5.8841427534212232E-3</v>
      </c>
      <c r="T53" s="41">
        <f>'Market Cap'!T53/$B53</f>
        <v>9.5593630625252102E-3</v>
      </c>
      <c r="U53" s="41">
        <f>'Market Cap'!U53/$B53</f>
        <v>1.1815232471201825E-3</v>
      </c>
      <c r="V53" s="41">
        <f>'Market Cap'!V53/$B53</f>
        <v>1.1815232471201825E-3</v>
      </c>
      <c r="W53" s="9">
        <f t="shared" si="0"/>
        <v>0.99999999999999978</v>
      </c>
    </row>
    <row r="54" spans="1:23" ht="15" x14ac:dyDescent="0.25">
      <c r="A54" s="25">
        <v>44074</v>
      </c>
      <c r="B54" s="41">
        <f>SUM('Market Cap'!C54:V54)</f>
        <v>970644.93999999983</v>
      </c>
      <c r="C54" s="41">
        <f>'Market Cap'!C54/$B54</f>
        <v>0.19942606407653043</v>
      </c>
      <c r="D54" s="41">
        <f>'Market Cap'!D54/$B54</f>
        <v>0.19039289485195279</v>
      </c>
      <c r="E54" s="41">
        <f>'Market Cap'!E54/$B54</f>
        <v>5.4229273579688174E-2</v>
      </c>
      <c r="F54" s="41">
        <f>'Market Cap'!F54/$B54</f>
        <v>8.1041930739370063E-2</v>
      </c>
      <c r="G54" s="41">
        <f>'Market Cap'!G54/$B54</f>
        <v>4.1301157970287272E-2</v>
      </c>
      <c r="H54" s="41">
        <f>'Market Cap'!H54/$B54</f>
        <v>5.2765566366626306E-2</v>
      </c>
      <c r="I54" s="41">
        <f>'Market Cap'!I54/$B54</f>
        <v>3.7612971021102733E-2</v>
      </c>
      <c r="J54" s="41">
        <f>'Market Cap'!J54/$B54</f>
        <v>0.10819878172959932</v>
      </c>
      <c r="K54" s="41">
        <f>'Market Cap'!K54/$B54</f>
        <v>0.1463205484798592</v>
      </c>
      <c r="L54" s="41">
        <f>'Market Cap'!L54/$B54</f>
        <v>2.8624174355660892E-2</v>
      </c>
      <c r="M54" s="41">
        <f>'Market Cap'!M54/$B54</f>
        <v>2.5442877186378783E-2</v>
      </c>
      <c r="N54" s="41">
        <f>'Market Cap'!N54/$B54</f>
        <v>8.1566386159701216E-4</v>
      </c>
      <c r="O54" s="41">
        <f>'Market Cap'!O54/$B54</f>
        <v>1.238465220866448E-3</v>
      </c>
      <c r="P54" s="41">
        <f>'Market Cap'!P54/$B54</f>
        <v>9.7018689449923905E-3</v>
      </c>
      <c r="Q54" s="41">
        <f>'Market Cap'!Q54/$B54</f>
        <v>4.4978754023072545E-3</v>
      </c>
      <c r="R54" s="41">
        <f>'Market Cap'!R54/$B54</f>
        <v>2.5744223217194131E-3</v>
      </c>
      <c r="S54" s="41">
        <f>'Market Cap'!S54/$B54</f>
        <v>4.718543116291319E-3</v>
      </c>
      <c r="T54" s="41">
        <f>'Market Cap'!T54/$B54</f>
        <v>9.2150173883356369E-3</v>
      </c>
      <c r="U54" s="41">
        <f>'Market Cap'!U54/$B54</f>
        <v>9.4095169341736865E-4</v>
      </c>
      <c r="V54" s="41">
        <f>'Market Cap'!V54/$B54</f>
        <v>9.4095169341736865E-4</v>
      </c>
      <c r="W54" s="9">
        <f t="shared" si="0"/>
        <v>1.0000000000000002</v>
      </c>
    </row>
    <row r="55" spans="1:23" ht="15" x14ac:dyDescent="0.25">
      <c r="A55" s="25">
        <v>44104</v>
      </c>
      <c r="B55" s="41">
        <f>SUM('Market Cap'!C55:V55)</f>
        <v>976986.11</v>
      </c>
      <c r="C55" s="41">
        <f>'Market Cap'!C55/$B55</f>
        <v>0.2064594347201108</v>
      </c>
      <c r="D55" s="41">
        <f>'Market Cap'!D55/$B55</f>
        <v>0.1762817283042028</v>
      </c>
      <c r="E55" s="41">
        <f>'Market Cap'!E55/$B55</f>
        <v>5.5234398368263389E-2</v>
      </c>
      <c r="F55" s="41">
        <f>'Market Cap'!F55/$B55</f>
        <v>7.831642560404467E-2</v>
      </c>
      <c r="G55" s="41">
        <f>'Market Cap'!G55/$B55</f>
        <v>4.4328910674072942E-2</v>
      </c>
      <c r="H55" s="41">
        <f>'Market Cap'!H55/$B55</f>
        <v>4.8143652728082284E-2</v>
      </c>
      <c r="I55" s="41">
        <f>'Market Cap'!I55/$B55</f>
        <v>3.5588397464524857E-2</v>
      </c>
      <c r="J55" s="41">
        <f>'Market Cap'!J55/$B55</f>
        <v>0.10483966860081562</v>
      </c>
      <c r="K55" s="41">
        <f>'Market Cap'!K55/$B55</f>
        <v>0.16085192859087832</v>
      </c>
      <c r="L55" s="41">
        <f>'Market Cap'!L55/$B55</f>
        <v>2.7258381390908415E-2</v>
      </c>
      <c r="M55" s="41">
        <f>'Market Cap'!M55/$B55</f>
        <v>2.6383179593003632E-2</v>
      </c>
      <c r="N55" s="41">
        <f>'Market Cap'!N55/$B55</f>
        <v>1.1621966662351015E-3</v>
      </c>
      <c r="O55" s="41">
        <f>'Market Cap'!O55/$B55</f>
        <v>1.6698599737513158E-3</v>
      </c>
      <c r="P55" s="41">
        <f>'Market Cap'!P55/$B55</f>
        <v>1.0335694537151607E-2</v>
      </c>
      <c r="Q55" s="41">
        <f>'Market Cap'!Q55/$B55</f>
        <v>4.0300368241673367E-3</v>
      </c>
      <c r="R55" s="41">
        <f>'Market Cap'!R55/$B55</f>
        <v>2.6323915700295882E-3</v>
      </c>
      <c r="S55" s="41">
        <f>'Market Cap'!S55/$B55</f>
        <v>5.4419811556993374E-3</v>
      </c>
      <c r="T55" s="41">
        <f>'Market Cap'!T55/$B55</f>
        <v>8.7214545967291175E-3</v>
      </c>
      <c r="U55" s="41">
        <f>'Market Cap'!U55/$B55</f>
        <v>1.1601393186644179E-3</v>
      </c>
      <c r="V55" s="41">
        <f>'Market Cap'!V55/$B55</f>
        <v>1.1601393186644179E-3</v>
      </c>
      <c r="W55" s="9">
        <f t="shared" si="0"/>
        <v>1</v>
      </c>
    </row>
    <row r="56" spans="1:23" ht="15" x14ac:dyDescent="0.25">
      <c r="A56" s="25">
        <v>44134</v>
      </c>
      <c r="B56" s="41">
        <f>SUM('Market Cap'!C56:V56)</f>
        <v>970654.54</v>
      </c>
      <c r="C56" s="41">
        <f>'Market Cap'!C56/$B56</f>
        <v>0.20205736636228991</v>
      </c>
      <c r="D56" s="41">
        <f>'Market Cap'!D56/$B56</f>
        <v>0.17229992042276956</v>
      </c>
      <c r="E56" s="41">
        <f>'Market Cap'!E56/$B56</f>
        <v>5.6960656671940155E-2</v>
      </c>
      <c r="F56" s="41">
        <f>'Market Cap'!F56/$B56</f>
        <v>7.4399672616789078E-2</v>
      </c>
      <c r="G56" s="41">
        <f>'Market Cap'!G56/$B56</f>
        <v>4.3125291517206524E-2</v>
      </c>
      <c r="H56" s="41">
        <f>'Market Cap'!H56/$B56</f>
        <v>4.7021888961648495E-2</v>
      </c>
      <c r="I56" s="41">
        <f>'Market Cap'!I56/$B56</f>
        <v>3.7386009650766175E-2</v>
      </c>
      <c r="J56" s="41">
        <f>'Market Cap'!J56/$B56</f>
        <v>0.10667348241115732</v>
      </c>
      <c r="K56" s="41">
        <f>'Market Cap'!K56/$B56</f>
        <v>0.17113081241035558</v>
      </c>
      <c r="L56" s="41">
        <f>'Market Cap'!L56/$B56</f>
        <v>2.6623292773142543E-2</v>
      </c>
      <c r="M56" s="41">
        <f>'Market Cap'!M56/$B56</f>
        <v>2.3662373227039148E-2</v>
      </c>
      <c r="N56" s="41">
        <f>'Market Cap'!N56/$B56</f>
        <v>2.0451251379301227E-3</v>
      </c>
      <c r="O56" s="41">
        <f>'Market Cap'!O56/$B56</f>
        <v>1.6099857731052285E-3</v>
      </c>
      <c r="P56" s="41">
        <f>'Market Cap'!P56/$B56</f>
        <v>1.0442077569636669E-2</v>
      </c>
      <c r="Q56" s="41">
        <f>'Market Cap'!Q56/$B56</f>
        <v>5.6107809478746166E-3</v>
      </c>
      <c r="R56" s="41">
        <f>'Market Cap'!R56/$B56</f>
        <v>2.9878086182958561E-3</v>
      </c>
      <c r="S56" s="41">
        <f>'Market Cap'!S56/$B56</f>
        <v>5.8981231365795705E-3</v>
      </c>
      <c r="T56" s="41">
        <f>'Market Cap'!T56/$B56</f>
        <v>8.0739744956016997E-3</v>
      </c>
      <c r="U56" s="41">
        <f>'Market Cap'!U56/$B56</f>
        <v>9.9567864793585563E-4</v>
      </c>
      <c r="V56" s="41">
        <f>'Market Cap'!V56/$B56</f>
        <v>9.9567864793585563E-4</v>
      </c>
      <c r="W56" s="9">
        <f t="shared" si="0"/>
        <v>0.99999999999999989</v>
      </c>
    </row>
    <row r="57" spans="1:23" ht="15" x14ac:dyDescent="0.25">
      <c r="A57" s="25">
        <v>44165</v>
      </c>
      <c r="B57" s="41">
        <f>SUM('Market Cap'!C57:V57)</f>
        <v>942715.80999999994</v>
      </c>
      <c r="C57" s="41">
        <f>'Market Cap'!C57/$B57</f>
        <v>0.19664664370060794</v>
      </c>
      <c r="D57" s="41">
        <f>'Market Cap'!D57/$B57</f>
        <v>0.17292411803298388</v>
      </c>
      <c r="E57" s="41">
        <f>'Market Cap'!E57/$B57</f>
        <v>6.4696506999283282E-2</v>
      </c>
      <c r="F57" s="41">
        <f>'Market Cap'!F57/$B57</f>
        <v>7.0861164405421409E-2</v>
      </c>
      <c r="G57" s="41">
        <f>'Market Cap'!G57/$B57</f>
        <v>4.4744926893715724E-2</v>
      </c>
      <c r="H57" s="41">
        <f>'Market Cap'!H57/$B57</f>
        <v>4.4596440999541527E-2</v>
      </c>
      <c r="I57" s="41">
        <f>'Market Cap'!I57/$B57</f>
        <v>3.7242687167832689E-2</v>
      </c>
      <c r="J57" s="41">
        <f>'Market Cap'!J57/$B57</f>
        <v>0.10872407030067736</v>
      </c>
      <c r="K57" s="41">
        <f>'Market Cap'!K57/$B57</f>
        <v>0.16697884805814386</v>
      </c>
      <c r="L57" s="41">
        <f>'Market Cap'!L57/$B57</f>
        <v>3.0275964078718489E-2</v>
      </c>
      <c r="M57" s="41">
        <f>'Market Cap'!M57/$B57</f>
        <v>2.3676276310673098E-2</v>
      </c>
      <c r="N57" s="41">
        <f>'Market Cap'!N57/$B57</f>
        <v>1.7464436074324458E-3</v>
      </c>
      <c r="O57" s="41">
        <f>'Market Cap'!O57/$B57</f>
        <v>1.8763024670181356E-3</v>
      </c>
      <c r="P57" s="41">
        <f>'Market Cap'!P57/$B57</f>
        <v>1.0362401793176674E-2</v>
      </c>
      <c r="Q57" s="41">
        <f>'Market Cap'!Q57/$B57</f>
        <v>4.8394754300344241E-3</v>
      </c>
      <c r="R57" s="41">
        <f>'Market Cap'!R57/$B57</f>
        <v>3.1924361170945041E-3</v>
      </c>
      <c r="S57" s="41">
        <f>'Market Cap'!S57/$B57</f>
        <v>6.3742115452587985E-3</v>
      </c>
      <c r="T57" s="41">
        <f>'Market Cap'!T57/$B57</f>
        <v>8.3732021000050907E-3</v>
      </c>
      <c r="U57" s="41">
        <f>'Market Cap'!U57/$B57</f>
        <v>9.3393999619036843E-4</v>
      </c>
      <c r="V57" s="41">
        <f>'Market Cap'!V57/$B57</f>
        <v>9.3393999619036843E-4</v>
      </c>
      <c r="W57" s="9">
        <f t="shared" si="0"/>
        <v>1.0000000000000002</v>
      </c>
    </row>
    <row r="58" spans="1:23" ht="15" x14ac:dyDescent="0.25">
      <c r="A58" s="25">
        <v>44196</v>
      </c>
      <c r="B58" s="41">
        <f>SUM('Market Cap'!C58:V58)</f>
        <v>1039761</v>
      </c>
      <c r="C58" s="41">
        <f>'Market Cap'!C58/$B58</f>
        <v>0.20441611101012636</v>
      </c>
      <c r="D58" s="41">
        <f>'Market Cap'!D58/$B58</f>
        <v>0.1871354090026458</v>
      </c>
      <c r="E58" s="41">
        <f>'Market Cap'!E58/$B58</f>
        <v>5.6490318448181844E-2</v>
      </c>
      <c r="F58" s="41">
        <f>'Market Cap'!F58/$B58</f>
        <v>7.6570057926773558E-2</v>
      </c>
      <c r="G58" s="41">
        <f>'Market Cap'!G58/$B58</f>
        <v>4.1497757657769432E-2</v>
      </c>
      <c r="H58" s="41">
        <f>'Market Cap'!H58/$B58</f>
        <v>5.3390827315123374E-2</v>
      </c>
      <c r="I58" s="41">
        <f>'Market Cap'!I58/$B58</f>
        <v>3.6747214023222646E-2</v>
      </c>
      <c r="J58" s="41">
        <f>'Market Cap'!J58/$B58</f>
        <v>0.10374047497453742</v>
      </c>
      <c r="K58" s="41">
        <f>'Market Cap'!K58/$B58</f>
        <v>0.1469083760594983</v>
      </c>
      <c r="L58" s="41">
        <f>'Market Cap'!L58/$B58</f>
        <v>3.2546767959175237E-2</v>
      </c>
      <c r="M58" s="41">
        <f>'Market Cap'!M58/$B58</f>
        <v>2.4236338927888235E-2</v>
      </c>
      <c r="N58" s="41">
        <f>'Market Cap'!N58/$B58</f>
        <v>1.4508430302733032E-3</v>
      </c>
      <c r="O58" s="41">
        <f>'Market Cap'!O58/$B58</f>
        <v>1.8498193334814442E-3</v>
      </c>
      <c r="P58" s="41">
        <f>'Market Cap'!P58/$B58</f>
        <v>1.1686762631027707E-2</v>
      </c>
      <c r="Q58" s="41">
        <f>'Market Cap'!Q58/$B58</f>
        <v>3.0461230994430449E-3</v>
      </c>
      <c r="R58" s="41">
        <f>'Market Cap'!R58/$B58</f>
        <v>2.9471003432519592E-3</v>
      </c>
      <c r="S58" s="41">
        <f>'Market Cap'!S58/$B58</f>
        <v>5.2585449925511727E-3</v>
      </c>
      <c r="T58" s="41">
        <f>'Market Cap'!T58/$B58</f>
        <v>8.1296855719727897E-3</v>
      </c>
      <c r="U58" s="41">
        <f>'Market Cap'!U58/$B58</f>
        <v>9.7573384652819249E-4</v>
      </c>
      <c r="V58" s="41">
        <f>'Market Cap'!V58/$B58</f>
        <v>9.7573384652819249E-4</v>
      </c>
      <c r="W58" s="9">
        <f t="shared" si="0"/>
        <v>1</v>
      </c>
    </row>
    <row r="59" spans="1:23" ht="15" x14ac:dyDescent="0.25">
      <c r="A59" s="25">
        <v>44225</v>
      </c>
      <c r="B59" s="41">
        <f>SUM('Market Cap'!C59:V59)</f>
        <v>1147208.49</v>
      </c>
      <c r="C59" s="41">
        <f>'Market Cap'!C59/$B59</f>
        <v>0.24517592264332008</v>
      </c>
      <c r="D59" s="41">
        <f>'Market Cap'!D59/$B59</f>
        <v>0.17857172587695894</v>
      </c>
      <c r="E59" s="41">
        <f>'Market Cap'!E59/$B59</f>
        <v>5.5822398943369045E-2</v>
      </c>
      <c r="F59" s="41">
        <f>'Market Cap'!F59/$B59</f>
        <v>7.4526069799221939E-2</v>
      </c>
      <c r="G59" s="41">
        <f>'Market Cap'!G59/$B59</f>
        <v>3.8733796330255539E-2</v>
      </c>
      <c r="H59" s="41">
        <f>'Market Cap'!H59/$B59</f>
        <v>5.0819873203692904E-2</v>
      </c>
      <c r="I59" s="41">
        <f>'Market Cap'!I59/$B59</f>
        <v>3.1074647991839739E-2</v>
      </c>
      <c r="J59" s="41">
        <f>'Market Cap'!J59/$B59</f>
        <v>9.8092980466000568E-2</v>
      </c>
      <c r="K59" s="41">
        <f>'Market Cap'!K59/$B59</f>
        <v>0.14234561670651513</v>
      </c>
      <c r="L59" s="41">
        <f>'Market Cap'!L59/$B59</f>
        <v>3.150615630468355E-2</v>
      </c>
      <c r="M59" s="41">
        <f>'Market Cap'!M59/$B59</f>
        <v>1.9895250252201326E-2</v>
      </c>
      <c r="N59" s="41">
        <f>'Market Cap'!N59/$B59</f>
        <v>1.1276067177640918E-3</v>
      </c>
      <c r="O59" s="41">
        <f>'Market Cap'!O59/$B59</f>
        <v>2.0807377393101405E-3</v>
      </c>
      <c r="P59" s="41">
        <f>'Market Cap'!P59/$B59</f>
        <v>1.1215249984769551E-2</v>
      </c>
      <c r="Q59" s="41">
        <f>'Market Cap'!Q59/$B59</f>
        <v>2.0409454954434655E-3</v>
      </c>
      <c r="R59" s="41">
        <f>'Market Cap'!R59/$B59</f>
        <v>2.7346729276733297E-3</v>
      </c>
      <c r="S59" s="41">
        <f>'Market Cap'!S59/$B59</f>
        <v>4.6345019639804095E-3</v>
      </c>
      <c r="T59" s="41">
        <f>'Market Cap'!T59/$B59</f>
        <v>8.0184030018815508E-3</v>
      </c>
      <c r="U59" s="41">
        <f>'Market Cap'!U59/$B59</f>
        <v>7.9172182555936274E-4</v>
      </c>
      <c r="V59" s="41">
        <f>'Market Cap'!V59/$B59</f>
        <v>7.9172182555936274E-4</v>
      </c>
      <c r="W59" s="9">
        <f t="shared" si="0"/>
        <v>0.99999999999999989</v>
      </c>
    </row>
    <row r="60" spans="1:23" ht="15" x14ac:dyDescent="0.25">
      <c r="A60" s="25">
        <v>44253</v>
      </c>
      <c r="B60" s="41">
        <f>SUM('Market Cap'!C60:V60)</f>
        <v>1116258.97</v>
      </c>
      <c r="C60" s="41">
        <f>'Market Cap'!C60/$B60</f>
        <v>0.24911952107314311</v>
      </c>
      <c r="D60" s="41">
        <f>'Market Cap'!D60/$B60</f>
        <v>0.17184910057206529</v>
      </c>
      <c r="E60" s="41">
        <f>'Market Cap'!E60/$B60</f>
        <v>5.3925533068728666E-2</v>
      </c>
      <c r="F60" s="41">
        <f>'Market Cap'!F60/$B60</f>
        <v>7.3560492866632909E-2</v>
      </c>
      <c r="G60" s="41">
        <f>'Market Cap'!G60/$B60</f>
        <v>3.7211588991755203E-2</v>
      </c>
      <c r="H60" s="41">
        <f>'Market Cap'!H60/$B60</f>
        <v>5.4101657073358164E-2</v>
      </c>
      <c r="I60" s="41">
        <f>'Market Cap'!I60/$B60</f>
        <v>3.0091341617617642E-2</v>
      </c>
      <c r="J60" s="41">
        <f>'Market Cap'!J60/$B60</f>
        <v>0.10095238025276518</v>
      </c>
      <c r="K60" s="41">
        <f>'Market Cap'!K60/$B60</f>
        <v>0.14172222060620934</v>
      </c>
      <c r="L60" s="41">
        <f>'Market Cap'!L60/$B60</f>
        <v>3.3875445587684724E-2</v>
      </c>
      <c r="M60" s="41">
        <f>'Market Cap'!M60/$B60</f>
        <v>2.0059861198696571E-2</v>
      </c>
      <c r="N60" s="41">
        <f>'Market Cap'!N60/$B60</f>
        <v>1.1588708666771116E-3</v>
      </c>
      <c r="O60" s="41">
        <f>'Market Cap'!O60/$B60</f>
        <v>2.1538191984248958E-3</v>
      </c>
      <c r="P60" s="41">
        <f>'Market Cap'!P60/$B60</f>
        <v>1.0352239319519198E-2</v>
      </c>
      <c r="Q60" s="41">
        <f>'Market Cap'!Q60/$B60</f>
        <v>2.5154377930777122E-3</v>
      </c>
      <c r="R60" s="41">
        <f>'Market Cap'!R60/$B60</f>
        <v>2.6307604945830809E-3</v>
      </c>
      <c r="S60" s="41">
        <f>'Market Cap'!S60/$B60</f>
        <v>4.9697428187296007E-3</v>
      </c>
      <c r="T60" s="41">
        <f>'Market Cap'!T60/$B60</f>
        <v>8.1951681875398509E-3</v>
      </c>
      <c r="U60" s="41">
        <f>'Market Cap'!U60/$B60</f>
        <v>7.7740920639589577E-4</v>
      </c>
      <c r="V60" s="41">
        <f>'Market Cap'!V60/$B60</f>
        <v>7.7740920639589577E-4</v>
      </c>
      <c r="W60" s="9">
        <f t="shared" si="0"/>
        <v>1.0000000000000002</v>
      </c>
    </row>
    <row r="61" spans="1:23" ht="15" x14ac:dyDescent="0.25">
      <c r="A61" s="25">
        <v>44286</v>
      </c>
      <c r="B61" s="41">
        <f>SUM('Market Cap'!C61:V61)</f>
        <v>1080549.1800000002</v>
      </c>
      <c r="C61" s="41">
        <f>'Market Cap'!C61/$B61</f>
        <v>0.26436547756206707</v>
      </c>
      <c r="D61" s="41">
        <f>'Market Cap'!D61/$B61</f>
        <v>0.1612850236025351</v>
      </c>
      <c r="E61" s="41">
        <f>'Market Cap'!E61/$B61</f>
        <v>5.0063274306496625E-2</v>
      </c>
      <c r="F61" s="41">
        <f>'Market Cap'!F61/$B61</f>
        <v>6.5476482986179294E-2</v>
      </c>
      <c r="G61" s="41">
        <f>'Market Cap'!G61/$B61</f>
        <v>4.1868274797080496E-2</v>
      </c>
      <c r="H61" s="41">
        <f>'Market Cap'!H61/$B61</f>
        <v>5.2772683608903387E-2</v>
      </c>
      <c r="I61" s="41">
        <f>'Market Cap'!I61/$B61</f>
        <v>3.0456679445168795E-2</v>
      </c>
      <c r="J61" s="41">
        <f>'Market Cap'!J61/$B61</f>
        <v>0.10623662682340843</v>
      </c>
      <c r="K61" s="41">
        <f>'Market Cap'!K61/$B61</f>
        <v>0.14227496799359005</v>
      </c>
      <c r="L61" s="41">
        <f>'Market Cap'!L61/$B61</f>
        <v>3.0669358334990356E-2</v>
      </c>
      <c r="M61" s="41">
        <f>'Market Cap'!M61/$B61</f>
        <v>2.0656163007777208E-2</v>
      </c>
      <c r="N61" s="41">
        <f>'Market Cap'!N61/$B61</f>
        <v>1.1521363608827133E-3</v>
      </c>
      <c r="O61" s="41">
        <f>'Market Cap'!O61/$B61</f>
        <v>1.8753519390945258E-3</v>
      </c>
      <c r="P61" s="41">
        <f>'Market Cap'!P61/$B61</f>
        <v>1.0143110746703817E-2</v>
      </c>
      <c r="Q61" s="41">
        <f>'Market Cap'!Q61/$B61</f>
        <v>2.6832651892808798E-3</v>
      </c>
      <c r="R61" s="41">
        <f>'Market Cap'!R61/$B61</f>
        <v>2.6839407716731595E-3</v>
      </c>
      <c r="S61" s="41">
        <f>'Market Cap'!S61/$B61</f>
        <v>4.8585109286742494E-3</v>
      </c>
      <c r="T61" s="41">
        <f>'Market Cap'!T61/$B61</f>
        <v>8.9052494584281657E-3</v>
      </c>
      <c r="U61" s="41">
        <f>'Market Cap'!U61/$B61</f>
        <v>7.8671106853276209E-4</v>
      </c>
      <c r="V61" s="41">
        <f>'Market Cap'!V61/$B61</f>
        <v>7.8671106853276209E-4</v>
      </c>
      <c r="W61" s="9">
        <f t="shared" si="0"/>
        <v>0.99999999999999989</v>
      </c>
    </row>
    <row r="62" spans="1:23" ht="12.75" x14ac:dyDescent="0.2">
      <c r="A62" s="3"/>
      <c r="B62" s="3"/>
      <c r="C62" s="2"/>
      <c r="D62" s="2"/>
      <c r="E62" s="2"/>
      <c r="F62" s="2"/>
      <c r="G62" s="2"/>
      <c r="H62" s="2"/>
      <c r="I62" s="2"/>
      <c r="J62" s="2"/>
      <c r="K62" s="2"/>
      <c r="L62" s="2"/>
      <c r="M62" s="2"/>
      <c r="N62" s="2"/>
      <c r="O62" s="2"/>
      <c r="P62" s="2"/>
      <c r="Q62" s="2"/>
      <c r="R62" s="2"/>
      <c r="S62" s="2"/>
      <c r="T62" s="2"/>
      <c r="U62" s="2"/>
      <c r="V62" s="2"/>
      <c r="W62" s="3"/>
    </row>
    <row r="63" spans="1:23" ht="12.75" x14ac:dyDescent="0.2">
      <c r="A63" s="3"/>
      <c r="B63" s="3"/>
      <c r="C63" s="2"/>
      <c r="D63" s="2"/>
      <c r="E63" s="2"/>
      <c r="F63" s="2"/>
      <c r="G63" s="2"/>
      <c r="H63" s="2"/>
      <c r="I63" s="2"/>
      <c r="J63" s="2"/>
      <c r="K63" s="2"/>
      <c r="L63" s="2"/>
      <c r="M63" s="2"/>
      <c r="N63" s="2"/>
      <c r="O63" s="2"/>
      <c r="P63" s="2"/>
      <c r="Q63" s="2"/>
      <c r="R63" s="2"/>
      <c r="S63" s="2"/>
      <c r="T63" s="2"/>
      <c r="U63" s="2"/>
      <c r="V63" s="2"/>
      <c r="W63" s="3"/>
    </row>
    <row r="64" spans="1:23" ht="12.75" x14ac:dyDescent="0.2">
      <c r="A64" s="3"/>
      <c r="B64" s="3"/>
      <c r="C64" s="2"/>
      <c r="D64" s="2"/>
      <c r="E64" s="2"/>
      <c r="F64" s="2"/>
      <c r="G64" s="2"/>
      <c r="H64" s="2"/>
      <c r="I64" s="2"/>
      <c r="J64" s="2"/>
      <c r="K64" s="2"/>
      <c r="L64" s="2"/>
      <c r="M64" s="2"/>
      <c r="N64" s="2"/>
      <c r="O64" s="2"/>
      <c r="P64" s="2"/>
      <c r="Q64" s="2"/>
      <c r="R64" s="2"/>
      <c r="S64" s="2"/>
      <c r="T64" s="2"/>
      <c r="U64" s="2"/>
      <c r="V64" s="2"/>
      <c r="W64" s="3"/>
    </row>
    <row r="65" spans="1:23" ht="12.75" x14ac:dyDescent="0.2">
      <c r="A65" s="3"/>
      <c r="B65" s="3"/>
      <c r="C65" s="2"/>
      <c r="D65" s="2"/>
      <c r="E65" s="2"/>
      <c r="F65" s="2"/>
      <c r="G65" s="2"/>
      <c r="H65" s="2"/>
      <c r="I65" s="2"/>
      <c r="J65" s="2"/>
      <c r="K65" s="2"/>
      <c r="L65" s="2"/>
      <c r="M65" s="2"/>
      <c r="N65" s="2"/>
      <c r="O65" s="2"/>
      <c r="P65" s="2"/>
      <c r="Q65" s="2"/>
      <c r="R65" s="2"/>
      <c r="S65" s="2"/>
      <c r="T65" s="2"/>
      <c r="U65" s="2"/>
      <c r="V65" s="2"/>
      <c r="W65" s="3"/>
    </row>
    <row r="66" spans="1:23" ht="12.75" x14ac:dyDescent="0.2">
      <c r="A66" s="3"/>
      <c r="B66" s="3"/>
      <c r="C66" s="2"/>
      <c r="D66" s="2"/>
      <c r="E66" s="2"/>
      <c r="F66" s="2"/>
      <c r="G66" s="2"/>
      <c r="H66" s="2"/>
      <c r="I66" s="2"/>
      <c r="J66" s="2"/>
      <c r="K66" s="2"/>
      <c r="L66" s="2"/>
      <c r="M66" s="2"/>
      <c r="N66" s="2"/>
      <c r="O66" s="2"/>
      <c r="P66" s="2"/>
      <c r="Q66" s="2"/>
      <c r="R66" s="2"/>
      <c r="S66" s="2"/>
      <c r="T66" s="2"/>
      <c r="U66" s="2"/>
      <c r="V66" s="2"/>
      <c r="W66" s="3"/>
    </row>
    <row r="67" spans="1:23" ht="12.75" x14ac:dyDescent="0.2">
      <c r="A67" s="3"/>
      <c r="B67" s="3"/>
      <c r="C67" s="2"/>
      <c r="D67" s="2"/>
      <c r="E67" s="2"/>
      <c r="F67" s="2"/>
      <c r="G67" s="2"/>
      <c r="H67" s="2"/>
      <c r="I67" s="2"/>
      <c r="J67" s="2"/>
      <c r="K67" s="2"/>
      <c r="L67" s="2"/>
      <c r="M67" s="2"/>
      <c r="N67" s="2"/>
      <c r="O67" s="2"/>
      <c r="P67" s="2"/>
      <c r="Q67" s="2"/>
      <c r="R67" s="2"/>
      <c r="S67" s="2"/>
      <c r="T67" s="2"/>
      <c r="U67" s="2"/>
      <c r="V67" s="2"/>
      <c r="W67" s="3"/>
    </row>
    <row r="68" spans="1:23" ht="12.75" x14ac:dyDescent="0.2">
      <c r="A68" s="3"/>
      <c r="B68" s="3"/>
      <c r="C68" s="2"/>
      <c r="D68" s="2"/>
      <c r="E68" s="2"/>
      <c r="F68" s="2"/>
      <c r="G68" s="2"/>
      <c r="H68" s="2"/>
      <c r="I68" s="2"/>
      <c r="J68" s="2"/>
      <c r="K68" s="2"/>
      <c r="L68" s="2"/>
      <c r="M68" s="2"/>
      <c r="N68" s="2"/>
      <c r="O68" s="2"/>
      <c r="P68" s="2"/>
      <c r="Q68" s="2"/>
      <c r="R68" s="2"/>
      <c r="S68" s="2"/>
      <c r="T68" s="2"/>
      <c r="U68" s="2"/>
      <c r="V68" s="2"/>
      <c r="W68" s="3"/>
    </row>
    <row r="69" spans="1:23" ht="12.75" x14ac:dyDescent="0.2">
      <c r="A69" s="3"/>
      <c r="B69" s="3"/>
      <c r="C69" s="2"/>
      <c r="D69" s="2"/>
      <c r="E69" s="2"/>
      <c r="F69" s="2"/>
      <c r="G69" s="2"/>
      <c r="H69" s="2"/>
      <c r="I69" s="2"/>
      <c r="J69" s="2"/>
      <c r="K69" s="2"/>
      <c r="L69" s="2"/>
      <c r="M69" s="2"/>
      <c r="N69" s="2"/>
      <c r="O69" s="2"/>
      <c r="P69" s="2"/>
      <c r="Q69" s="2"/>
      <c r="R69" s="2"/>
      <c r="S69" s="2"/>
      <c r="T69" s="2"/>
      <c r="U69" s="2"/>
      <c r="V69" s="2"/>
      <c r="W69" s="3"/>
    </row>
    <row r="70" spans="1:23" ht="12.75" x14ac:dyDescent="0.2">
      <c r="A70" s="3"/>
      <c r="B70" s="3"/>
      <c r="C70" s="2"/>
      <c r="D70" s="2"/>
      <c r="E70" s="2"/>
      <c r="F70" s="2"/>
      <c r="G70" s="2"/>
      <c r="H70" s="2"/>
      <c r="I70" s="2"/>
      <c r="J70" s="2"/>
      <c r="K70" s="2"/>
      <c r="L70" s="2"/>
      <c r="M70" s="2"/>
      <c r="N70" s="2"/>
      <c r="O70" s="2"/>
      <c r="P70" s="2"/>
      <c r="Q70" s="2"/>
      <c r="R70" s="2"/>
      <c r="S70" s="2"/>
      <c r="T70" s="2"/>
      <c r="U70" s="2"/>
      <c r="V70" s="2"/>
      <c r="W70" s="3"/>
    </row>
    <row r="71" spans="1:23" ht="12.75" x14ac:dyDescent="0.2">
      <c r="A71" s="3"/>
      <c r="B71" s="3"/>
      <c r="C71" s="2"/>
      <c r="D71" s="2"/>
      <c r="E71" s="2"/>
      <c r="F71" s="2"/>
      <c r="G71" s="2"/>
      <c r="H71" s="2"/>
      <c r="I71" s="2"/>
      <c r="J71" s="2"/>
      <c r="K71" s="2"/>
      <c r="L71" s="2"/>
      <c r="M71" s="2"/>
      <c r="N71" s="2"/>
      <c r="O71" s="2"/>
      <c r="P71" s="2"/>
      <c r="Q71" s="2"/>
      <c r="R71" s="2"/>
      <c r="S71" s="2"/>
      <c r="T71" s="2"/>
      <c r="U71" s="2"/>
      <c r="V71" s="2"/>
      <c r="W71" s="3"/>
    </row>
    <row r="72" spans="1:23" ht="12.75" x14ac:dyDescent="0.2">
      <c r="A72" s="3"/>
      <c r="B72" s="3"/>
      <c r="C72" s="2"/>
      <c r="D72" s="2"/>
      <c r="E72" s="2"/>
      <c r="F72" s="2"/>
      <c r="G72" s="2"/>
      <c r="H72" s="2"/>
      <c r="I72" s="2"/>
      <c r="J72" s="2"/>
      <c r="K72" s="2"/>
      <c r="L72" s="2"/>
      <c r="M72" s="2"/>
      <c r="N72" s="2"/>
      <c r="O72" s="2"/>
      <c r="P72" s="2"/>
      <c r="Q72" s="2"/>
      <c r="R72" s="2"/>
      <c r="S72" s="2"/>
      <c r="T72" s="2"/>
      <c r="U72" s="2"/>
      <c r="V72" s="2"/>
      <c r="W72" s="3"/>
    </row>
    <row r="73" spans="1:23" ht="12.75" x14ac:dyDescent="0.2">
      <c r="A73" s="3"/>
      <c r="B73" s="3"/>
      <c r="C73" s="2"/>
      <c r="D73" s="2"/>
      <c r="E73" s="2"/>
      <c r="F73" s="2"/>
      <c r="G73" s="2"/>
      <c r="H73" s="2"/>
      <c r="I73" s="2"/>
      <c r="J73" s="2"/>
      <c r="K73" s="2"/>
      <c r="L73" s="2"/>
      <c r="M73" s="2"/>
      <c r="N73" s="2"/>
      <c r="O73" s="2"/>
      <c r="P73" s="2"/>
      <c r="Q73" s="2"/>
      <c r="R73" s="2"/>
      <c r="S73" s="2"/>
      <c r="T73" s="2"/>
      <c r="U73" s="2"/>
      <c r="V73" s="2"/>
      <c r="W73" s="3"/>
    </row>
    <row r="74" spans="1:23" ht="12.75" x14ac:dyDescent="0.2">
      <c r="A74" s="3"/>
      <c r="B74" s="3"/>
      <c r="C74" s="2"/>
      <c r="D74" s="2"/>
      <c r="E74" s="2"/>
      <c r="F74" s="2"/>
      <c r="G74" s="2"/>
      <c r="H74" s="2"/>
      <c r="I74" s="2"/>
      <c r="J74" s="2"/>
      <c r="K74" s="2"/>
      <c r="L74" s="2"/>
      <c r="M74" s="2"/>
      <c r="N74" s="2"/>
      <c r="O74" s="2"/>
      <c r="P74" s="2"/>
      <c r="Q74" s="2"/>
      <c r="R74" s="2"/>
      <c r="S74" s="2"/>
      <c r="T74" s="2"/>
      <c r="U74" s="2"/>
      <c r="V74" s="2"/>
      <c r="W74" s="3"/>
    </row>
    <row r="75" spans="1:23" ht="12.75" x14ac:dyDescent="0.2">
      <c r="A75" s="3"/>
      <c r="B75" s="3"/>
      <c r="C75" s="2"/>
      <c r="D75" s="2"/>
      <c r="E75" s="2"/>
      <c r="F75" s="2"/>
      <c r="G75" s="2"/>
      <c r="H75" s="2"/>
      <c r="I75" s="2"/>
      <c r="J75" s="2"/>
      <c r="K75" s="2"/>
      <c r="L75" s="2"/>
      <c r="M75" s="2"/>
      <c r="N75" s="2"/>
      <c r="O75" s="2"/>
      <c r="P75" s="2"/>
      <c r="Q75" s="2"/>
      <c r="R75" s="2"/>
      <c r="S75" s="2"/>
      <c r="T75" s="2"/>
      <c r="U75" s="2"/>
      <c r="V75" s="2"/>
      <c r="W75" s="3"/>
    </row>
    <row r="76" spans="1:23" ht="12.75" x14ac:dyDescent="0.2">
      <c r="A76" s="3"/>
      <c r="B76" s="3"/>
      <c r="C76" s="2"/>
      <c r="D76" s="2"/>
      <c r="E76" s="2"/>
      <c r="F76" s="2"/>
      <c r="G76" s="2"/>
      <c r="H76" s="2"/>
      <c r="I76" s="2"/>
      <c r="J76" s="2"/>
      <c r="K76" s="2"/>
      <c r="L76" s="2"/>
      <c r="M76" s="2"/>
      <c r="N76" s="2"/>
      <c r="O76" s="2"/>
      <c r="P76" s="2"/>
      <c r="Q76" s="2"/>
      <c r="R76" s="2"/>
      <c r="S76" s="2"/>
      <c r="T76" s="2"/>
      <c r="U76" s="2"/>
      <c r="V76" s="2"/>
      <c r="W76" s="3"/>
    </row>
    <row r="77" spans="1:23" ht="12.75" x14ac:dyDescent="0.2">
      <c r="A77" s="3"/>
      <c r="B77" s="3"/>
      <c r="C77" s="2"/>
      <c r="D77" s="2"/>
      <c r="E77" s="2"/>
      <c r="F77" s="2"/>
      <c r="G77" s="2"/>
      <c r="H77" s="2"/>
      <c r="I77" s="2"/>
      <c r="J77" s="2"/>
      <c r="K77" s="2"/>
      <c r="L77" s="2"/>
      <c r="M77" s="2"/>
      <c r="N77" s="2"/>
      <c r="O77" s="2"/>
      <c r="P77" s="2"/>
      <c r="Q77" s="2"/>
      <c r="R77" s="2"/>
      <c r="S77" s="2"/>
      <c r="T77" s="2"/>
      <c r="U77" s="2"/>
      <c r="V77" s="2"/>
      <c r="W77" s="3"/>
    </row>
    <row r="78" spans="1:23" ht="12.75" x14ac:dyDescent="0.2">
      <c r="A78" s="3"/>
      <c r="B78" s="3"/>
      <c r="C78" s="2"/>
      <c r="D78" s="2"/>
      <c r="E78" s="2"/>
      <c r="F78" s="2"/>
      <c r="G78" s="2"/>
      <c r="H78" s="2"/>
      <c r="I78" s="2"/>
      <c r="J78" s="2"/>
      <c r="K78" s="2"/>
      <c r="L78" s="2"/>
      <c r="M78" s="2"/>
      <c r="N78" s="2"/>
      <c r="O78" s="2"/>
      <c r="P78" s="2"/>
      <c r="Q78" s="2"/>
      <c r="R78" s="2"/>
      <c r="S78" s="2"/>
      <c r="T78" s="2"/>
      <c r="U78" s="2"/>
      <c r="V78" s="2"/>
      <c r="W78" s="3"/>
    </row>
    <row r="79" spans="1:23" ht="12.75" x14ac:dyDescent="0.2">
      <c r="A79" s="3"/>
      <c r="B79" s="3"/>
      <c r="C79" s="2"/>
      <c r="D79" s="2"/>
      <c r="E79" s="2"/>
      <c r="F79" s="2"/>
      <c r="G79" s="2"/>
      <c r="H79" s="2"/>
      <c r="I79" s="2"/>
      <c r="J79" s="2"/>
      <c r="K79" s="2"/>
      <c r="L79" s="2"/>
      <c r="M79" s="2"/>
      <c r="N79" s="2"/>
      <c r="O79" s="2"/>
      <c r="P79" s="2"/>
      <c r="Q79" s="2"/>
      <c r="R79" s="2"/>
      <c r="S79" s="2"/>
      <c r="T79" s="2"/>
      <c r="U79" s="2"/>
      <c r="V79" s="2"/>
      <c r="W79" s="3"/>
    </row>
    <row r="80" spans="1:23" ht="12.75" x14ac:dyDescent="0.2">
      <c r="A80" s="3"/>
      <c r="B80" s="3"/>
      <c r="C80" s="2"/>
      <c r="D80" s="2"/>
      <c r="E80" s="2"/>
      <c r="F80" s="2"/>
      <c r="G80" s="2"/>
      <c r="H80" s="2"/>
      <c r="I80" s="2"/>
      <c r="J80" s="2"/>
      <c r="K80" s="2"/>
      <c r="L80" s="2"/>
      <c r="M80" s="2"/>
      <c r="N80" s="2"/>
      <c r="O80" s="2"/>
      <c r="P80" s="2"/>
      <c r="Q80" s="2"/>
      <c r="R80" s="2"/>
      <c r="S80" s="2"/>
      <c r="T80" s="2"/>
      <c r="U80" s="2"/>
      <c r="V80" s="2"/>
      <c r="W80" s="3"/>
    </row>
    <row r="81" spans="1:23" ht="12.75" x14ac:dyDescent="0.2">
      <c r="A81" s="3"/>
      <c r="B81" s="3"/>
      <c r="C81" s="2"/>
      <c r="D81" s="2"/>
      <c r="E81" s="2"/>
      <c r="F81" s="2"/>
      <c r="G81" s="2"/>
      <c r="H81" s="2"/>
      <c r="I81" s="2"/>
      <c r="J81" s="2"/>
      <c r="K81" s="2"/>
      <c r="L81" s="2"/>
      <c r="M81" s="2"/>
      <c r="N81" s="2"/>
      <c r="O81" s="2"/>
      <c r="P81" s="2"/>
      <c r="Q81" s="2"/>
      <c r="R81" s="2"/>
      <c r="S81" s="2"/>
      <c r="T81" s="2"/>
      <c r="U81" s="2"/>
      <c r="V81" s="2"/>
      <c r="W81" s="3"/>
    </row>
    <row r="82" spans="1:23" ht="12.75" x14ac:dyDescent="0.2">
      <c r="A82" s="3"/>
      <c r="B82" s="3"/>
      <c r="C82" s="2"/>
      <c r="D82" s="2"/>
      <c r="E82" s="2"/>
      <c r="F82" s="2"/>
      <c r="G82" s="2"/>
      <c r="H82" s="2"/>
      <c r="I82" s="2"/>
      <c r="J82" s="2"/>
      <c r="K82" s="2"/>
      <c r="L82" s="2"/>
      <c r="M82" s="2"/>
      <c r="N82" s="2"/>
      <c r="O82" s="2"/>
      <c r="P82" s="2"/>
      <c r="Q82" s="2"/>
      <c r="R82" s="2"/>
      <c r="S82" s="2"/>
      <c r="T82" s="2"/>
      <c r="U82" s="2"/>
      <c r="V82" s="2"/>
      <c r="W82" s="3"/>
    </row>
    <row r="83" spans="1:23" ht="12.75" x14ac:dyDescent="0.2">
      <c r="A83" s="3"/>
      <c r="B83" s="3"/>
      <c r="C83" s="2"/>
      <c r="D83" s="2"/>
      <c r="E83" s="2"/>
      <c r="F83" s="2"/>
      <c r="G83" s="2"/>
      <c r="H83" s="2"/>
      <c r="I83" s="2"/>
      <c r="J83" s="2"/>
      <c r="K83" s="2"/>
      <c r="L83" s="2"/>
      <c r="M83" s="2"/>
      <c r="N83" s="2"/>
      <c r="O83" s="2"/>
      <c r="P83" s="2"/>
      <c r="Q83" s="2"/>
      <c r="R83" s="2"/>
      <c r="S83" s="2"/>
      <c r="T83" s="2"/>
      <c r="U83" s="2"/>
      <c r="V83" s="2"/>
      <c r="W83" s="3"/>
    </row>
    <row r="84" spans="1:23" ht="12.75" x14ac:dyDescent="0.2">
      <c r="A84" s="3"/>
      <c r="B84" s="3"/>
      <c r="C84" s="2"/>
      <c r="D84" s="2"/>
      <c r="E84" s="2"/>
      <c r="F84" s="2"/>
      <c r="G84" s="2"/>
      <c r="H84" s="2"/>
      <c r="I84" s="2"/>
      <c r="J84" s="2"/>
      <c r="K84" s="2"/>
      <c r="L84" s="2"/>
      <c r="M84" s="2"/>
      <c r="N84" s="2"/>
      <c r="O84" s="2"/>
      <c r="P84" s="2"/>
      <c r="Q84" s="2"/>
      <c r="R84" s="2"/>
      <c r="S84" s="2"/>
      <c r="T84" s="2"/>
      <c r="U84" s="2"/>
      <c r="V84" s="2"/>
      <c r="W84" s="3"/>
    </row>
    <row r="85" spans="1:23" ht="12.75" x14ac:dyDescent="0.2">
      <c r="A85" s="3"/>
      <c r="B85" s="3"/>
      <c r="C85" s="2"/>
      <c r="D85" s="2"/>
      <c r="E85" s="2"/>
      <c r="F85" s="2"/>
      <c r="G85" s="2"/>
      <c r="H85" s="2"/>
      <c r="I85" s="2"/>
      <c r="J85" s="2"/>
      <c r="K85" s="2"/>
      <c r="L85" s="2"/>
      <c r="M85" s="2"/>
      <c r="N85" s="2"/>
      <c r="O85" s="2"/>
      <c r="P85" s="2"/>
      <c r="Q85" s="2"/>
      <c r="R85" s="2"/>
      <c r="S85" s="2"/>
      <c r="T85" s="2"/>
      <c r="U85" s="2"/>
      <c r="V85" s="2"/>
      <c r="W85" s="3"/>
    </row>
    <row r="86" spans="1:23" ht="12.75" x14ac:dyDescent="0.2">
      <c r="A86" s="3"/>
      <c r="B86" s="3"/>
      <c r="C86" s="2"/>
      <c r="D86" s="2"/>
      <c r="E86" s="2"/>
      <c r="F86" s="2"/>
      <c r="G86" s="2"/>
      <c r="H86" s="2"/>
      <c r="I86" s="2"/>
      <c r="J86" s="2"/>
      <c r="K86" s="2"/>
      <c r="L86" s="2"/>
      <c r="M86" s="2"/>
      <c r="N86" s="2"/>
      <c r="O86" s="2"/>
      <c r="P86" s="2"/>
      <c r="Q86" s="2"/>
      <c r="R86" s="2"/>
      <c r="S86" s="2"/>
      <c r="T86" s="2"/>
      <c r="U86" s="2"/>
      <c r="V86" s="2"/>
      <c r="W86" s="3"/>
    </row>
    <row r="87" spans="1:23" ht="12.75" x14ac:dyDescent="0.2">
      <c r="A87" s="3"/>
      <c r="B87" s="3"/>
      <c r="C87" s="2"/>
      <c r="D87" s="2"/>
      <c r="E87" s="2"/>
      <c r="F87" s="2"/>
      <c r="G87" s="2"/>
      <c r="H87" s="2"/>
      <c r="I87" s="2"/>
      <c r="J87" s="2"/>
      <c r="K87" s="2"/>
      <c r="L87" s="2"/>
      <c r="M87" s="2"/>
      <c r="N87" s="2"/>
      <c r="O87" s="2"/>
      <c r="P87" s="2"/>
      <c r="Q87" s="2"/>
      <c r="R87" s="2"/>
      <c r="S87" s="2"/>
      <c r="T87" s="2"/>
      <c r="U87" s="2"/>
      <c r="V87" s="2"/>
      <c r="W87" s="3"/>
    </row>
    <row r="88" spans="1:23" ht="12.75" x14ac:dyDescent="0.2">
      <c r="A88" s="3"/>
      <c r="B88" s="3"/>
      <c r="C88" s="2"/>
      <c r="D88" s="2"/>
      <c r="E88" s="2"/>
      <c r="F88" s="2"/>
      <c r="G88" s="2"/>
      <c r="H88" s="2"/>
      <c r="I88" s="2"/>
      <c r="J88" s="2"/>
      <c r="K88" s="2"/>
      <c r="L88" s="2"/>
      <c r="M88" s="2"/>
      <c r="N88" s="2"/>
      <c r="O88" s="2"/>
      <c r="P88" s="2"/>
      <c r="Q88" s="2"/>
      <c r="R88" s="2"/>
      <c r="S88" s="2"/>
      <c r="T88" s="2"/>
      <c r="U88" s="2"/>
      <c r="V88" s="2"/>
      <c r="W88" s="3"/>
    </row>
    <row r="89" spans="1:23" ht="12.75" x14ac:dyDescent="0.2">
      <c r="A89" s="3"/>
      <c r="B89" s="3"/>
      <c r="C89" s="2"/>
      <c r="D89" s="2"/>
      <c r="E89" s="2"/>
      <c r="F89" s="2"/>
      <c r="G89" s="2"/>
      <c r="H89" s="2"/>
      <c r="I89" s="2"/>
      <c r="J89" s="2"/>
      <c r="K89" s="2"/>
      <c r="L89" s="2"/>
      <c r="M89" s="2"/>
      <c r="N89" s="2"/>
      <c r="O89" s="2"/>
      <c r="P89" s="2"/>
      <c r="Q89" s="2"/>
      <c r="R89" s="2"/>
      <c r="S89" s="2"/>
      <c r="T89" s="2"/>
      <c r="U89" s="2"/>
      <c r="V89" s="2"/>
      <c r="W89" s="3"/>
    </row>
    <row r="90" spans="1:23" ht="12.75" x14ac:dyDescent="0.2">
      <c r="A90" s="3"/>
      <c r="B90" s="3"/>
      <c r="C90" s="2"/>
      <c r="D90" s="2"/>
      <c r="E90" s="2"/>
      <c r="F90" s="2"/>
      <c r="G90" s="2"/>
      <c r="H90" s="2"/>
      <c r="I90" s="2"/>
      <c r="J90" s="2"/>
      <c r="K90" s="2"/>
      <c r="L90" s="2"/>
      <c r="M90" s="2"/>
      <c r="N90" s="2"/>
      <c r="O90" s="2"/>
      <c r="P90" s="2"/>
      <c r="Q90" s="2"/>
      <c r="R90" s="2"/>
      <c r="S90" s="2"/>
      <c r="T90" s="2"/>
      <c r="U90" s="2"/>
      <c r="V90" s="2"/>
      <c r="W90" s="3"/>
    </row>
    <row r="91" spans="1:23" ht="12.75" x14ac:dyDescent="0.2">
      <c r="A91" s="3"/>
      <c r="B91" s="3"/>
      <c r="C91" s="2"/>
      <c r="D91" s="2"/>
      <c r="E91" s="2"/>
      <c r="F91" s="2"/>
      <c r="G91" s="2"/>
      <c r="H91" s="2"/>
      <c r="I91" s="2"/>
      <c r="J91" s="2"/>
      <c r="K91" s="2"/>
      <c r="L91" s="2"/>
      <c r="M91" s="2"/>
      <c r="N91" s="2"/>
      <c r="O91" s="2"/>
      <c r="P91" s="2"/>
      <c r="Q91" s="2"/>
      <c r="R91" s="2"/>
      <c r="S91" s="2"/>
      <c r="T91" s="2"/>
      <c r="U91" s="2"/>
      <c r="V91" s="2"/>
      <c r="W91" s="3"/>
    </row>
    <row r="92" spans="1:23" ht="12.75" x14ac:dyDescent="0.2">
      <c r="A92" s="3"/>
      <c r="B92" s="3"/>
      <c r="C92" s="2"/>
      <c r="D92" s="2"/>
      <c r="E92" s="2"/>
      <c r="F92" s="2"/>
      <c r="G92" s="2"/>
      <c r="H92" s="2"/>
      <c r="I92" s="2"/>
      <c r="J92" s="2"/>
      <c r="K92" s="2"/>
      <c r="L92" s="2"/>
      <c r="M92" s="2"/>
      <c r="N92" s="2"/>
      <c r="O92" s="2"/>
      <c r="P92" s="2"/>
      <c r="Q92" s="2"/>
      <c r="R92" s="2"/>
      <c r="S92" s="2"/>
      <c r="T92" s="2"/>
      <c r="U92" s="2"/>
      <c r="V92" s="2"/>
      <c r="W92" s="3"/>
    </row>
    <row r="93" spans="1:23" ht="12.75" x14ac:dyDescent="0.2">
      <c r="A93" s="3"/>
      <c r="B93" s="3"/>
      <c r="C93" s="2"/>
      <c r="D93" s="2"/>
      <c r="E93" s="2"/>
      <c r="F93" s="2"/>
      <c r="G93" s="2"/>
      <c r="H93" s="2"/>
      <c r="I93" s="2"/>
      <c r="J93" s="2"/>
      <c r="K93" s="2"/>
      <c r="L93" s="2"/>
      <c r="M93" s="2"/>
      <c r="N93" s="2"/>
      <c r="O93" s="2"/>
      <c r="P93" s="2"/>
      <c r="Q93" s="2"/>
      <c r="R93" s="2"/>
      <c r="S93" s="2"/>
      <c r="T93" s="2"/>
      <c r="U93" s="2"/>
      <c r="V93" s="2"/>
      <c r="W93" s="3"/>
    </row>
    <row r="94" spans="1:23" ht="12.75" x14ac:dyDescent="0.2">
      <c r="A94" s="3"/>
      <c r="B94" s="3"/>
      <c r="C94" s="2"/>
      <c r="D94" s="2"/>
      <c r="E94" s="2"/>
      <c r="F94" s="2"/>
      <c r="G94" s="2"/>
      <c r="H94" s="2"/>
      <c r="I94" s="2"/>
      <c r="J94" s="2"/>
      <c r="K94" s="2"/>
      <c r="L94" s="2"/>
      <c r="M94" s="2"/>
      <c r="N94" s="2"/>
      <c r="O94" s="2"/>
      <c r="P94" s="2"/>
      <c r="Q94" s="2"/>
      <c r="R94" s="2"/>
      <c r="S94" s="2"/>
      <c r="T94" s="2"/>
      <c r="U94" s="2"/>
      <c r="V94" s="2"/>
      <c r="W94" s="3"/>
    </row>
    <row r="95" spans="1:23" ht="12.75" x14ac:dyDescent="0.2">
      <c r="A95" s="3"/>
      <c r="B95" s="3"/>
      <c r="C95" s="2"/>
      <c r="D95" s="2"/>
      <c r="E95" s="2"/>
      <c r="F95" s="2"/>
      <c r="G95" s="2"/>
      <c r="H95" s="2"/>
      <c r="I95" s="2"/>
      <c r="J95" s="2"/>
      <c r="K95" s="2"/>
      <c r="L95" s="2"/>
      <c r="M95" s="2"/>
      <c r="N95" s="2"/>
      <c r="O95" s="2"/>
      <c r="P95" s="2"/>
      <c r="Q95" s="2"/>
      <c r="R95" s="2"/>
      <c r="S95" s="2"/>
      <c r="T95" s="2"/>
      <c r="U95" s="2"/>
      <c r="V95" s="2"/>
      <c r="W95" s="3"/>
    </row>
    <row r="96" spans="1:23" ht="12.75" x14ac:dyDescent="0.2">
      <c r="A96" s="3"/>
      <c r="B96" s="3"/>
      <c r="C96" s="2"/>
      <c r="D96" s="2"/>
      <c r="E96" s="2"/>
      <c r="F96" s="2"/>
      <c r="G96" s="2"/>
      <c r="H96" s="2"/>
      <c r="I96" s="2"/>
      <c r="J96" s="2"/>
      <c r="K96" s="2"/>
      <c r="L96" s="2"/>
      <c r="M96" s="2"/>
      <c r="N96" s="2"/>
      <c r="O96" s="2"/>
      <c r="P96" s="2"/>
      <c r="Q96" s="2"/>
      <c r="R96" s="2"/>
      <c r="S96" s="2"/>
      <c r="T96" s="2"/>
      <c r="U96" s="2"/>
      <c r="V96" s="2"/>
      <c r="W96" s="3"/>
    </row>
    <row r="97" spans="1:23" ht="12.75" x14ac:dyDescent="0.2">
      <c r="A97" s="3"/>
      <c r="B97" s="3"/>
      <c r="C97" s="2"/>
      <c r="D97" s="2"/>
      <c r="E97" s="2"/>
      <c r="F97" s="2"/>
      <c r="G97" s="2"/>
      <c r="H97" s="2"/>
      <c r="I97" s="2"/>
      <c r="J97" s="2"/>
      <c r="K97" s="2"/>
      <c r="L97" s="2"/>
      <c r="M97" s="2"/>
      <c r="N97" s="2"/>
      <c r="O97" s="2"/>
      <c r="P97" s="2"/>
      <c r="Q97" s="2"/>
      <c r="R97" s="2"/>
      <c r="S97" s="2"/>
      <c r="T97" s="2"/>
      <c r="U97" s="2"/>
      <c r="V97" s="2"/>
      <c r="W97" s="3"/>
    </row>
    <row r="98" spans="1:23" ht="12.75" x14ac:dyDescent="0.2">
      <c r="A98" s="3"/>
      <c r="B98" s="3"/>
      <c r="C98" s="2"/>
      <c r="D98" s="2"/>
      <c r="E98" s="2"/>
      <c r="F98" s="2"/>
      <c r="G98" s="2"/>
      <c r="H98" s="2"/>
      <c r="I98" s="2"/>
      <c r="J98" s="2"/>
      <c r="K98" s="2"/>
      <c r="L98" s="2"/>
      <c r="M98" s="2"/>
      <c r="N98" s="2"/>
      <c r="O98" s="2"/>
      <c r="P98" s="2"/>
      <c r="Q98" s="2"/>
      <c r="R98" s="2"/>
      <c r="S98" s="2"/>
      <c r="T98" s="2"/>
      <c r="U98" s="2"/>
      <c r="V98" s="2"/>
      <c r="W98" s="3"/>
    </row>
    <row r="99" spans="1:23" ht="12.75" x14ac:dyDescent="0.2">
      <c r="A99" s="3"/>
      <c r="B99" s="3"/>
      <c r="C99" s="2"/>
      <c r="D99" s="2"/>
      <c r="E99" s="2"/>
      <c r="F99" s="2"/>
      <c r="G99" s="2"/>
      <c r="H99" s="2"/>
      <c r="I99" s="2"/>
      <c r="J99" s="2"/>
      <c r="K99" s="2"/>
      <c r="L99" s="2"/>
      <c r="M99" s="2"/>
      <c r="N99" s="2"/>
      <c r="O99" s="2"/>
      <c r="P99" s="2"/>
      <c r="Q99" s="2"/>
      <c r="R99" s="2"/>
      <c r="S99" s="2"/>
      <c r="T99" s="2"/>
      <c r="U99" s="2"/>
      <c r="V99" s="2"/>
      <c r="W99" s="3"/>
    </row>
    <row r="100" spans="1:23" ht="12.75" x14ac:dyDescent="0.2">
      <c r="A100" s="3"/>
      <c r="B100" s="3"/>
      <c r="C100" s="2"/>
      <c r="D100" s="2"/>
      <c r="E100" s="2"/>
      <c r="F100" s="2"/>
      <c r="G100" s="2"/>
      <c r="H100" s="2"/>
      <c r="I100" s="2"/>
      <c r="J100" s="2"/>
      <c r="K100" s="2"/>
      <c r="L100" s="2"/>
      <c r="M100" s="2"/>
      <c r="N100" s="2"/>
      <c r="O100" s="2"/>
      <c r="P100" s="2"/>
      <c r="Q100" s="2"/>
      <c r="R100" s="2"/>
      <c r="S100" s="2"/>
      <c r="T100" s="2"/>
      <c r="U100" s="2"/>
      <c r="V100" s="2"/>
      <c r="W100" s="3"/>
    </row>
    <row r="101" spans="1:23" ht="12.75" x14ac:dyDescent="0.2">
      <c r="A101" s="3"/>
      <c r="B101" s="3"/>
      <c r="C101" s="2"/>
      <c r="D101" s="2"/>
      <c r="E101" s="2"/>
      <c r="F101" s="2"/>
      <c r="G101" s="2"/>
      <c r="H101" s="2"/>
      <c r="I101" s="2"/>
      <c r="J101" s="2"/>
      <c r="K101" s="2"/>
      <c r="L101" s="2"/>
      <c r="M101" s="2"/>
      <c r="N101" s="2"/>
      <c r="O101" s="2"/>
      <c r="P101" s="2"/>
      <c r="Q101" s="2"/>
      <c r="R101" s="2"/>
      <c r="S101" s="2"/>
      <c r="T101" s="2"/>
      <c r="U101" s="2"/>
      <c r="V101" s="2"/>
      <c r="W101" s="3"/>
    </row>
    <row r="102" spans="1:23" ht="12.75" x14ac:dyDescent="0.2">
      <c r="A102" s="3"/>
      <c r="B102" s="3"/>
      <c r="C102" s="2"/>
      <c r="D102" s="2"/>
      <c r="E102" s="2"/>
      <c r="F102" s="2"/>
      <c r="G102" s="2"/>
      <c r="H102" s="2"/>
      <c r="I102" s="2"/>
      <c r="J102" s="2"/>
      <c r="K102" s="2"/>
      <c r="L102" s="2"/>
      <c r="M102" s="2"/>
      <c r="N102" s="2"/>
      <c r="O102" s="2"/>
      <c r="P102" s="2"/>
      <c r="Q102" s="2"/>
      <c r="R102" s="2"/>
      <c r="S102" s="2"/>
      <c r="T102" s="2"/>
      <c r="U102" s="2"/>
      <c r="V102" s="2"/>
      <c r="W102" s="3"/>
    </row>
    <row r="103" spans="1:23" ht="12.75" x14ac:dyDescent="0.2">
      <c r="A103" s="3"/>
      <c r="B103" s="3"/>
      <c r="C103" s="2"/>
      <c r="D103" s="2"/>
      <c r="E103" s="2"/>
      <c r="F103" s="2"/>
      <c r="G103" s="2"/>
      <c r="H103" s="2"/>
      <c r="I103" s="2"/>
      <c r="J103" s="2"/>
      <c r="K103" s="2"/>
      <c r="L103" s="2"/>
      <c r="M103" s="2"/>
      <c r="N103" s="2"/>
      <c r="O103" s="2"/>
      <c r="P103" s="2"/>
      <c r="Q103" s="2"/>
      <c r="R103" s="2"/>
      <c r="S103" s="2"/>
      <c r="T103" s="2"/>
      <c r="U103" s="2"/>
      <c r="V103" s="2"/>
      <c r="W103" s="3"/>
    </row>
    <row r="104" spans="1:23" ht="12.75" x14ac:dyDescent="0.2">
      <c r="A104" s="3"/>
      <c r="B104" s="3"/>
      <c r="C104" s="2"/>
      <c r="D104" s="2"/>
      <c r="E104" s="2"/>
      <c r="F104" s="2"/>
      <c r="G104" s="2"/>
      <c r="H104" s="2"/>
      <c r="I104" s="2"/>
      <c r="J104" s="2"/>
      <c r="K104" s="2"/>
      <c r="L104" s="2"/>
      <c r="M104" s="2"/>
      <c r="N104" s="2"/>
      <c r="O104" s="2"/>
      <c r="P104" s="2"/>
      <c r="Q104" s="2"/>
      <c r="R104" s="2"/>
      <c r="S104" s="2"/>
      <c r="T104" s="2"/>
      <c r="U104" s="2"/>
      <c r="V104" s="2"/>
      <c r="W104" s="3"/>
    </row>
    <row r="105" spans="1:23" ht="12.75" x14ac:dyDescent="0.2">
      <c r="A105" s="3"/>
      <c r="B105" s="3"/>
      <c r="C105" s="2"/>
      <c r="D105" s="2"/>
      <c r="E105" s="2"/>
      <c r="F105" s="2"/>
      <c r="G105" s="2"/>
      <c r="H105" s="2"/>
      <c r="I105" s="2"/>
      <c r="J105" s="2"/>
      <c r="K105" s="2"/>
      <c r="L105" s="2"/>
      <c r="M105" s="2"/>
      <c r="N105" s="2"/>
      <c r="O105" s="2"/>
      <c r="P105" s="2"/>
      <c r="Q105" s="2"/>
      <c r="R105" s="2"/>
      <c r="S105" s="2"/>
      <c r="T105" s="2"/>
      <c r="U105" s="2"/>
      <c r="V105" s="2"/>
      <c r="W105" s="3"/>
    </row>
    <row r="106" spans="1:23" ht="12.75" x14ac:dyDescent="0.2">
      <c r="A106" s="3"/>
      <c r="B106" s="3"/>
      <c r="C106" s="2"/>
      <c r="D106" s="2"/>
      <c r="E106" s="2"/>
      <c r="F106" s="2"/>
      <c r="G106" s="2"/>
      <c r="H106" s="2"/>
      <c r="I106" s="2"/>
      <c r="J106" s="2"/>
      <c r="K106" s="2"/>
      <c r="L106" s="2"/>
      <c r="M106" s="2"/>
      <c r="N106" s="2"/>
      <c r="O106" s="2"/>
      <c r="P106" s="2"/>
      <c r="Q106" s="2"/>
      <c r="R106" s="2"/>
      <c r="S106" s="2"/>
      <c r="T106" s="2"/>
      <c r="U106" s="2"/>
      <c r="V106" s="2"/>
      <c r="W106" s="3"/>
    </row>
    <row r="107" spans="1:23" ht="12.75" x14ac:dyDescent="0.2">
      <c r="A107" s="3"/>
      <c r="B107" s="3"/>
      <c r="C107" s="2"/>
      <c r="D107" s="2"/>
      <c r="E107" s="2"/>
      <c r="F107" s="2"/>
      <c r="G107" s="2"/>
      <c r="H107" s="2"/>
      <c r="I107" s="2"/>
      <c r="J107" s="2"/>
      <c r="K107" s="2"/>
      <c r="L107" s="2"/>
      <c r="M107" s="2"/>
      <c r="N107" s="2"/>
      <c r="O107" s="2"/>
      <c r="P107" s="2"/>
      <c r="Q107" s="2"/>
      <c r="R107" s="2"/>
      <c r="S107" s="2"/>
      <c r="T107" s="2"/>
      <c r="U107" s="2"/>
      <c r="V107" s="2"/>
      <c r="W107" s="3"/>
    </row>
    <row r="108" spans="1:23" ht="12.75" x14ac:dyDescent="0.2">
      <c r="A108" s="3"/>
      <c r="B108" s="3"/>
      <c r="C108" s="2"/>
      <c r="D108" s="2"/>
      <c r="E108" s="2"/>
      <c r="F108" s="2"/>
      <c r="G108" s="2"/>
      <c r="H108" s="2"/>
      <c r="I108" s="2"/>
      <c r="J108" s="2"/>
      <c r="K108" s="2"/>
      <c r="L108" s="2"/>
      <c r="M108" s="2"/>
      <c r="N108" s="2"/>
      <c r="O108" s="2"/>
      <c r="P108" s="2"/>
      <c r="Q108" s="2"/>
      <c r="R108" s="2"/>
      <c r="S108" s="2"/>
      <c r="T108" s="2"/>
      <c r="U108" s="2"/>
      <c r="V108" s="2"/>
      <c r="W108" s="3"/>
    </row>
    <row r="109" spans="1:23" ht="12.75" x14ac:dyDescent="0.2">
      <c r="A109" s="3"/>
      <c r="B109" s="3"/>
      <c r="C109" s="2"/>
      <c r="D109" s="2"/>
      <c r="E109" s="2"/>
      <c r="F109" s="2"/>
      <c r="G109" s="2"/>
      <c r="H109" s="2"/>
      <c r="I109" s="2"/>
      <c r="J109" s="2"/>
      <c r="K109" s="2"/>
      <c r="L109" s="2"/>
      <c r="M109" s="2"/>
      <c r="N109" s="2"/>
      <c r="O109" s="2"/>
      <c r="P109" s="2"/>
      <c r="Q109" s="2"/>
      <c r="R109" s="2"/>
      <c r="S109" s="2"/>
      <c r="T109" s="2"/>
      <c r="U109" s="2"/>
      <c r="V109" s="2"/>
      <c r="W109" s="3"/>
    </row>
    <row r="110" spans="1:23" ht="12.75" x14ac:dyDescent="0.2">
      <c r="A110" s="3"/>
      <c r="B110" s="3"/>
      <c r="C110" s="2"/>
      <c r="D110" s="2"/>
      <c r="E110" s="2"/>
      <c r="F110" s="2"/>
      <c r="G110" s="2"/>
      <c r="H110" s="2"/>
      <c r="I110" s="2"/>
      <c r="J110" s="2"/>
      <c r="K110" s="2"/>
      <c r="L110" s="2"/>
      <c r="M110" s="2"/>
      <c r="N110" s="2"/>
      <c r="O110" s="2"/>
      <c r="P110" s="2"/>
      <c r="Q110" s="2"/>
      <c r="R110" s="2"/>
      <c r="S110" s="2"/>
      <c r="T110" s="2"/>
      <c r="U110" s="2"/>
      <c r="V110" s="2"/>
      <c r="W110" s="3"/>
    </row>
    <row r="111" spans="1:23" ht="12.75" x14ac:dyDescent="0.2">
      <c r="A111" s="3"/>
      <c r="B111" s="3"/>
      <c r="C111" s="2"/>
      <c r="D111" s="2"/>
      <c r="E111" s="2"/>
      <c r="F111" s="2"/>
      <c r="G111" s="2"/>
      <c r="H111" s="2"/>
      <c r="I111" s="2"/>
      <c r="J111" s="2"/>
      <c r="K111" s="2"/>
      <c r="L111" s="2"/>
      <c r="M111" s="2"/>
      <c r="N111" s="2"/>
      <c r="O111" s="2"/>
      <c r="P111" s="2"/>
      <c r="Q111" s="2"/>
      <c r="R111" s="2"/>
      <c r="S111" s="2"/>
      <c r="T111" s="2"/>
      <c r="U111" s="2"/>
      <c r="V111" s="2"/>
      <c r="W111" s="3"/>
    </row>
    <row r="112" spans="1:23" ht="12.75" x14ac:dyDescent="0.2">
      <c r="A112" s="3"/>
      <c r="B112" s="3"/>
      <c r="C112" s="2"/>
      <c r="D112" s="2"/>
      <c r="E112" s="2"/>
      <c r="F112" s="2"/>
      <c r="G112" s="2"/>
      <c r="H112" s="2"/>
      <c r="I112" s="2"/>
      <c r="J112" s="2"/>
      <c r="K112" s="2"/>
      <c r="L112" s="2"/>
      <c r="M112" s="2"/>
      <c r="N112" s="2"/>
      <c r="O112" s="2"/>
      <c r="P112" s="2"/>
      <c r="Q112" s="2"/>
      <c r="R112" s="2"/>
      <c r="S112" s="2"/>
      <c r="T112" s="2"/>
      <c r="U112" s="2"/>
      <c r="V112" s="2"/>
      <c r="W112" s="3"/>
    </row>
    <row r="113" spans="1:23" ht="12.75" x14ac:dyDescent="0.2">
      <c r="A113" s="3"/>
      <c r="B113" s="3"/>
      <c r="C113" s="2"/>
      <c r="D113" s="2"/>
      <c r="E113" s="2"/>
      <c r="F113" s="2"/>
      <c r="G113" s="2"/>
      <c r="H113" s="2"/>
      <c r="I113" s="2"/>
      <c r="J113" s="2"/>
      <c r="K113" s="2"/>
      <c r="L113" s="2"/>
      <c r="M113" s="2"/>
      <c r="N113" s="2"/>
      <c r="O113" s="2"/>
      <c r="P113" s="2"/>
      <c r="Q113" s="2"/>
      <c r="R113" s="2"/>
      <c r="S113" s="2"/>
      <c r="T113" s="2"/>
      <c r="U113" s="2"/>
      <c r="V113" s="2"/>
      <c r="W113" s="3"/>
    </row>
    <row r="114" spans="1:23" ht="12.75" x14ac:dyDescent="0.2">
      <c r="A114" s="3"/>
      <c r="B114" s="3"/>
      <c r="C114" s="2"/>
      <c r="D114" s="2"/>
      <c r="E114" s="2"/>
      <c r="F114" s="2"/>
      <c r="G114" s="2"/>
      <c r="H114" s="2"/>
      <c r="I114" s="2"/>
      <c r="J114" s="2"/>
      <c r="K114" s="2"/>
      <c r="L114" s="2"/>
      <c r="M114" s="2"/>
      <c r="N114" s="2"/>
      <c r="O114" s="2"/>
      <c r="P114" s="2"/>
      <c r="Q114" s="2"/>
      <c r="R114" s="2"/>
      <c r="S114" s="2"/>
      <c r="T114" s="2"/>
      <c r="U114" s="2"/>
      <c r="V114" s="2"/>
      <c r="W114" s="3"/>
    </row>
    <row r="115" spans="1:23" ht="12.75" x14ac:dyDescent="0.2">
      <c r="A115" s="3"/>
      <c r="B115" s="3"/>
      <c r="C115" s="2"/>
      <c r="D115" s="2"/>
      <c r="E115" s="2"/>
      <c r="F115" s="2"/>
      <c r="G115" s="2"/>
      <c r="H115" s="2"/>
      <c r="I115" s="2"/>
      <c r="J115" s="2"/>
      <c r="K115" s="2"/>
      <c r="L115" s="2"/>
      <c r="M115" s="2"/>
      <c r="N115" s="2"/>
      <c r="O115" s="2"/>
      <c r="P115" s="2"/>
      <c r="Q115" s="2"/>
      <c r="R115" s="2"/>
      <c r="S115" s="2"/>
      <c r="T115" s="2"/>
      <c r="U115" s="2"/>
      <c r="V115" s="2"/>
      <c r="W115" s="3"/>
    </row>
    <row r="116" spans="1:23" ht="12.75" x14ac:dyDescent="0.2">
      <c r="A116" s="3"/>
      <c r="B116" s="3"/>
      <c r="C116" s="2"/>
      <c r="D116" s="2"/>
      <c r="E116" s="2"/>
      <c r="F116" s="2"/>
      <c r="G116" s="2"/>
      <c r="H116" s="2"/>
      <c r="I116" s="2"/>
      <c r="J116" s="2"/>
      <c r="K116" s="2"/>
      <c r="L116" s="2"/>
      <c r="M116" s="2"/>
      <c r="N116" s="2"/>
      <c r="O116" s="2"/>
      <c r="P116" s="2"/>
      <c r="Q116" s="2"/>
      <c r="R116" s="2"/>
      <c r="S116" s="2"/>
      <c r="T116" s="2"/>
      <c r="U116" s="2"/>
      <c r="V116" s="2"/>
      <c r="W116" s="3"/>
    </row>
    <row r="117" spans="1:23" ht="12.75" x14ac:dyDescent="0.2">
      <c r="A117" s="3"/>
      <c r="B117" s="3"/>
      <c r="C117" s="2"/>
      <c r="D117" s="2"/>
      <c r="E117" s="2"/>
      <c r="F117" s="2"/>
      <c r="G117" s="2"/>
      <c r="H117" s="2"/>
      <c r="I117" s="2"/>
      <c r="J117" s="2"/>
      <c r="K117" s="2"/>
      <c r="L117" s="2"/>
      <c r="M117" s="2"/>
      <c r="N117" s="2"/>
      <c r="O117" s="2"/>
      <c r="P117" s="2"/>
      <c r="Q117" s="2"/>
      <c r="R117" s="2"/>
      <c r="S117" s="2"/>
      <c r="T117" s="2"/>
      <c r="U117" s="2"/>
      <c r="V117" s="2"/>
      <c r="W117" s="3"/>
    </row>
    <row r="118" spans="1:23" ht="12.75" x14ac:dyDescent="0.2">
      <c r="A118" s="3"/>
      <c r="B118" s="3"/>
      <c r="C118" s="2"/>
      <c r="D118" s="2"/>
      <c r="E118" s="2"/>
      <c r="F118" s="2"/>
      <c r="G118" s="2"/>
      <c r="H118" s="2"/>
      <c r="I118" s="2"/>
      <c r="J118" s="2"/>
      <c r="K118" s="2"/>
      <c r="L118" s="2"/>
      <c r="M118" s="2"/>
      <c r="N118" s="2"/>
      <c r="O118" s="2"/>
      <c r="P118" s="2"/>
      <c r="Q118" s="2"/>
      <c r="R118" s="2"/>
      <c r="S118" s="2"/>
      <c r="T118" s="2"/>
      <c r="U118" s="2"/>
      <c r="V118" s="2"/>
      <c r="W118" s="3"/>
    </row>
    <row r="119" spans="1:23" ht="12.75" x14ac:dyDescent="0.2">
      <c r="A119" s="3"/>
      <c r="B119" s="3"/>
      <c r="C119" s="2"/>
      <c r="D119" s="2"/>
      <c r="E119" s="2"/>
      <c r="F119" s="2"/>
      <c r="G119" s="2"/>
      <c r="H119" s="2"/>
      <c r="I119" s="2"/>
      <c r="J119" s="2"/>
      <c r="K119" s="2"/>
      <c r="L119" s="2"/>
      <c r="M119" s="2"/>
      <c r="N119" s="2"/>
      <c r="O119" s="2"/>
      <c r="P119" s="2"/>
      <c r="Q119" s="2"/>
      <c r="R119" s="2"/>
      <c r="S119" s="2"/>
      <c r="T119" s="2"/>
      <c r="U119" s="2"/>
      <c r="V119" s="2"/>
      <c r="W119" s="3"/>
    </row>
    <row r="120" spans="1:23" ht="12.75" x14ac:dyDescent="0.2">
      <c r="A120" s="3"/>
      <c r="B120" s="3"/>
      <c r="C120" s="2"/>
      <c r="D120" s="2"/>
      <c r="E120" s="2"/>
      <c r="F120" s="2"/>
      <c r="G120" s="2"/>
      <c r="H120" s="2"/>
      <c r="I120" s="2"/>
      <c r="J120" s="2"/>
      <c r="K120" s="2"/>
      <c r="L120" s="2"/>
      <c r="M120" s="2"/>
      <c r="N120" s="2"/>
      <c r="O120" s="2"/>
      <c r="P120" s="2"/>
      <c r="Q120" s="2"/>
      <c r="R120" s="2"/>
      <c r="S120" s="2"/>
      <c r="T120" s="2"/>
      <c r="U120" s="2"/>
      <c r="V120" s="2"/>
      <c r="W120" s="3"/>
    </row>
    <row r="121" spans="1:23" ht="12.75" x14ac:dyDescent="0.2">
      <c r="A121" s="3"/>
      <c r="B121" s="3"/>
      <c r="C121" s="2"/>
      <c r="D121" s="2"/>
      <c r="E121" s="2"/>
      <c r="F121" s="2"/>
      <c r="G121" s="2"/>
      <c r="H121" s="2"/>
      <c r="I121" s="2"/>
      <c r="J121" s="2"/>
      <c r="K121" s="2"/>
      <c r="L121" s="2"/>
      <c r="M121" s="2"/>
      <c r="N121" s="2"/>
      <c r="O121" s="2"/>
      <c r="P121" s="2"/>
      <c r="Q121" s="2"/>
      <c r="R121" s="2"/>
      <c r="S121" s="2"/>
      <c r="T121" s="2"/>
      <c r="U121" s="2"/>
      <c r="V121" s="2"/>
      <c r="W121" s="3"/>
    </row>
    <row r="122" spans="1:23" ht="12.75" x14ac:dyDescent="0.2">
      <c r="A122" s="3"/>
      <c r="B122" s="3"/>
      <c r="C122" s="2"/>
      <c r="D122" s="2"/>
      <c r="E122" s="2"/>
      <c r="F122" s="2"/>
      <c r="G122" s="2"/>
      <c r="H122" s="2"/>
      <c r="I122" s="2"/>
      <c r="J122" s="2"/>
      <c r="K122" s="2"/>
      <c r="L122" s="2"/>
      <c r="M122" s="2"/>
      <c r="N122" s="2"/>
      <c r="O122" s="2"/>
      <c r="P122" s="2"/>
      <c r="Q122" s="2"/>
      <c r="R122" s="2"/>
      <c r="S122" s="2"/>
      <c r="T122" s="2"/>
      <c r="U122" s="2"/>
      <c r="V122" s="2"/>
      <c r="W122" s="3"/>
    </row>
    <row r="123" spans="1:23" ht="12.75" x14ac:dyDescent="0.2">
      <c r="A123" s="3"/>
      <c r="B123" s="3"/>
      <c r="C123" s="2"/>
      <c r="D123" s="2"/>
      <c r="E123" s="2"/>
      <c r="F123" s="2"/>
      <c r="G123" s="2"/>
      <c r="H123" s="2"/>
      <c r="I123" s="2"/>
      <c r="J123" s="2"/>
      <c r="K123" s="2"/>
      <c r="L123" s="2"/>
      <c r="M123" s="2"/>
      <c r="N123" s="2"/>
      <c r="O123" s="2"/>
      <c r="P123" s="2"/>
      <c r="Q123" s="2"/>
      <c r="R123" s="2"/>
      <c r="S123" s="2"/>
      <c r="T123" s="2"/>
      <c r="U123" s="2"/>
      <c r="V123" s="2"/>
      <c r="W123" s="3"/>
    </row>
    <row r="124" spans="1:23" ht="12.75" x14ac:dyDescent="0.2">
      <c r="A124" s="3"/>
      <c r="B124" s="3"/>
      <c r="C124" s="2"/>
      <c r="D124" s="2"/>
      <c r="E124" s="2"/>
      <c r="F124" s="2"/>
      <c r="G124" s="2"/>
      <c r="H124" s="2"/>
      <c r="I124" s="2"/>
      <c r="J124" s="2"/>
      <c r="K124" s="2"/>
      <c r="L124" s="2"/>
      <c r="M124" s="2"/>
      <c r="N124" s="2"/>
      <c r="O124" s="2"/>
      <c r="P124" s="2"/>
      <c r="Q124" s="2"/>
      <c r="R124" s="2"/>
      <c r="S124" s="2"/>
      <c r="T124" s="2"/>
      <c r="U124" s="2"/>
      <c r="V124" s="2"/>
      <c r="W124" s="3"/>
    </row>
    <row r="125" spans="1:23" ht="12.75" x14ac:dyDescent="0.2">
      <c r="A125" s="3"/>
      <c r="B125" s="3"/>
      <c r="C125" s="2"/>
      <c r="D125" s="2"/>
      <c r="E125" s="2"/>
      <c r="F125" s="2"/>
      <c r="G125" s="2"/>
      <c r="H125" s="2"/>
      <c r="I125" s="2"/>
      <c r="J125" s="2"/>
      <c r="K125" s="2"/>
      <c r="L125" s="2"/>
      <c r="M125" s="2"/>
      <c r="N125" s="2"/>
      <c r="O125" s="2"/>
      <c r="P125" s="2"/>
      <c r="Q125" s="2"/>
      <c r="R125" s="2"/>
      <c r="S125" s="2"/>
      <c r="T125" s="2"/>
      <c r="U125" s="2"/>
      <c r="V125" s="2"/>
      <c r="W125" s="3"/>
    </row>
    <row r="126" spans="1:23" ht="12.75" x14ac:dyDescent="0.2">
      <c r="A126" s="3"/>
      <c r="B126" s="3"/>
      <c r="C126" s="2"/>
      <c r="D126" s="2"/>
      <c r="E126" s="2"/>
      <c r="F126" s="2"/>
      <c r="G126" s="2"/>
      <c r="H126" s="2"/>
      <c r="I126" s="2"/>
      <c r="J126" s="2"/>
      <c r="K126" s="2"/>
      <c r="L126" s="2"/>
      <c r="M126" s="2"/>
      <c r="N126" s="2"/>
      <c r="O126" s="2"/>
      <c r="P126" s="2"/>
      <c r="Q126" s="2"/>
      <c r="R126" s="2"/>
      <c r="S126" s="2"/>
      <c r="T126" s="2"/>
      <c r="U126" s="2"/>
      <c r="V126" s="2"/>
      <c r="W126" s="3"/>
    </row>
    <row r="127" spans="1:23" ht="12.75" x14ac:dyDescent="0.2">
      <c r="A127" s="3"/>
      <c r="B127" s="3"/>
      <c r="C127" s="2"/>
      <c r="D127" s="2"/>
      <c r="E127" s="2"/>
      <c r="F127" s="2"/>
      <c r="G127" s="2"/>
      <c r="H127" s="2"/>
      <c r="I127" s="2"/>
      <c r="J127" s="2"/>
      <c r="K127" s="2"/>
      <c r="L127" s="2"/>
      <c r="M127" s="2"/>
      <c r="N127" s="2"/>
      <c r="O127" s="2"/>
      <c r="P127" s="2"/>
      <c r="Q127" s="2"/>
      <c r="R127" s="2"/>
      <c r="S127" s="2"/>
      <c r="T127" s="2"/>
      <c r="U127" s="2"/>
      <c r="V127" s="2"/>
      <c r="W127" s="3"/>
    </row>
    <row r="128" spans="1:23" ht="12.75" x14ac:dyDescent="0.2">
      <c r="A128" s="3"/>
      <c r="B128" s="3"/>
      <c r="C128" s="2"/>
      <c r="D128" s="2"/>
      <c r="E128" s="2"/>
      <c r="F128" s="2"/>
      <c r="G128" s="2"/>
      <c r="H128" s="2"/>
      <c r="I128" s="2"/>
      <c r="J128" s="2"/>
      <c r="K128" s="2"/>
      <c r="L128" s="2"/>
      <c r="M128" s="2"/>
      <c r="N128" s="2"/>
      <c r="O128" s="2"/>
      <c r="P128" s="2"/>
      <c r="Q128" s="2"/>
      <c r="R128" s="2"/>
      <c r="S128" s="2"/>
      <c r="T128" s="2"/>
      <c r="U128" s="2"/>
      <c r="V128" s="2"/>
      <c r="W128" s="3"/>
    </row>
    <row r="129" spans="1:23" ht="12.75" x14ac:dyDescent="0.2">
      <c r="A129" s="3"/>
      <c r="B129" s="3"/>
      <c r="C129" s="2"/>
      <c r="D129" s="2"/>
      <c r="E129" s="2"/>
      <c r="F129" s="2"/>
      <c r="G129" s="2"/>
      <c r="H129" s="2"/>
      <c r="I129" s="2"/>
      <c r="J129" s="2"/>
      <c r="K129" s="2"/>
      <c r="L129" s="2"/>
      <c r="M129" s="2"/>
      <c r="N129" s="2"/>
      <c r="O129" s="2"/>
      <c r="P129" s="2"/>
      <c r="Q129" s="2"/>
      <c r="R129" s="2"/>
      <c r="S129" s="2"/>
      <c r="T129" s="2"/>
      <c r="U129" s="2"/>
      <c r="V129" s="2"/>
      <c r="W129" s="3"/>
    </row>
    <row r="130" spans="1:23" ht="12.75" x14ac:dyDescent="0.2">
      <c r="A130" s="3"/>
      <c r="B130" s="3"/>
      <c r="C130" s="2"/>
      <c r="D130" s="2"/>
      <c r="E130" s="2"/>
      <c r="F130" s="2"/>
      <c r="G130" s="2"/>
      <c r="H130" s="2"/>
      <c r="I130" s="2"/>
      <c r="J130" s="2"/>
      <c r="K130" s="2"/>
      <c r="L130" s="2"/>
      <c r="M130" s="2"/>
      <c r="N130" s="2"/>
      <c r="O130" s="2"/>
      <c r="P130" s="2"/>
      <c r="Q130" s="2"/>
      <c r="R130" s="2"/>
      <c r="S130" s="2"/>
      <c r="T130" s="2"/>
      <c r="U130" s="2"/>
      <c r="V130" s="2"/>
      <c r="W130" s="3"/>
    </row>
    <row r="131" spans="1:23" ht="12.75" x14ac:dyDescent="0.2">
      <c r="A131" s="3"/>
      <c r="B131" s="3"/>
      <c r="C131" s="2"/>
      <c r="D131" s="2"/>
      <c r="E131" s="2"/>
      <c r="F131" s="2"/>
      <c r="G131" s="2"/>
      <c r="H131" s="2"/>
      <c r="I131" s="2"/>
      <c r="J131" s="2"/>
      <c r="K131" s="2"/>
      <c r="L131" s="2"/>
      <c r="M131" s="2"/>
      <c r="N131" s="2"/>
      <c r="O131" s="2"/>
      <c r="P131" s="2"/>
      <c r="Q131" s="2"/>
      <c r="R131" s="2"/>
      <c r="S131" s="2"/>
      <c r="T131" s="2"/>
      <c r="U131" s="2"/>
      <c r="V131" s="2"/>
      <c r="W131" s="3"/>
    </row>
    <row r="132" spans="1:23" ht="12.75" x14ac:dyDescent="0.2">
      <c r="A132" s="3"/>
      <c r="B132" s="3"/>
      <c r="C132" s="2"/>
      <c r="D132" s="2"/>
      <c r="E132" s="2"/>
      <c r="F132" s="2"/>
      <c r="G132" s="2"/>
      <c r="H132" s="2"/>
      <c r="I132" s="2"/>
      <c r="J132" s="2"/>
      <c r="K132" s="2"/>
      <c r="L132" s="2"/>
      <c r="M132" s="2"/>
      <c r="N132" s="2"/>
      <c r="O132" s="2"/>
      <c r="P132" s="2"/>
      <c r="Q132" s="2"/>
      <c r="R132" s="2"/>
      <c r="S132" s="2"/>
      <c r="T132" s="2"/>
      <c r="U132" s="2"/>
      <c r="V132" s="2"/>
      <c r="W132" s="3"/>
    </row>
    <row r="133" spans="1:23" ht="12.75" x14ac:dyDescent="0.2">
      <c r="A133" s="3"/>
      <c r="B133" s="3"/>
      <c r="C133" s="2"/>
      <c r="D133" s="2"/>
      <c r="E133" s="2"/>
      <c r="F133" s="2"/>
      <c r="G133" s="2"/>
      <c r="H133" s="2"/>
      <c r="I133" s="2"/>
      <c r="J133" s="2"/>
      <c r="K133" s="2"/>
      <c r="L133" s="2"/>
      <c r="M133" s="2"/>
      <c r="N133" s="2"/>
      <c r="O133" s="2"/>
      <c r="P133" s="2"/>
      <c r="Q133" s="2"/>
      <c r="R133" s="2"/>
      <c r="S133" s="2"/>
      <c r="T133" s="2"/>
      <c r="U133" s="2"/>
      <c r="V133" s="2"/>
      <c r="W133" s="3"/>
    </row>
    <row r="134" spans="1:23" ht="12.75" x14ac:dyDescent="0.2">
      <c r="A134" s="3"/>
      <c r="B134" s="3"/>
      <c r="C134" s="2"/>
      <c r="D134" s="2"/>
      <c r="E134" s="2"/>
      <c r="F134" s="2"/>
      <c r="G134" s="2"/>
      <c r="H134" s="2"/>
      <c r="I134" s="2"/>
      <c r="J134" s="2"/>
      <c r="K134" s="2"/>
      <c r="L134" s="2"/>
      <c r="M134" s="2"/>
      <c r="N134" s="2"/>
      <c r="O134" s="2"/>
      <c r="P134" s="2"/>
      <c r="Q134" s="2"/>
      <c r="R134" s="2"/>
      <c r="S134" s="2"/>
      <c r="T134" s="2"/>
      <c r="U134" s="2"/>
      <c r="V134" s="2"/>
      <c r="W134" s="3"/>
    </row>
    <row r="135" spans="1:23" ht="12.75" x14ac:dyDescent="0.2">
      <c r="A135" s="3"/>
      <c r="B135" s="3"/>
      <c r="C135" s="2"/>
      <c r="D135" s="2"/>
      <c r="E135" s="2"/>
      <c r="F135" s="2"/>
      <c r="G135" s="2"/>
      <c r="H135" s="2"/>
      <c r="I135" s="2"/>
      <c r="J135" s="2"/>
      <c r="K135" s="2"/>
      <c r="L135" s="2"/>
      <c r="M135" s="2"/>
      <c r="N135" s="2"/>
      <c r="O135" s="2"/>
      <c r="P135" s="2"/>
      <c r="Q135" s="2"/>
      <c r="R135" s="2"/>
      <c r="S135" s="2"/>
      <c r="T135" s="2"/>
      <c r="U135" s="2"/>
      <c r="V135" s="2"/>
      <c r="W135" s="3"/>
    </row>
    <row r="136" spans="1:23" ht="12.75" x14ac:dyDescent="0.2">
      <c r="A136" s="3"/>
      <c r="B136" s="3"/>
      <c r="C136" s="2"/>
      <c r="D136" s="2"/>
      <c r="E136" s="2"/>
      <c r="F136" s="2"/>
      <c r="G136" s="2"/>
      <c r="H136" s="2"/>
      <c r="I136" s="2"/>
      <c r="J136" s="2"/>
      <c r="K136" s="2"/>
      <c r="L136" s="2"/>
      <c r="M136" s="2"/>
      <c r="N136" s="2"/>
      <c r="O136" s="2"/>
      <c r="P136" s="2"/>
      <c r="Q136" s="2"/>
      <c r="R136" s="2"/>
      <c r="S136" s="2"/>
      <c r="T136" s="2"/>
      <c r="U136" s="2"/>
      <c r="V136" s="2"/>
      <c r="W136" s="3"/>
    </row>
    <row r="137" spans="1:23" ht="12.75" x14ac:dyDescent="0.2">
      <c r="A137" s="3"/>
      <c r="B137" s="3"/>
      <c r="C137" s="2"/>
      <c r="D137" s="2"/>
      <c r="E137" s="2"/>
      <c r="F137" s="2"/>
      <c r="G137" s="2"/>
      <c r="H137" s="2"/>
      <c r="I137" s="2"/>
      <c r="J137" s="2"/>
      <c r="K137" s="2"/>
      <c r="L137" s="2"/>
      <c r="M137" s="2"/>
      <c r="N137" s="2"/>
      <c r="O137" s="2"/>
      <c r="P137" s="2"/>
      <c r="Q137" s="2"/>
      <c r="R137" s="2"/>
      <c r="S137" s="2"/>
      <c r="T137" s="2"/>
      <c r="U137" s="2"/>
      <c r="V137" s="2"/>
      <c r="W137" s="3"/>
    </row>
    <row r="138" spans="1:23" ht="12.75" x14ac:dyDescent="0.2">
      <c r="A138" s="3"/>
      <c r="B138" s="3"/>
      <c r="C138" s="2"/>
      <c r="D138" s="2"/>
      <c r="E138" s="2"/>
      <c r="F138" s="2"/>
      <c r="G138" s="2"/>
      <c r="H138" s="2"/>
      <c r="I138" s="2"/>
      <c r="J138" s="2"/>
      <c r="K138" s="2"/>
      <c r="L138" s="2"/>
      <c r="M138" s="2"/>
      <c r="N138" s="2"/>
      <c r="O138" s="2"/>
      <c r="P138" s="2"/>
      <c r="Q138" s="2"/>
      <c r="R138" s="2"/>
      <c r="S138" s="2"/>
      <c r="T138" s="2"/>
      <c r="U138" s="2"/>
      <c r="V138" s="2"/>
      <c r="W138" s="3"/>
    </row>
    <row r="139" spans="1:23" ht="12.75" x14ac:dyDescent="0.2">
      <c r="A139" s="3"/>
      <c r="B139" s="3"/>
      <c r="C139" s="2"/>
      <c r="D139" s="2"/>
      <c r="E139" s="2"/>
      <c r="F139" s="2"/>
      <c r="G139" s="2"/>
      <c r="H139" s="2"/>
      <c r="I139" s="2"/>
      <c r="J139" s="2"/>
      <c r="K139" s="2"/>
      <c r="L139" s="2"/>
      <c r="M139" s="2"/>
      <c r="N139" s="2"/>
      <c r="O139" s="2"/>
      <c r="P139" s="2"/>
      <c r="Q139" s="2"/>
      <c r="R139" s="2"/>
      <c r="S139" s="2"/>
      <c r="T139" s="2"/>
      <c r="U139" s="2"/>
      <c r="V139" s="2"/>
      <c r="W139" s="3"/>
    </row>
    <row r="140" spans="1:23" ht="12.75" x14ac:dyDescent="0.2">
      <c r="A140" s="3"/>
      <c r="B140" s="3"/>
      <c r="C140" s="2"/>
      <c r="D140" s="2"/>
      <c r="E140" s="2"/>
      <c r="F140" s="2"/>
      <c r="G140" s="2"/>
      <c r="H140" s="2"/>
      <c r="I140" s="2"/>
      <c r="J140" s="2"/>
      <c r="K140" s="2"/>
      <c r="L140" s="2"/>
      <c r="M140" s="2"/>
      <c r="N140" s="2"/>
      <c r="O140" s="2"/>
      <c r="P140" s="2"/>
      <c r="Q140" s="2"/>
      <c r="R140" s="2"/>
      <c r="S140" s="2"/>
      <c r="T140" s="2"/>
      <c r="U140" s="2"/>
      <c r="V140" s="2"/>
      <c r="W140" s="3"/>
    </row>
    <row r="141" spans="1:23" ht="12.75" x14ac:dyDescent="0.2">
      <c r="A141" s="3"/>
      <c r="B141" s="3"/>
      <c r="C141" s="2"/>
      <c r="D141" s="2"/>
      <c r="E141" s="2"/>
      <c r="F141" s="2"/>
      <c r="G141" s="2"/>
      <c r="H141" s="2"/>
      <c r="I141" s="2"/>
      <c r="J141" s="2"/>
      <c r="K141" s="2"/>
      <c r="L141" s="2"/>
      <c r="M141" s="2"/>
      <c r="N141" s="2"/>
      <c r="O141" s="2"/>
      <c r="P141" s="2"/>
      <c r="Q141" s="2"/>
      <c r="R141" s="2"/>
      <c r="S141" s="2"/>
      <c r="T141" s="2"/>
      <c r="U141" s="2"/>
      <c r="V141" s="2"/>
      <c r="W141" s="3"/>
    </row>
    <row r="142" spans="1:23" ht="12.75" x14ac:dyDescent="0.2">
      <c r="A142" s="3"/>
      <c r="B142" s="3"/>
      <c r="C142" s="2"/>
      <c r="D142" s="2"/>
      <c r="E142" s="2"/>
      <c r="F142" s="2"/>
      <c r="G142" s="2"/>
      <c r="H142" s="2"/>
      <c r="I142" s="2"/>
      <c r="J142" s="2"/>
      <c r="K142" s="2"/>
      <c r="L142" s="2"/>
      <c r="M142" s="2"/>
      <c r="N142" s="2"/>
      <c r="O142" s="2"/>
      <c r="P142" s="2"/>
      <c r="Q142" s="2"/>
      <c r="R142" s="2"/>
      <c r="S142" s="2"/>
      <c r="T142" s="2"/>
      <c r="U142" s="2"/>
      <c r="V142" s="2"/>
      <c r="W142" s="3"/>
    </row>
    <row r="143" spans="1:23" ht="12.75" x14ac:dyDescent="0.2">
      <c r="A143" s="3"/>
      <c r="B143" s="3"/>
      <c r="C143" s="2"/>
      <c r="D143" s="2"/>
      <c r="E143" s="2"/>
      <c r="F143" s="2"/>
      <c r="G143" s="2"/>
      <c r="H143" s="2"/>
      <c r="I143" s="2"/>
      <c r="J143" s="2"/>
      <c r="K143" s="2"/>
      <c r="L143" s="2"/>
      <c r="M143" s="2"/>
      <c r="N143" s="2"/>
      <c r="O143" s="2"/>
      <c r="P143" s="2"/>
      <c r="Q143" s="2"/>
      <c r="R143" s="2"/>
      <c r="S143" s="2"/>
      <c r="T143" s="2"/>
      <c r="U143" s="2"/>
      <c r="V143" s="2"/>
      <c r="W143" s="3"/>
    </row>
    <row r="144" spans="1:23" ht="12.75" x14ac:dyDescent="0.2">
      <c r="A144" s="3"/>
      <c r="B144" s="3"/>
      <c r="C144" s="2"/>
      <c r="D144" s="2"/>
      <c r="E144" s="2"/>
      <c r="F144" s="2"/>
      <c r="G144" s="2"/>
      <c r="H144" s="2"/>
      <c r="I144" s="2"/>
      <c r="J144" s="2"/>
      <c r="K144" s="2"/>
      <c r="L144" s="2"/>
      <c r="M144" s="2"/>
      <c r="N144" s="2"/>
      <c r="O144" s="2"/>
      <c r="P144" s="2"/>
      <c r="Q144" s="2"/>
      <c r="R144" s="2"/>
      <c r="S144" s="2"/>
      <c r="T144" s="2"/>
      <c r="U144" s="2"/>
      <c r="V144" s="2"/>
      <c r="W144" s="3"/>
    </row>
    <row r="145" spans="1:23" ht="12.75" x14ac:dyDescent="0.2">
      <c r="A145" s="3"/>
      <c r="B145" s="3"/>
      <c r="C145" s="2"/>
      <c r="D145" s="2"/>
      <c r="E145" s="2"/>
      <c r="F145" s="2"/>
      <c r="G145" s="2"/>
      <c r="H145" s="2"/>
      <c r="I145" s="2"/>
      <c r="J145" s="2"/>
      <c r="K145" s="2"/>
      <c r="L145" s="2"/>
      <c r="M145" s="2"/>
      <c r="N145" s="2"/>
      <c r="O145" s="2"/>
      <c r="P145" s="2"/>
      <c r="Q145" s="2"/>
      <c r="R145" s="2"/>
      <c r="S145" s="2"/>
      <c r="T145" s="2"/>
      <c r="U145" s="2"/>
      <c r="V145" s="2"/>
      <c r="W145" s="3"/>
    </row>
    <row r="146" spans="1:23" ht="12.75" x14ac:dyDescent="0.2">
      <c r="A146" s="3"/>
      <c r="B146" s="3"/>
      <c r="C146" s="2"/>
      <c r="D146" s="2"/>
      <c r="E146" s="2"/>
      <c r="F146" s="2"/>
      <c r="G146" s="2"/>
      <c r="H146" s="2"/>
      <c r="I146" s="2"/>
      <c r="J146" s="2"/>
      <c r="K146" s="2"/>
      <c r="L146" s="2"/>
      <c r="M146" s="2"/>
      <c r="N146" s="2"/>
      <c r="O146" s="2"/>
      <c r="P146" s="2"/>
      <c r="Q146" s="2"/>
      <c r="R146" s="2"/>
      <c r="S146" s="2"/>
      <c r="T146" s="2"/>
      <c r="U146" s="2"/>
      <c r="V146" s="2"/>
      <c r="W146" s="3"/>
    </row>
    <row r="147" spans="1:23" ht="12.75" x14ac:dyDescent="0.2">
      <c r="A147" s="3"/>
      <c r="B147" s="3"/>
      <c r="C147" s="2"/>
      <c r="D147" s="2"/>
      <c r="E147" s="2"/>
      <c r="F147" s="2"/>
      <c r="G147" s="2"/>
      <c r="H147" s="2"/>
      <c r="I147" s="2"/>
      <c r="J147" s="2"/>
      <c r="K147" s="2"/>
      <c r="L147" s="2"/>
      <c r="M147" s="2"/>
      <c r="N147" s="2"/>
      <c r="O147" s="2"/>
      <c r="P147" s="2"/>
      <c r="Q147" s="2"/>
      <c r="R147" s="2"/>
      <c r="S147" s="2"/>
      <c r="T147" s="2"/>
      <c r="U147" s="2"/>
      <c r="V147" s="2"/>
      <c r="W147" s="3"/>
    </row>
    <row r="148" spans="1:23" ht="12.75" x14ac:dyDescent="0.2">
      <c r="A148" s="3"/>
      <c r="B148" s="3"/>
      <c r="C148" s="2"/>
      <c r="D148" s="2"/>
      <c r="E148" s="2"/>
      <c r="F148" s="2"/>
      <c r="G148" s="2"/>
      <c r="H148" s="2"/>
      <c r="I148" s="2"/>
      <c r="J148" s="2"/>
      <c r="K148" s="2"/>
      <c r="L148" s="2"/>
      <c r="M148" s="2"/>
      <c r="N148" s="2"/>
      <c r="O148" s="2"/>
      <c r="P148" s="2"/>
      <c r="Q148" s="2"/>
      <c r="R148" s="2"/>
      <c r="S148" s="2"/>
      <c r="T148" s="2"/>
      <c r="U148" s="2"/>
      <c r="V148" s="2"/>
      <c r="W148" s="3"/>
    </row>
    <row r="149" spans="1:23" ht="12.75" x14ac:dyDescent="0.2">
      <c r="A149" s="3"/>
      <c r="B149" s="3"/>
      <c r="C149" s="2"/>
      <c r="D149" s="2"/>
      <c r="E149" s="2"/>
      <c r="F149" s="2"/>
      <c r="G149" s="2"/>
      <c r="H149" s="2"/>
      <c r="I149" s="2"/>
      <c r="J149" s="2"/>
      <c r="K149" s="2"/>
      <c r="L149" s="2"/>
      <c r="M149" s="2"/>
      <c r="N149" s="2"/>
      <c r="O149" s="2"/>
      <c r="P149" s="2"/>
      <c r="Q149" s="2"/>
      <c r="R149" s="2"/>
      <c r="S149" s="2"/>
      <c r="T149" s="2"/>
      <c r="U149" s="2"/>
      <c r="V149" s="2"/>
      <c r="W149" s="3"/>
    </row>
    <row r="150" spans="1:23" ht="12.75" x14ac:dyDescent="0.2">
      <c r="A150" s="3"/>
      <c r="B150" s="3"/>
      <c r="C150" s="2"/>
      <c r="D150" s="2"/>
      <c r="E150" s="2"/>
      <c r="F150" s="2"/>
      <c r="G150" s="2"/>
      <c r="H150" s="2"/>
      <c r="I150" s="2"/>
      <c r="J150" s="2"/>
      <c r="K150" s="2"/>
      <c r="L150" s="2"/>
      <c r="M150" s="2"/>
      <c r="N150" s="2"/>
      <c r="O150" s="2"/>
      <c r="P150" s="2"/>
      <c r="Q150" s="2"/>
      <c r="R150" s="2"/>
      <c r="S150" s="2"/>
      <c r="T150" s="2"/>
      <c r="U150" s="2"/>
      <c r="V150" s="2"/>
      <c r="W150" s="3"/>
    </row>
    <row r="151" spans="1:23" ht="12.75" x14ac:dyDescent="0.2">
      <c r="A151" s="3"/>
      <c r="B151" s="3"/>
      <c r="C151" s="2"/>
      <c r="D151" s="2"/>
      <c r="E151" s="2"/>
      <c r="F151" s="2"/>
      <c r="G151" s="2"/>
      <c r="H151" s="2"/>
      <c r="I151" s="2"/>
      <c r="J151" s="2"/>
      <c r="K151" s="2"/>
      <c r="L151" s="2"/>
      <c r="M151" s="2"/>
      <c r="N151" s="2"/>
      <c r="O151" s="2"/>
      <c r="P151" s="2"/>
      <c r="Q151" s="2"/>
      <c r="R151" s="2"/>
      <c r="S151" s="2"/>
      <c r="T151" s="2"/>
      <c r="U151" s="2"/>
      <c r="V151" s="2"/>
      <c r="W151" s="3"/>
    </row>
    <row r="152" spans="1:23" ht="12.75" x14ac:dyDescent="0.2">
      <c r="A152" s="3"/>
      <c r="B152" s="3"/>
      <c r="C152" s="2"/>
      <c r="D152" s="2"/>
      <c r="E152" s="2"/>
      <c r="F152" s="2"/>
      <c r="G152" s="2"/>
      <c r="H152" s="2"/>
      <c r="I152" s="2"/>
      <c r="J152" s="2"/>
      <c r="K152" s="2"/>
      <c r="L152" s="2"/>
      <c r="M152" s="2"/>
      <c r="N152" s="2"/>
      <c r="O152" s="2"/>
      <c r="P152" s="2"/>
      <c r="Q152" s="2"/>
      <c r="R152" s="2"/>
      <c r="S152" s="2"/>
      <c r="T152" s="2"/>
      <c r="U152" s="2"/>
      <c r="V152" s="2"/>
      <c r="W152" s="3"/>
    </row>
    <row r="153" spans="1:23" ht="12.75" x14ac:dyDescent="0.2">
      <c r="A153" s="3"/>
      <c r="B153" s="3"/>
      <c r="C153" s="2"/>
      <c r="D153" s="2"/>
      <c r="E153" s="2"/>
      <c r="F153" s="2"/>
      <c r="G153" s="2"/>
      <c r="H153" s="2"/>
      <c r="I153" s="2"/>
      <c r="J153" s="2"/>
      <c r="K153" s="2"/>
      <c r="L153" s="2"/>
      <c r="M153" s="2"/>
      <c r="N153" s="2"/>
      <c r="O153" s="2"/>
      <c r="P153" s="2"/>
      <c r="Q153" s="2"/>
      <c r="R153" s="2"/>
      <c r="S153" s="2"/>
      <c r="T153" s="2"/>
      <c r="U153" s="2"/>
      <c r="V153" s="2"/>
      <c r="W153" s="3"/>
    </row>
    <row r="154" spans="1:23" ht="12.75" x14ac:dyDescent="0.2">
      <c r="A154" s="3"/>
      <c r="B154" s="3"/>
      <c r="C154" s="2"/>
      <c r="D154" s="2"/>
      <c r="E154" s="2"/>
      <c r="F154" s="2"/>
      <c r="G154" s="2"/>
      <c r="H154" s="2"/>
      <c r="I154" s="2"/>
      <c r="J154" s="2"/>
      <c r="K154" s="2"/>
      <c r="L154" s="2"/>
      <c r="M154" s="2"/>
      <c r="N154" s="2"/>
      <c r="O154" s="2"/>
      <c r="P154" s="2"/>
      <c r="Q154" s="2"/>
      <c r="R154" s="2"/>
      <c r="S154" s="2"/>
      <c r="T154" s="2"/>
      <c r="U154" s="2"/>
      <c r="V154" s="2"/>
      <c r="W154" s="3"/>
    </row>
    <row r="155" spans="1:23" ht="12.75" x14ac:dyDescent="0.2">
      <c r="A155" s="3"/>
      <c r="B155" s="3"/>
      <c r="C155" s="2"/>
      <c r="D155" s="2"/>
      <c r="E155" s="2"/>
      <c r="F155" s="2"/>
      <c r="G155" s="2"/>
      <c r="H155" s="2"/>
      <c r="I155" s="2"/>
      <c r="J155" s="2"/>
      <c r="K155" s="2"/>
      <c r="L155" s="2"/>
      <c r="M155" s="2"/>
      <c r="N155" s="2"/>
      <c r="O155" s="2"/>
      <c r="P155" s="2"/>
      <c r="Q155" s="2"/>
      <c r="R155" s="2"/>
      <c r="S155" s="2"/>
      <c r="T155" s="2"/>
      <c r="U155" s="2"/>
      <c r="V155" s="2"/>
      <c r="W155" s="3"/>
    </row>
    <row r="156" spans="1:23" ht="12.75" x14ac:dyDescent="0.2">
      <c r="A156" s="3"/>
      <c r="B156" s="3"/>
      <c r="C156" s="2"/>
      <c r="D156" s="2"/>
      <c r="E156" s="2"/>
      <c r="F156" s="2"/>
      <c r="G156" s="2"/>
      <c r="H156" s="2"/>
      <c r="I156" s="2"/>
      <c r="J156" s="2"/>
      <c r="K156" s="2"/>
      <c r="L156" s="2"/>
      <c r="M156" s="2"/>
      <c r="N156" s="2"/>
      <c r="O156" s="2"/>
      <c r="P156" s="2"/>
      <c r="Q156" s="2"/>
      <c r="R156" s="2"/>
      <c r="S156" s="2"/>
      <c r="T156" s="2"/>
      <c r="U156" s="2"/>
      <c r="V156" s="2"/>
      <c r="W156" s="3"/>
    </row>
    <row r="157" spans="1:23" ht="12.75" x14ac:dyDescent="0.2">
      <c r="A157" s="3"/>
      <c r="B157" s="3"/>
      <c r="C157" s="2"/>
      <c r="D157" s="2"/>
      <c r="E157" s="2"/>
      <c r="F157" s="2"/>
      <c r="G157" s="2"/>
      <c r="H157" s="2"/>
      <c r="I157" s="2"/>
      <c r="J157" s="2"/>
      <c r="K157" s="2"/>
      <c r="L157" s="2"/>
      <c r="M157" s="2"/>
      <c r="N157" s="2"/>
      <c r="O157" s="2"/>
      <c r="P157" s="2"/>
      <c r="Q157" s="2"/>
      <c r="R157" s="2"/>
      <c r="S157" s="2"/>
      <c r="T157" s="2"/>
      <c r="U157" s="2"/>
      <c r="V157" s="2"/>
      <c r="W157" s="3"/>
    </row>
    <row r="158" spans="1:23" ht="12.75" x14ac:dyDescent="0.2">
      <c r="A158" s="3"/>
      <c r="B158" s="3"/>
      <c r="C158" s="2"/>
      <c r="D158" s="2"/>
      <c r="E158" s="2"/>
      <c r="F158" s="2"/>
      <c r="G158" s="2"/>
      <c r="H158" s="2"/>
      <c r="I158" s="2"/>
      <c r="J158" s="2"/>
      <c r="K158" s="2"/>
      <c r="L158" s="2"/>
      <c r="M158" s="2"/>
      <c r="N158" s="2"/>
      <c r="O158" s="2"/>
      <c r="P158" s="2"/>
      <c r="Q158" s="2"/>
      <c r="R158" s="2"/>
      <c r="S158" s="2"/>
      <c r="T158" s="2"/>
      <c r="U158" s="2"/>
      <c r="V158" s="2"/>
      <c r="W158" s="3"/>
    </row>
    <row r="159" spans="1:23" ht="12.75" x14ac:dyDescent="0.2">
      <c r="A159" s="3"/>
      <c r="B159" s="3"/>
      <c r="C159" s="2"/>
      <c r="D159" s="2"/>
      <c r="E159" s="2"/>
      <c r="F159" s="2"/>
      <c r="G159" s="2"/>
      <c r="H159" s="2"/>
      <c r="I159" s="2"/>
      <c r="J159" s="2"/>
      <c r="K159" s="2"/>
      <c r="L159" s="2"/>
      <c r="M159" s="2"/>
      <c r="N159" s="2"/>
      <c r="O159" s="2"/>
      <c r="P159" s="2"/>
      <c r="Q159" s="2"/>
      <c r="R159" s="2"/>
      <c r="S159" s="2"/>
      <c r="T159" s="2"/>
      <c r="U159" s="2"/>
      <c r="V159" s="2"/>
      <c r="W159" s="3"/>
    </row>
    <row r="160" spans="1:23" ht="12.75" x14ac:dyDescent="0.2">
      <c r="A160" s="3"/>
      <c r="B160" s="3"/>
      <c r="C160" s="2"/>
      <c r="D160" s="2"/>
      <c r="E160" s="2"/>
      <c r="F160" s="2"/>
      <c r="G160" s="2"/>
      <c r="H160" s="2"/>
      <c r="I160" s="2"/>
      <c r="J160" s="2"/>
      <c r="K160" s="2"/>
      <c r="L160" s="2"/>
      <c r="M160" s="2"/>
      <c r="N160" s="2"/>
      <c r="O160" s="2"/>
      <c r="P160" s="2"/>
      <c r="Q160" s="2"/>
      <c r="R160" s="2"/>
      <c r="S160" s="2"/>
      <c r="T160" s="2"/>
      <c r="U160" s="2"/>
      <c r="V160" s="2"/>
      <c r="W160" s="3"/>
    </row>
    <row r="161" spans="1:23" ht="12.75" x14ac:dyDescent="0.2">
      <c r="A161" s="3"/>
      <c r="B161" s="3"/>
      <c r="C161" s="2"/>
      <c r="D161" s="2"/>
      <c r="E161" s="2"/>
      <c r="F161" s="2"/>
      <c r="G161" s="2"/>
      <c r="H161" s="2"/>
      <c r="I161" s="2"/>
      <c r="J161" s="2"/>
      <c r="K161" s="2"/>
      <c r="L161" s="2"/>
      <c r="M161" s="2"/>
      <c r="N161" s="2"/>
      <c r="O161" s="2"/>
      <c r="P161" s="2"/>
      <c r="Q161" s="2"/>
      <c r="R161" s="2"/>
      <c r="S161" s="2"/>
      <c r="T161" s="2"/>
      <c r="U161" s="2"/>
      <c r="V161" s="2"/>
      <c r="W161" s="3"/>
    </row>
    <row r="162" spans="1:23" ht="12.75" x14ac:dyDescent="0.2">
      <c r="A162" s="3"/>
      <c r="B162" s="3"/>
      <c r="C162" s="2"/>
      <c r="D162" s="2"/>
      <c r="E162" s="2"/>
      <c r="F162" s="2"/>
      <c r="G162" s="2"/>
      <c r="H162" s="2"/>
      <c r="I162" s="2"/>
      <c r="J162" s="2"/>
      <c r="K162" s="2"/>
      <c r="L162" s="2"/>
      <c r="M162" s="2"/>
      <c r="N162" s="2"/>
      <c r="O162" s="2"/>
      <c r="P162" s="2"/>
      <c r="Q162" s="2"/>
      <c r="R162" s="2"/>
      <c r="S162" s="2"/>
      <c r="T162" s="2"/>
      <c r="U162" s="2"/>
      <c r="V162" s="2"/>
      <c r="W162" s="3"/>
    </row>
    <row r="163" spans="1:23" ht="12.75" x14ac:dyDescent="0.2">
      <c r="A163" s="3"/>
      <c r="B163" s="3"/>
      <c r="C163" s="2"/>
      <c r="D163" s="2"/>
      <c r="E163" s="2"/>
      <c r="F163" s="2"/>
      <c r="G163" s="2"/>
      <c r="H163" s="2"/>
      <c r="I163" s="2"/>
      <c r="J163" s="2"/>
      <c r="K163" s="2"/>
      <c r="L163" s="2"/>
      <c r="M163" s="2"/>
      <c r="N163" s="2"/>
      <c r="O163" s="2"/>
      <c r="P163" s="2"/>
      <c r="Q163" s="2"/>
      <c r="R163" s="2"/>
      <c r="S163" s="2"/>
      <c r="T163" s="2"/>
      <c r="U163" s="2"/>
      <c r="V163" s="2"/>
      <c r="W163" s="3"/>
    </row>
    <row r="164" spans="1:23" ht="12.75" x14ac:dyDescent="0.2">
      <c r="A164" s="3"/>
      <c r="B164" s="3"/>
      <c r="C164" s="2"/>
      <c r="D164" s="2"/>
      <c r="E164" s="2"/>
      <c r="F164" s="2"/>
      <c r="G164" s="2"/>
      <c r="H164" s="2"/>
      <c r="I164" s="2"/>
      <c r="J164" s="2"/>
      <c r="K164" s="2"/>
      <c r="L164" s="2"/>
      <c r="M164" s="2"/>
      <c r="N164" s="2"/>
      <c r="O164" s="2"/>
      <c r="P164" s="2"/>
      <c r="Q164" s="2"/>
      <c r="R164" s="2"/>
      <c r="S164" s="2"/>
      <c r="T164" s="2"/>
      <c r="U164" s="2"/>
      <c r="V164" s="2"/>
      <c r="W164" s="3"/>
    </row>
    <row r="165" spans="1:23" ht="12.75" x14ac:dyDescent="0.2">
      <c r="A165" s="3"/>
      <c r="B165" s="3"/>
      <c r="C165" s="2"/>
      <c r="D165" s="2"/>
      <c r="E165" s="2"/>
      <c r="F165" s="2"/>
      <c r="G165" s="2"/>
      <c r="H165" s="2"/>
      <c r="I165" s="2"/>
      <c r="J165" s="2"/>
      <c r="K165" s="2"/>
      <c r="L165" s="2"/>
      <c r="M165" s="2"/>
      <c r="N165" s="2"/>
      <c r="O165" s="2"/>
      <c r="P165" s="2"/>
      <c r="Q165" s="2"/>
      <c r="R165" s="2"/>
      <c r="S165" s="2"/>
      <c r="T165" s="2"/>
      <c r="U165" s="2"/>
      <c r="V165" s="2"/>
      <c r="W165" s="3"/>
    </row>
    <row r="166" spans="1:23" ht="12.75" x14ac:dyDescent="0.2">
      <c r="A166" s="3"/>
      <c r="B166" s="3"/>
      <c r="C166" s="2"/>
      <c r="D166" s="2"/>
      <c r="E166" s="2"/>
      <c r="F166" s="2"/>
      <c r="G166" s="2"/>
      <c r="H166" s="2"/>
      <c r="I166" s="2"/>
      <c r="J166" s="2"/>
      <c r="K166" s="2"/>
      <c r="L166" s="2"/>
      <c r="M166" s="2"/>
      <c r="N166" s="2"/>
      <c r="O166" s="2"/>
      <c r="P166" s="2"/>
      <c r="Q166" s="2"/>
      <c r="R166" s="2"/>
      <c r="S166" s="2"/>
      <c r="T166" s="2"/>
      <c r="U166" s="2"/>
      <c r="V166" s="2"/>
      <c r="W166" s="3"/>
    </row>
    <row r="167" spans="1:23" ht="12.75" x14ac:dyDescent="0.2">
      <c r="A167" s="3"/>
      <c r="B167" s="3"/>
      <c r="C167" s="2"/>
      <c r="D167" s="2"/>
      <c r="E167" s="2"/>
      <c r="F167" s="2"/>
      <c r="G167" s="2"/>
      <c r="H167" s="2"/>
      <c r="I167" s="2"/>
      <c r="J167" s="2"/>
      <c r="K167" s="2"/>
      <c r="L167" s="2"/>
      <c r="M167" s="2"/>
      <c r="N167" s="2"/>
      <c r="O167" s="2"/>
      <c r="P167" s="2"/>
      <c r="Q167" s="2"/>
      <c r="R167" s="2"/>
      <c r="S167" s="2"/>
      <c r="T167" s="2"/>
      <c r="U167" s="2"/>
      <c r="V167" s="2"/>
      <c r="W167" s="3"/>
    </row>
    <row r="168" spans="1:23" ht="12.75" x14ac:dyDescent="0.2">
      <c r="A168" s="3"/>
      <c r="B168" s="3"/>
      <c r="C168" s="2"/>
      <c r="D168" s="2"/>
      <c r="E168" s="2"/>
      <c r="F168" s="2"/>
      <c r="G168" s="2"/>
      <c r="H168" s="2"/>
      <c r="I168" s="2"/>
      <c r="J168" s="2"/>
      <c r="K168" s="2"/>
      <c r="L168" s="2"/>
      <c r="M168" s="2"/>
      <c r="N168" s="2"/>
      <c r="O168" s="2"/>
      <c r="P168" s="2"/>
      <c r="Q168" s="2"/>
      <c r="R168" s="2"/>
      <c r="S168" s="2"/>
      <c r="T168" s="2"/>
      <c r="U168" s="2"/>
      <c r="V168" s="2"/>
      <c r="W168" s="3"/>
    </row>
    <row r="169" spans="1:23" ht="12.75" x14ac:dyDescent="0.2">
      <c r="A169" s="3"/>
      <c r="B169" s="3"/>
      <c r="C169" s="2"/>
      <c r="D169" s="2"/>
      <c r="E169" s="2"/>
      <c r="F169" s="2"/>
      <c r="G169" s="2"/>
      <c r="H169" s="2"/>
      <c r="I169" s="2"/>
      <c r="J169" s="2"/>
      <c r="K169" s="2"/>
      <c r="L169" s="2"/>
      <c r="M169" s="2"/>
      <c r="N169" s="2"/>
      <c r="O169" s="2"/>
      <c r="P169" s="2"/>
      <c r="Q169" s="2"/>
      <c r="R169" s="2"/>
      <c r="S169" s="2"/>
      <c r="T169" s="2"/>
      <c r="U169" s="2"/>
      <c r="V169" s="2"/>
      <c r="W169" s="3"/>
    </row>
    <row r="170" spans="1:23" ht="12.75" x14ac:dyDescent="0.2">
      <c r="A170" s="3"/>
      <c r="B170" s="3"/>
      <c r="C170" s="2"/>
      <c r="D170" s="2"/>
      <c r="E170" s="2"/>
      <c r="F170" s="2"/>
      <c r="G170" s="2"/>
      <c r="H170" s="2"/>
      <c r="I170" s="2"/>
      <c r="J170" s="2"/>
      <c r="K170" s="2"/>
      <c r="L170" s="2"/>
      <c r="M170" s="2"/>
      <c r="N170" s="2"/>
      <c r="O170" s="2"/>
      <c r="P170" s="2"/>
      <c r="Q170" s="2"/>
      <c r="R170" s="2"/>
      <c r="S170" s="2"/>
      <c r="T170" s="2"/>
      <c r="U170" s="2"/>
      <c r="V170" s="2"/>
      <c r="W170" s="3"/>
    </row>
    <row r="171" spans="1:23" ht="12.75" x14ac:dyDescent="0.2">
      <c r="A171" s="3"/>
      <c r="B171" s="3"/>
      <c r="C171" s="2"/>
      <c r="D171" s="2"/>
      <c r="E171" s="2"/>
      <c r="F171" s="2"/>
      <c r="G171" s="2"/>
      <c r="H171" s="2"/>
      <c r="I171" s="2"/>
      <c r="J171" s="2"/>
      <c r="K171" s="2"/>
      <c r="L171" s="2"/>
      <c r="M171" s="2"/>
      <c r="N171" s="2"/>
      <c r="O171" s="2"/>
      <c r="P171" s="2"/>
      <c r="Q171" s="2"/>
      <c r="R171" s="2"/>
      <c r="S171" s="2"/>
      <c r="T171" s="2"/>
      <c r="U171" s="2"/>
      <c r="V171" s="2"/>
      <c r="W171" s="3"/>
    </row>
    <row r="172" spans="1:23" ht="12.75" x14ac:dyDescent="0.2">
      <c r="A172" s="3"/>
      <c r="B172" s="3"/>
      <c r="C172" s="2"/>
      <c r="D172" s="2"/>
      <c r="E172" s="2"/>
      <c r="F172" s="2"/>
      <c r="G172" s="2"/>
      <c r="H172" s="2"/>
      <c r="I172" s="2"/>
      <c r="J172" s="2"/>
      <c r="K172" s="2"/>
      <c r="L172" s="2"/>
      <c r="M172" s="2"/>
      <c r="N172" s="2"/>
      <c r="O172" s="2"/>
      <c r="P172" s="2"/>
      <c r="Q172" s="2"/>
      <c r="R172" s="2"/>
      <c r="S172" s="2"/>
      <c r="T172" s="2"/>
      <c r="U172" s="2"/>
      <c r="V172" s="2"/>
      <c r="W172" s="3"/>
    </row>
    <row r="173" spans="1:23" ht="12.75" x14ac:dyDescent="0.2">
      <c r="A173" s="3"/>
      <c r="B173" s="3"/>
      <c r="C173" s="2"/>
      <c r="D173" s="2"/>
      <c r="E173" s="2"/>
      <c r="F173" s="2"/>
      <c r="G173" s="2"/>
      <c r="H173" s="2"/>
      <c r="I173" s="2"/>
      <c r="J173" s="2"/>
      <c r="K173" s="2"/>
      <c r="L173" s="2"/>
      <c r="M173" s="2"/>
      <c r="N173" s="2"/>
      <c r="O173" s="2"/>
      <c r="P173" s="2"/>
      <c r="Q173" s="2"/>
      <c r="R173" s="2"/>
      <c r="S173" s="2"/>
      <c r="T173" s="2"/>
      <c r="U173" s="2"/>
      <c r="V173" s="2"/>
      <c r="W173" s="3"/>
    </row>
    <row r="174" spans="1:23" ht="12.75" x14ac:dyDescent="0.2">
      <c r="A174" s="3"/>
      <c r="B174" s="3"/>
      <c r="C174" s="2"/>
      <c r="D174" s="2"/>
      <c r="E174" s="2"/>
      <c r="F174" s="2"/>
      <c r="G174" s="2"/>
      <c r="H174" s="2"/>
      <c r="I174" s="2"/>
      <c r="J174" s="2"/>
      <c r="K174" s="2"/>
      <c r="L174" s="2"/>
      <c r="M174" s="2"/>
      <c r="N174" s="2"/>
      <c r="O174" s="2"/>
      <c r="P174" s="2"/>
      <c r="Q174" s="2"/>
      <c r="R174" s="2"/>
      <c r="S174" s="2"/>
      <c r="T174" s="2"/>
      <c r="U174" s="2"/>
      <c r="V174" s="2"/>
      <c r="W174" s="3"/>
    </row>
    <row r="175" spans="1:23" ht="12.75" x14ac:dyDescent="0.2">
      <c r="A175" s="3"/>
      <c r="B175" s="3"/>
      <c r="C175" s="2"/>
      <c r="D175" s="2"/>
      <c r="E175" s="2"/>
      <c r="F175" s="2"/>
      <c r="G175" s="2"/>
      <c r="H175" s="2"/>
      <c r="I175" s="2"/>
      <c r="J175" s="2"/>
      <c r="K175" s="2"/>
      <c r="L175" s="2"/>
      <c r="M175" s="2"/>
      <c r="N175" s="2"/>
      <c r="O175" s="2"/>
      <c r="P175" s="2"/>
      <c r="Q175" s="2"/>
      <c r="R175" s="2"/>
      <c r="S175" s="2"/>
      <c r="T175" s="2"/>
      <c r="U175" s="2"/>
      <c r="V175" s="2"/>
      <c r="W175" s="3"/>
    </row>
    <row r="176" spans="1:23" ht="12.75" x14ac:dyDescent="0.2">
      <c r="A176" s="3"/>
      <c r="B176" s="3"/>
      <c r="C176" s="2"/>
      <c r="D176" s="2"/>
      <c r="E176" s="2"/>
      <c r="F176" s="2"/>
      <c r="G176" s="2"/>
      <c r="H176" s="2"/>
      <c r="I176" s="2"/>
      <c r="J176" s="2"/>
      <c r="K176" s="2"/>
      <c r="L176" s="2"/>
      <c r="M176" s="2"/>
      <c r="N176" s="2"/>
      <c r="O176" s="2"/>
      <c r="P176" s="2"/>
      <c r="Q176" s="2"/>
      <c r="R176" s="2"/>
      <c r="S176" s="2"/>
      <c r="T176" s="2"/>
      <c r="U176" s="2"/>
      <c r="V176" s="2"/>
      <c r="W176" s="3"/>
    </row>
    <row r="177" spans="1:23" ht="12.75" x14ac:dyDescent="0.2">
      <c r="A177" s="3"/>
      <c r="B177" s="3"/>
      <c r="C177" s="2"/>
      <c r="D177" s="2"/>
      <c r="E177" s="2"/>
      <c r="F177" s="2"/>
      <c r="G177" s="2"/>
      <c r="H177" s="2"/>
      <c r="I177" s="2"/>
      <c r="J177" s="2"/>
      <c r="K177" s="2"/>
      <c r="L177" s="2"/>
      <c r="M177" s="2"/>
      <c r="N177" s="2"/>
      <c r="O177" s="2"/>
      <c r="P177" s="2"/>
      <c r="Q177" s="2"/>
      <c r="R177" s="2"/>
      <c r="S177" s="2"/>
      <c r="T177" s="2"/>
      <c r="U177" s="2"/>
      <c r="V177" s="2"/>
      <c r="W177" s="3"/>
    </row>
    <row r="178" spans="1:23" ht="12.75" x14ac:dyDescent="0.2">
      <c r="A178" s="3"/>
      <c r="B178" s="3"/>
      <c r="C178" s="2"/>
      <c r="D178" s="2"/>
      <c r="E178" s="2"/>
      <c r="F178" s="2"/>
      <c r="G178" s="2"/>
      <c r="H178" s="2"/>
      <c r="I178" s="2"/>
      <c r="J178" s="2"/>
      <c r="K178" s="2"/>
      <c r="L178" s="2"/>
      <c r="M178" s="2"/>
      <c r="N178" s="2"/>
      <c r="O178" s="2"/>
      <c r="P178" s="2"/>
      <c r="Q178" s="2"/>
      <c r="R178" s="2"/>
      <c r="S178" s="2"/>
      <c r="T178" s="2"/>
      <c r="U178" s="2"/>
      <c r="V178" s="2"/>
      <c r="W178" s="3"/>
    </row>
    <row r="179" spans="1:23" ht="12.75" x14ac:dyDescent="0.2">
      <c r="A179" s="3"/>
      <c r="B179" s="3"/>
      <c r="C179" s="2"/>
      <c r="D179" s="2"/>
      <c r="E179" s="2"/>
      <c r="F179" s="2"/>
      <c r="G179" s="2"/>
      <c r="H179" s="2"/>
      <c r="I179" s="2"/>
      <c r="J179" s="2"/>
      <c r="K179" s="2"/>
      <c r="L179" s="2"/>
      <c r="M179" s="2"/>
      <c r="N179" s="2"/>
      <c r="O179" s="2"/>
      <c r="P179" s="2"/>
      <c r="Q179" s="2"/>
      <c r="R179" s="2"/>
      <c r="S179" s="2"/>
      <c r="T179" s="2"/>
      <c r="U179" s="2"/>
      <c r="V179" s="2"/>
      <c r="W179" s="3"/>
    </row>
    <row r="180" spans="1:23" ht="12.75" x14ac:dyDescent="0.2">
      <c r="A180" s="3"/>
      <c r="B180" s="3"/>
      <c r="C180" s="2"/>
      <c r="D180" s="2"/>
      <c r="E180" s="2"/>
      <c r="F180" s="2"/>
      <c r="G180" s="2"/>
      <c r="H180" s="2"/>
      <c r="I180" s="2"/>
      <c r="J180" s="2"/>
      <c r="K180" s="2"/>
      <c r="L180" s="2"/>
      <c r="M180" s="2"/>
      <c r="N180" s="2"/>
      <c r="O180" s="2"/>
      <c r="P180" s="2"/>
      <c r="Q180" s="2"/>
      <c r="R180" s="2"/>
      <c r="S180" s="2"/>
      <c r="T180" s="2"/>
      <c r="U180" s="2"/>
      <c r="V180" s="2"/>
      <c r="W180" s="3"/>
    </row>
    <row r="181" spans="1:23" ht="12.75" x14ac:dyDescent="0.2">
      <c r="A181" s="3"/>
      <c r="B181" s="3"/>
      <c r="C181" s="2"/>
      <c r="D181" s="2"/>
      <c r="E181" s="2"/>
      <c r="F181" s="2"/>
      <c r="G181" s="2"/>
      <c r="H181" s="2"/>
      <c r="I181" s="2"/>
      <c r="J181" s="2"/>
      <c r="K181" s="2"/>
      <c r="L181" s="2"/>
      <c r="M181" s="2"/>
      <c r="N181" s="2"/>
      <c r="O181" s="2"/>
      <c r="P181" s="2"/>
      <c r="Q181" s="2"/>
      <c r="R181" s="2"/>
      <c r="S181" s="2"/>
      <c r="T181" s="2"/>
      <c r="U181" s="2"/>
      <c r="V181" s="2"/>
      <c r="W181" s="3"/>
    </row>
    <row r="182" spans="1:23" ht="12.75" x14ac:dyDescent="0.2">
      <c r="A182" s="3"/>
      <c r="B182" s="3"/>
      <c r="C182" s="2"/>
      <c r="D182" s="2"/>
      <c r="E182" s="2"/>
      <c r="F182" s="2"/>
      <c r="G182" s="2"/>
      <c r="H182" s="2"/>
      <c r="I182" s="2"/>
      <c r="J182" s="2"/>
      <c r="K182" s="2"/>
      <c r="L182" s="2"/>
      <c r="M182" s="2"/>
      <c r="N182" s="2"/>
      <c r="O182" s="2"/>
      <c r="P182" s="2"/>
      <c r="Q182" s="2"/>
      <c r="R182" s="2"/>
      <c r="S182" s="2"/>
      <c r="T182" s="2"/>
      <c r="U182" s="2"/>
      <c r="V182" s="2"/>
      <c r="W182" s="3"/>
    </row>
    <row r="183" spans="1:23" ht="12.75" x14ac:dyDescent="0.2">
      <c r="A183" s="3"/>
      <c r="B183" s="3"/>
      <c r="C183" s="2"/>
      <c r="D183" s="2"/>
      <c r="E183" s="2"/>
      <c r="F183" s="2"/>
      <c r="G183" s="2"/>
      <c r="H183" s="2"/>
      <c r="I183" s="2"/>
      <c r="J183" s="2"/>
      <c r="K183" s="2"/>
      <c r="L183" s="2"/>
      <c r="M183" s="2"/>
      <c r="N183" s="2"/>
      <c r="O183" s="2"/>
      <c r="P183" s="2"/>
      <c r="Q183" s="2"/>
      <c r="R183" s="2"/>
      <c r="S183" s="2"/>
      <c r="T183" s="2"/>
      <c r="U183" s="2"/>
      <c r="V183" s="2"/>
      <c r="W183" s="3"/>
    </row>
    <row r="184" spans="1:23" ht="12.75" x14ac:dyDescent="0.2">
      <c r="A184" s="3"/>
      <c r="B184" s="3"/>
      <c r="C184" s="2"/>
      <c r="D184" s="2"/>
      <c r="E184" s="2"/>
      <c r="F184" s="2"/>
      <c r="G184" s="2"/>
      <c r="H184" s="2"/>
      <c r="I184" s="2"/>
      <c r="J184" s="2"/>
      <c r="K184" s="2"/>
      <c r="L184" s="2"/>
      <c r="M184" s="2"/>
      <c r="N184" s="2"/>
      <c r="O184" s="2"/>
      <c r="P184" s="2"/>
      <c r="Q184" s="2"/>
      <c r="R184" s="2"/>
      <c r="S184" s="2"/>
      <c r="T184" s="2"/>
      <c r="U184" s="2"/>
      <c r="V184" s="2"/>
      <c r="W184" s="3"/>
    </row>
    <row r="185" spans="1:23" ht="12.75" x14ac:dyDescent="0.2">
      <c r="A185" s="3"/>
      <c r="B185" s="3"/>
      <c r="C185" s="2"/>
      <c r="D185" s="2"/>
      <c r="E185" s="2"/>
      <c r="F185" s="2"/>
      <c r="G185" s="2"/>
      <c r="H185" s="2"/>
      <c r="I185" s="2"/>
      <c r="J185" s="2"/>
      <c r="K185" s="2"/>
      <c r="L185" s="2"/>
      <c r="M185" s="2"/>
      <c r="N185" s="2"/>
      <c r="O185" s="2"/>
      <c r="P185" s="2"/>
      <c r="Q185" s="2"/>
      <c r="R185" s="2"/>
      <c r="S185" s="2"/>
      <c r="T185" s="2"/>
      <c r="U185" s="2"/>
      <c r="V185" s="2"/>
      <c r="W185" s="3"/>
    </row>
    <row r="186" spans="1:23" ht="12.75" x14ac:dyDescent="0.2">
      <c r="A186" s="3"/>
      <c r="B186" s="3"/>
      <c r="C186" s="2"/>
      <c r="D186" s="2"/>
      <c r="E186" s="2"/>
      <c r="F186" s="2"/>
      <c r="G186" s="2"/>
      <c r="H186" s="2"/>
      <c r="I186" s="2"/>
      <c r="J186" s="2"/>
      <c r="K186" s="2"/>
      <c r="L186" s="2"/>
      <c r="M186" s="2"/>
      <c r="N186" s="2"/>
      <c r="O186" s="2"/>
      <c r="P186" s="2"/>
      <c r="Q186" s="2"/>
      <c r="R186" s="2"/>
      <c r="S186" s="2"/>
      <c r="T186" s="2"/>
      <c r="U186" s="2"/>
      <c r="V186" s="2"/>
      <c r="W186" s="3"/>
    </row>
    <row r="187" spans="1:23" ht="12.75" x14ac:dyDescent="0.2">
      <c r="A187" s="3"/>
      <c r="B187" s="3"/>
      <c r="C187" s="2"/>
      <c r="D187" s="2"/>
      <c r="E187" s="2"/>
      <c r="F187" s="2"/>
      <c r="G187" s="2"/>
      <c r="H187" s="2"/>
      <c r="I187" s="2"/>
      <c r="J187" s="2"/>
      <c r="K187" s="2"/>
      <c r="L187" s="2"/>
      <c r="M187" s="2"/>
      <c r="N187" s="2"/>
      <c r="O187" s="2"/>
      <c r="P187" s="2"/>
      <c r="Q187" s="2"/>
      <c r="R187" s="2"/>
      <c r="S187" s="2"/>
      <c r="T187" s="2"/>
      <c r="U187" s="2"/>
      <c r="V187" s="2"/>
      <c r="W187" s="3"/>
    </row>
    <row r="188" spans="1:23" ht="12.75" x14ac:dyDescent="0.2">
      <c r="A188" s="3"/>
      <c r="B188" s="3"/>
      <c r="C188" s="2"/>
      <c r="D188" s="2"/>
      <c r="E188" s="2"/>
      <c r="F188" s="2"/>
      <c r="G188" s="2"/>
      <c r="H188" s="2"/>
      <c r="I188" s="2"/>
      <c r="J188" s="2"/>
      <c r="K188" s="2"/>
      <c r="L188" s="2"/>
      <c r="M188" s="2"/>
      <c r="N188" s="2"/>
      <c r="O188" s="2"/>
      <c r="P188" s="2"/>
      <c r="Q188" s="2"/>
      <c r="R188" s="2"/>
      <c r="S188" s="2"/>
      <c r="T188" s="2"/>
      <c r="U188" s="2"/>
      <c r="V188" s="2"/>
      <c r="W188" s="3"/>
    </row>
    <row r="189" spans="1:23" ht="12.75" x14ac:dyDescent="0.2">
      <c r="A189" s="3"/>
      <c r="B189" s="3"/>
      <c r="C189" s="2"/>
      <c r="D189" s="2"/>
      <c r="E189" s="2"/>
      <c r="F189" s="2"/>
      <c r="G189" s="2"/>
      <c r="H189" s="2"/>
      <c r="I189" s="2"/>
      <c r="J189" s="2"/>
      <c r="K189" s="2"/>
      <c r="L189" s="2"/>
      <c r="M189" s="2"/>
      <c r="N189" s="2"/>
      <c r="O189" s="2"/>
      <c r="P189" s="2"/>
      <c r="Q189" s="2"/>
      <c r="R189" s="2"/>
      <c r="S189" s="2"/>
      <c r="T189" s="2"/>
      <c r="U189" s="2"/>
      <c r="V189" s="2"/>
      <c r="W189" s="3"/>
    </row>
    <row r="190" spans="1:23" ht="12.75" x14ac:dyDescent="0.2">
      <c r="A190" s="3"/>
      <c r="B190" s="3"/>
      <c r="C190" s="2"/>
      <c r="D190" s="2"/>
      <c r="E190" s="2"/>
      <c r="F190" s="2"/>
      <c r="G190" s="2"/>
      <c r="H190" s="2"/>
      <c r="I190" s="2"/>
      <c r="J190" s="2"/>
      <c r="K190" s="2"/>
      <c r="L190" s="2"/>
      <c r="M190" s="2"/>
      <c r="N190" s="2"/>
      <c r="O190" s="2"/>
      <c r="P190" s="2"/>
      <c r="Q190" s="2"/>
      <c r="R190" s="2"/>
      <c r="S190" s="2"/>
      <c r="T190" s="2"/>
      <c r="U190" s="2"/>
      <c r="V190" s="2"/>
      <c r="W190" s="3"/>
    </row>
    <row r="191" spans="1:23" ht="12.75" x14ac:dyDescent="0.2">
      <c r="A191" s="3"/>
      <c r="B191" s="3"/>
      <c r="C191" s="2"/>
      <c r="D191" s="2"/>
      <c r="E191" s="2"/>
      <c r="F191" s="2"/>
      <c r="G191" s="2"/>
      <c r="H191" s="2"/>
      <c r="I191" s="2"/>
      <c r="J191" s="2"/>
      <c r="K191" s="2"/>
      <c r="L191" s="2"/>
      <c r="M191" s="2"/>
      <c r="N191" s="2"/>
      <c r="O191" s="2"/>
      <c r="P191" s="2"/>
      <c r="Q191" s="2"/>
      <c r="R191" s="2"/>
      <c r="S191" s="2"/>
      <c r="T191" s="2"/>
      <c r="U191" s="2"/>
      <c r="V191" s="2"/>
      <c r="W191" s="3"/>
    </row>
    <row r="192" spans="1:23" ht="12.75" x14ac:dyDescent="0.2">
      <c r="A192" s="3"/>
      <c r="B192" s="3"/>
      <c r="C192" s="2"/>
      <c r="D192" s="2"/>
      <c r="E192" s="2"/>
      <c r="F192" s="2"/>
      <c r="G192" s="2"/>
      <c r="H192" s="2"/>
      <c r="I192" s="2"/>
      <c r="J192" s="2"/>
      <c r="K192" s="2"/>
      <c r="L192" s="2"/>
      <c r="M192" s="2"/>
      <c r="N192" s="2"/>
      <c r="O192" s="2"/>
      <c r="P192" s="2"/>
      <c r="Q192" s="2"/>
      <c r="R192" s="2"/>
      <c r="S192" s="2"/>
      <c r="T192" s="2"/>
      <c r="U192" s="2"/>
      <c r="V192" s="2"/>
      <c r="W192" s="3"/>
    </row>
    <row r="193" spans="1:23" ht="12.75" x14ac:dyDescent="0.2">
      <c r="A193" s="3"/>
      <c r="B193" s="3"/>
      <c r="C193" s="2"/>
      <c r="D193" s="2"/>
      <c r="E193" s="2"/>
      <c r="F193" s="2"/>
      <c r="G193" s="2"/>
      <c r="H193" s="2"/>
      <c r="I193" s="2"/>
      <c r="J193" s="2"/>
      <c r="K193" s="2"/>
      <c r="L193" s="2"/>
      <c r="M193" s="2"/>
      <c r="N193" s="2"/>
      <c r="O193" s="2"/>
      <c r="P193" s="2"/>
      <c r="Q193" s="2"/>
      <c r="R193" s="2"/>
      <c r="S193" s="2"/>
      <c r="T193" s="2"/>
      <c r="U193" s="2"/>
      <c r="V193" s="2"/>
      <c r="W193" s="3"/>
    </row>
    <row r="194" spans="1:23" ht="12.75" x14ac:dyDescent="0.2">
      <c r="A194" s="3"/>
      <c r="B194" s="3"/>
      <c r="C194" s="2"/>
      <c r="D194" s="2"/>
      <c r="E194" s="2"/>
      <c r="F194" s="2"/>
      <c r="G194" s="2"/>
      <c r="H194" s="2"/>
      <c r="I194" s="2"/>
      <c r="J194" s="2"/>
      <c r="K194" s="2"/>
      <c r="L194" s="2"/>
      <c r="M194" s="2"/>
      <c r="N194" s="2"/>
      <c r="O194" s="2"/>
      <c r="P194" s="2"/>
      <c r="Q194" s="2"/>
      <c r="R194" s="2"/>
      <c r="S194" s="2"/>
      <c r="T194" s="2"/>
      <c r="U194" s="2"/>
      <c r="V194" s="2"/>
      <c r="W194" s="3"/>
    </row>
    <row r="195" spans="1:23" ht="12.75" x14ac:dyDescent="0.2">
      <c r="A195" s="3"/>
      <c r="B195" s="3"/>
      <c r="C195" s="2"/>
      <c r="D195" s="2"/>
      <c r="E195" s="2"/>
      <c r="F195" s="2"/>
      <c r="G195" s="2"/>
      <c r="H195" s="2"/>
      <c r="I195" s="2"/>
      <c r="J195" s="2"/>
      <c r="K195" s="2"/>
      <c r="L195" s="2"/>
      <c r="M195" s="2"/>
      <c r="N195" s="2"/>
      <c r="O195" s="2"/>
      <c r="P195" s="2"/>
      <c r="Q195" s="2"/>
      <c r="R195" s="2"/>
      <c r="S195" s="2"/>
      <c r="T195" s="2"/>
      <c r="U195" s="2"/>
      <c r="V195" s="2"/>
      <c r="W195" s="3"/>
    </row>
    <row r="196" spans="1:23" ht="12.75" x14ac:dyDescent="0.2">
      <c r="A196" s="3"/>
      <c r="B196" s="3"/>
      <c r="C196" s="2"/>
      <c r="D196" s="2"/>
      <c r="E196" s="2"/>
      <c r="F196" s="2"/>
      <c r="G196" s="2"/>
      <c r="H196" s="2"/>
      <c r="I196" s="2"/>
      <c r="J196" s="2"/>
      <c r="K196" s="2"/>
      <c r="L196" s="2"/>
      <c r="M196" s="2"/>
      <c r="N196" s="2"/>
      <c r="O196" s="2"/>
      <c r="P196" s="2"/>
      <c r="Q196" s="2"/>
      <c r="R196" s="2"/>
      <c r="S196" s="2"/>
      <c r="T196" s="2"/>
      <c r="U196" s="2"/>
      <c r="V196" s="2"/>
      <c r="W196" s="3"/>
    </row>
    <row r="197" spans="1:23" ht="12.75" x14ac:dyDescent="0.2">
      <c r="A197" s="3"/>
      <c r="B197" s="3"/>
      <c r="C197" s="2"/>
      <c r="D197" s="2"/>
      <c r="E197" s="2"/>
      <c r="F197" s="2"/>
      <c r="G197" s="2"/>
      <c r="H197" s="2"/>
      <c r="I197" s="2"/>
      <c r="J197" s="2"/>
      <c r="K197" s="2"/>
      <c r="L197" s="2"/>
      <c r="M197" s="2"/>
      <c r="N197" s="2"/>
      <c r="O197" s="2"/>
      <c r="P197" s="2"/>
      <c r="Q197" s="2"/>
      <c r="R197" s="2"/>
      <c r="S197" s="2"/>
      <c r="T197" s="2"/>
      <c r="U197" s="2"/>
      <c r="V197" s="2"/>
      <c r="W197" s="3"/>
    </row>
    <row r="198" spans="1:23" ht="12.75" x14ac:dyDescent="0.2">
      <c r="A198" s="3"/>
      <c r="B198" s="3"/>
      <c r="C198" s="2"/>
      <c r="D198" s="2"/>
      <c r="E198" s="2"/>
      <c r="F198" s="2"/>
      <c r="G198" s="2"/>
      <c r="H198" s="2"/>
      <c r="I198" s="2"/>
      <c r="J198" s="2"/>
      <c r="K198" s="2"/>
      <c r="L198" s="2"/>
      <c r="M198" s="2"/>
      <c r="N198" s="2"/>
      <c r="O198" s="2"/>
      <c r="P198" s="2"/>
      <c r="Q198" s="2"/>
      <c r="R198" s="2"/>
      <c r="S198" s="2"/>
      <c r="T198" s="2"/>
      <c r="U198" s="2"/>
      <c r="V198" s="2"/>
      <c r="W198" s="3"/>
    </row>
    <row r="199" spans="1:23" ht="12.75" x14ac:dyDescent="0.2">
      <c r="A199" s="3"/>
      <c r="B199" s="3"/>
      <c r="C199" s="2"/>
      <c r="D199" s="2"/>
      <c r="E199" s="2"/>
      <c r="F199" s="2"/>
      <c r="G199" s="2"/>
      <c r="H199" s="2"/>
      <c r="I199" s="2"/>
      <c r="J199" s="2"/>
      <c r="K199" s="2"/>
      <c r="L199" s="2"/>
      <c r="M199" s="2"/>
      <c r="N199" s="2"/>
      <c r="O199" s="2"/>
      <c r="P199" s="2"/>
      <c r="Q199" s="2"/>
      <c r="R199" s="2"/>
      <c r="S199" s="2"/>
      <c r="T199" s="2"/>
      <c r="U199" s="2"/>
      <c r="V199" s="2"/>
      <c r="W199" s="3"/>
    </row>
    <row r="200" spans="1:23" ht="12.75" x14ac:dyDescent="0.2">
      <c r="A200" s="3"/>
      <c r="B200" s="3"/>
      <c r="C200" s="2"/>
      <c r="D200" s="2"/>
      <c r="E200" s="2"/>
      <c r="F200" s="2"/>
      <c r="G200" s="2"/>
      <c r="H200" s="2"/>
      <c r="I200" s="2"/>
      <c r="J200" s="2"/>
      <c r="K200" s="2"/>
      <c r="L200" s="2"/>
      <c r="M200" s="2"/>
      <c r="N200" s="2"/>
      <c r="O200" s="2"/>
      <c r="P200" s="2"/>
      <c r="Q200" s="2"/>
      <c r="R200" s="2"/>
      <c r="S200" s="2"/>
      <c r="T200" s="2"/>
      <c r="U200" s="2"/>
      <c r="V200" s="2"/>
      <c r="W200" s="3"/>
    </row>
    <row r="201" spans="1:23" ht="12.75" x14ac:dyDescent="0.2">
      <c r="A201" s="3"/>
      <c r="B201" s="3"/>
      <c r="C201" s="2"/>
      <c r="D201" s="2"/>
      <c r="E201" s="2"/>
      <c r="F201" s="2"/>
      <c r="G201" s="2"/>
      <c r="H201" s="2"/>
      <c r="I201" s="2"/>
      <c r="J201" s="2"/>
      <c r="K201" s="2"/>
      <c r="L201" s="2"/>
      <c r="M201" s="2"/>
      <c r="N201" s="2"/>
      <c r="O201" s="2"/>
      <c r="P201" s="2"/>
      <c r="Q201" s="2"/>
      <c r="R201" s="2"/>
      <c r="S201" s="2"/>
      <c r="T201" s="2"/>
      <c r="U201" s="2"/>
      <c r="V201" s="2"/>
      <c r="W201" s="3"/>
    </row>
    <row r="202" spans="1:23" ht="12.75" x14ac:dyDescent="0.2">
      <c r="A202" s="3"/>
      <c r="B202" s="3"/>
      <c r="C202" s="2"/>
      <c r="D202" s="2"/>
      <c r="E202" s="2"/>
      <c r="F202" s="2"/>
      <c r="G202" s="2"/>
      <c r="H202" s="2"/>
      <c r="I202" s="2"/>
      <c r="J202" s="2"/>
      <c r="K202" s="2"/>
      <c r="L202" s="2"/>
      <c r="M202" s="2"/>
      <c r="N202" s="2"/>
      <c r="O202" s="2"/>
      <c r="P202" s="2"/>
      <c r="Q202" s="2"/>
      <c r="R202" s="2"/>
      <c r="S202" s="2"/>
      <c r="T202" s="2"/>
      <c r="U202" s="2"/>
      <c r="V202" s="2"/>
      <c r="W202" s="3"/>
    </row>
    <row r="203" spans="1:23" ht="12.75" x14ac:dyDescent="0.2">
      <c r="A203" s="3"/>
      <c r="B203" s="3"/>
      <c r="C203" s="2"/>
      <c r="D203" s="2"/>
      <c r="E203" s="2"/>
      <c r="F203" s="2"/>
      <c r="G203" s="2"/>
      <c r="H203" s="2"/>
      <c r="I203" s="2"/>
      <c r="J203" s="2"/>
      <c r="K203" s="2"/>
      <c r="L203" s="2"/>
      <c r="M203" s="2"/>
      <c r="N203" s="2"/>
      <c r="O203" s="2"/>
      <c r="P203" s="2"/>
      <c r="Q203" s="2"/>
      <c r="R203" s="2"/>
      <c r="S203" s="2"/>
      <c r="T203" s="2"/>
      <c r="U203" s="2"/>
      <c r="V203" s="2"/>
      <c r="W203" s="3"/>
    </row>
    <row r="204" spans="1:23" ht="12.75" x14ac:dyDescent="0.2">
      <c r="A204" s="3"/>
      <c r="B204" s="3"/>
      <c r="C204" s="2"/>
      <c r="D204" s="2"/>
      <c r="E204" s="2"/>
      <c r="F204" s="2"/>
      <c r="G204" s="2"/>
      <c r="H204" s="2"/>
      <c r="I204" s="2"/>
      <c r="J204" s="2"/>
      <c r="K204" s="2"/>
      <c r="L204" s="2"/>
      <c r="M204" s="2"/>
      <c r="N204" s="2"/>
      <c r="O204" s="2"/>
      <c r="P204" s="2"/>
      <c r="Q204" s="2"/>
      <c r="R204" s="2"/>
      <c r="S204" s="2"/>
      <c r="T204" s="2"/>
      <c r="U204" s="2"/>
      <c r="V204" s="2"/>
      <c r="W204" s="3"/>
    </row>
    <row r="205" spans="1:23" ht="12.75" x14ac:dyDescent="0.2">
      <c r="A205" s="3"/>
      <c r="B205" s="3"/>
      <c r="C205" s="2"/>
      <c r="D205" s="2"/>
      <c r="E205" s="2"/>
      <c r="F205" s="2"/>
      <c r="G205" s="2"/>
      <c r="H205" s="2"/>
      <c r="I205" s="2"/>
      <c r="J205" s="2"/>
      <c r="K205" s="2"/>
      <c r="L205" s="2"/>
      <c r="M205" s="2"/>
      <c r="N205" s="2"/>
      <c r="O205" s="2"/>
      <c r="P205" s="2"/>
      <c r="Q205" s="2"/>
      <c r="R205" s="2"/>
      <c r="S205" s="2"/>
      <c r="T205" s="2"/>
      <c r="U205" s="2"/>
      <c r="V205" s="2"/>
      <c r="W205" s="3"/>
    </row>
    <row r="206" spans="1:23" ht="12.75" x14ac:dyDescent="0.2">
      <c r="A206" s="3"/>
      <c r="B206" s="3"/>
      <c r="C206" s="2"/>
      <c r="D206" s="2"/>
      <c r="E206" s="2"/>
      <c r="F206" s="2"/>
      <c r="G206" s="2"/>
      <c r="H206" s="2"/>
      <c r="I206" s="2"/>
      <c r="J206" s="2"/>
      <c r="K206" s="2"/>
      <c r="L206" s="2"/>
      <c r="M206" s="2"/>
      <c r="N206" s="2"/>
      <c r="O206" s="2"/>
      <c r="P206" s="2"/>
      <c r="Q206" s="2"/>
      <c r="R206" s="2"/>
      <c r="S206" s="2"/>
      <c r="T206" s="2"/>
      <c r="U206" s="2"/>
      <c r="V206" s="2"/>
      <c r="W206" s="3"/>
    </row>
    <row r="207" spans="1:23" ht="12.75" x14ac:dyDescent="0.2">
      <c r="A207" s="3"/>
      <c r="B207" s="3"/>
      <c r="C207" s="2"/>
      <c r="D207" s="2"/>
      <c r="E207" s="2"/>
      <c r="F207" s="2"/>
      <c r="G207" s="2"/>
      <c r="H207" s="2"/>
      <c r="I207" s="2"/>
      <c r="J207" s="2"/>
      <c r="K207" s="2"/>
      <c r="L207" s="2"/>
      <c r="M207" s="2"/>
      <c r="N207" s="2"/>
      <c r="O207" s="2"/>
      <c r="P207" s="2"/>
      <c r="Q207" s="2"/>
      <c r="R207" s="2"/>
      <c r="S207" s="2"/>
      <c r="T207" s="2"/>
      <c r="U207" s="2"/>
      <c r="V207" s="2"/>
      <c r="W207" s="3"/>
    </row>
    <row r="208" spans="1:23" ht="12.75" x14ac:dyDescent="0.2">
      <c r="A208" s="3"/>
      <c r="B208" s="3"/>
      <c r="C208" s="2"/>
      <c r="D208" s="2"/>
      <c r="E208" s="2"/>
      <c r="F208" s="2"/>
      <c r="G208" s="2"/>
      <c r="H208" s="2"/>
      <c r="I208" s="2"/>
      <c r="J208" s="2"/>
      <c r="K208" s="2"/>
      <c r="L208" s="2"/>
      <c r="M208" s="2"/>
      <c r="N208" s="2"/>
      <c r="O208" s="2"/>
      <c r="P208" s="2"/>
      <c r="Q208" s="2"/>
      <c r="R208" s="2"/>
      <c r="S208" s="2"/>
      <c r="T208" s="2"/>
      <c r="U208" s="2"/>
      <c r="V208" s="2"/>
      <c r="W208" s="3"/>
    </row>
    <row r="209" spans="1:23" ht="12.75" x14ac:dyDescent="0.2">
      <c r="A209" s="3"/>
      <c r="B209" s="3"/>
      <c r="C209" s="2"/>
      <c r="D209" s="2"/>
      <c r="E209" s="2"/>
      <c r="F209" s="2"/>
      <c r="G209" s="2"/>
      <c r="H209" s="2"/>
      <c r="I209" s="2"/>
      <c r="J209" s="2"/>
      <c r="K209" s="2"/>
      <c r="L209" s="2"/>
      <c r="M209" s="2"/>
      <c r="N209" s="2"/>
      <c r="O209" s="2"/>
      <c r="P209" s="2"/>
      <c r="Q209" s="2"/>
      <c r="R209" s="2"/>
      <c r="S209" s="2"/>
      <c r="T209" s="2"/>
      <c r="U209" s="2"/>
      <c r="V209" s="2"/>
      <c r="W209" s="3"/>
    </row>
    <row r="210" spans="1:23" ht="12.75" x14ac:dyDescent="0.2">
      <c r="A210" s="3"/>
      <c r="B210" s="3"/>
      <c r="C210" s="2"/>
      <c r="D210" s="2"/>
      <c r="E210" s="2"/>
      <c r="F210" s="2"/>
      <c r="G210" s="2"/>
      <c r="H210" s="2"/>
      <c r="I210" s="2"/>
      <c r="J210" s="2"/>
      <c r="K210" s="2"/>
      <c r="L210" s="2"/>
      <c r="M210" s="2"/>
      <c r="N210" s="2"/>
      <c r="O210" s="2"/>
      <c r="P210" s="2"/>
      <c r="Q210" s="2"/>
      <c r="R210" s="2"/>
      <c r="S210" s="2"/>
      <c r="T210" s="2"/>
      <c r="U210" s="2"/>
      <c r="V210" s="2"/>
      <c r="W210" s="3"/>
    </row>
    <row r="211" spans="1:23" ht="12.75" x14ac:dyDescent="0.2">
      <c r="A211" s="3"/>
      <c r="B211" s="3"/>
      <c r="C211" s="2"/>
      <c r="D211" s="2"/>
      <c r="E211" s="2"/>
      <c r="F211" s="2"/>
      <c r="G211" s="2"/>
      <c r="H211" s="2"/>
      <c r="I211" s="2"/>
      <c r="J211" s="2"/>
      <c r="K211" s="2"/>
      <c r="L211" s="2"/>
      <c r="M211" s="2"/>
      <c r="N211" s="2"/>
      <c r="O211" s="2"/>
      <c r="P211" s="2"/>
      <c r="Q211" s="2"/>
      <c r="R211" s="2"/>
      <c r="S211" s="2"/>
      <c r="T211" s="2"/>
      <c r="U211" s="2"/>
      <c r="V211" s="2"/>
      <c r="W211" s="3"/>
    </row>
    <row r="212" spans="1:23" ht="12.75" x14ac:dyDescent="0.2">
      <c r="A212" s="3"/>
      <c r="B212" s="3"/>
      <c r="C212" s="2"/>
      <c r="D212" s="2"/>
      <c r="E212" s="2"/>
      <c r="F212" s="2"/>
      <c r="G212" s="2"/>
      <c r="H212" s="2"/>
      <c r="I212" s="2"/>
      <c r="J212" s="2"/>
      <c r="K212" s="2"/>
      <c r="L212" s="2"/>
      <c r="M212" s="2"/>
      <c r="N212" s="2"/>
      <c r="O212" s="2"/>
      <c r="P212" s="2"/>
      <c r="Q212" s="2"/>
      <c r="R212" s="2"/>
      <c r="S212" s="2"/>
      <c r="T212" s="2"/>
      <c r="U212" s="2"/>
      <c r="V212" s="2"/>
      <c r="W212" s="3"/>
    </row>
    <row r="213" spans="1:23" ht="12.75" x14ac:dyDescent="0.2">
      <c r="A213" s="3"/>
      <c r="B213" s="3"/>
      <c r="C213" s="2"/>
      <c r="D213" s="2"/>
      <c r="E213" s="2"/>
      <c r="F213" s="2"/>
      <c r="G213" s="2"/>
      <c r="H213" s="2"/>
      <c r="I213" s="2"/>
      <c r="J213" s="2"/>
      <c r="K213" s="2"/>
      <c r="L213" s="2"/>
      <c r="M213" s="2"/>
      <c r="N213" s="2"/>
      <c r="O213" s="2"/>
      <c r="P213" s="2"/>
      <c r="Q213" s="2"/>
      <c r="R213" s="2"/>
      <c r="S213" s="2"/>
      <c r="T213" s="2"/>
      <c r="U213" s="2"/>
      <c r="V213" s="2"/>
      <c r="W213" s="3"/>
    </row>
    <row r="214" spans="1:23" ht="12.75" x14ac:dyDescent="0.2">
      <c r="A214" s="3"/>
      <c r="B214" s="3"/>
      <c r="C214" s="2"/>
      <c r="D214" s="2"/>
      <c r="E214" s="2"/>
      <c r="F214" s="2"/>
      <c r="G214" s="2"/>
      <c r="H214" s="2"/>
      <c r="I214" s="2"/>
      <c r="J214" s="2"/>
      <c r="K214" s="2"/>
      <c r="L214" s="2"/>
      <c r="M214" s="2"/>
      <c r="N214" s="2"/>
      <c r="O214" s="2"/>
      <c r="P214" s="2"/>
      <c r="Q214" s="2"/>
      <c r="R214" s="2"/>
      <c r="S214" s="2"/>
      <c r="T214" s="2"/>
      <c r="U214" s="2"/>
      <c r="V214" s="2"/>
      <c r="W214" s="3"/>
    </row>
    <row r="215" spans="1:23" ht="12.75" x14ac:dyDescent="0.2">
      <c r="A215" s="3"/>
      <c r="B215" s="3"/>
      <c r="C215" s="2"/>
      <c r="D215" s="2"/>
      <c r="E215" s="2"/>
      <c r="F215" s="2"/>
      <c r="G215" s="2"/>
      <c r="H215" s="2"/>
      <c r="I215" s="2"/>
      <c r="J215" s="2"/>
      <c r="K215" s="2"/>
      <c r="L215" s="2"/>
      <c r="M215" s="2"/>
      <c r="N215" s="2"/>
      <c r="O215" s="2"/>
      <c r="P215" s="2"/>
      <c r="Q215" s="2"/>
      <c r="R215" s="2"/>
      <c r="S215" s="2"/>
      <c r="T215" s="2"/>
      <c r="U215" s="2"/>
      <c r="V215" s="2"/>
      <c r="W215" s="3"/>
    </row>
    <row r="216" spans="1:23" ht="12.75" x14ac:dyDescent="0.2">
      <c r="A216" s="3"/>
      <c r="B216" s="3"/>
      <c r="C216" s="2"/>
      <c r="D216" s="2"/>
      <c r="E216" s="2"/>
      <c r="F216" s="2"/>
      <c r="G216" s="2"/>
      <c r="H216" s="2"/>
      <c r="I216" s="2"/>
      <c r="J216" s="2"/>
      <c r="K216" s="2"/>
      <c r="L216" s="2"/>
      <c r="M216" s="2"/>
      <c r="N216" s="2"/>
      <c r="O216" s="2"/>
      <c r="P216" s="2"/>
      <c r="Q216" s="2"/>
      <c r="R216" s="2"/>
      <c r="S216" s="2"/>
      <c r="T216" s="2"/>
      <c r="U216" s="2"/>
      <c r="V216" s="2"/>
      <c r="W216" s="3"/>
    </row>
    <row r="217" spans="1:23" ht="12.75" x14ac:dyDescent="0.2">
      <c r="A217" s="3"/>
      <c r="B217" s="3"/>
      <c r="C217" s="2"/>
      <c r="D217" s="2"/>
      <c r="E217" s="2"/>
      <c r="F217" s="2"/>
      <c r="G217" s="2"/>
      <c r="H217" s="2"/>
      <c r="I217" s="2"/>
      <c r="J217" s="2"/>
      <c r="K217" s="2"/>
      <c r="L217" s="2"/>
      <c r="M217" s="2"/>
      <c r="N217" s="2"/>
      <c r="O217" s="2"/>
      <c r="P217" s="2"/>
      <c r="Q217" s="2"/>
      <c r="R217" s="2"/>
      <c r="S217" s="2"/>
      <c r="T217" s="2"/>
      <c r="U217" s="2"/>
      <c r="V217" s="2"/>
      <c r="W217" s="3"/>
    </row>
    <row r="218" spans="1:23" ht="12.75" x14ac:dyDescent="0.2">
      <c r="A218" s="3"/>
      <c r="B218" s="3"/>
      <c r="C218" s="2"/>
      <c r="D218" s="2"/>
      <c r="E218" s="2"/>
      <c r="F218" s="2"/>
      <c r="G218" s="2"/>
      <c r="H218" s="2"/>
      <c r="I218" s="2"/>
      <c r="J218" s="2"/>
      <c r="K218" s="2"/>
      <c r="L218" s="2"/>
      <c r="M218" s="2"/>
      <c r="N218" s="2"/>
      <c r="O218" s="2"/>
      <c r="P218" s="2"/>
      <c r="Q218" s="2"/>
      <c r="R218" s="2"/>
      <c r="S218" s="2"/>
      <c r="T218" s="2"/>
      <c r="U218" s="2"/>
      <c r="V218" s="2"/>
      <c r="W218" s="3"/>
    </row>
    <row r="219" spans="1:23" ht="12.75" x14ac:dyDescent="0.2">
      <c r="A219" s="3"/>
      <c r="B219" s="3"/>
      <c r="C219" s="2"/>
      <c r="D219" s="2"/>
      <c r="E219" s="2"/>
      <c r="F219" s="2"/>
      <c r="G219" s="2"/>
      <c r="H219" s="2"/>
      <c r="I219" s="2"/>
      <c r="J219" s="2"/>
      <c r="K219" s="2"/>
      <c r="L219" s="2"/>
      <c r="M219" s="2"/>
      <c r="N219" s="2"/>
      <c r="O219" s="2"/>
      <c r="P219" s="2"/>
      <c r="Q219" s="2"/>
      <c r="R219" s="2"/>
      <c r="S219" s="2"/>
      <c r="T219" s="2"/>
      <c r="U219" s="2"/>
      <c r="V219" s="2"/>
      <c r="W219" s="3"/>
    </row>
    <row r="220" spans="1:23" ht="12.75" x14ac:dyDescent="0.2">
      <c r="A220" s="3"/>
      <c r="B220" s="3"/>
      <c r="C220" s="2"/>
      <c r="D220" s="2"/>
      <c r="E220" s="2"/>
      <c r="F220" s="2"/>
      <c r="G220" s="2"/>
      <c r="H220" s="2"/>
      <c r="I220" s="2"/>
      <c r="J220" s="2"/>
      <c r="K220" s="2"/>
      <c r="L220" s="2"/>
      <c r="M220" s="2"/>
      <c r="N220" s="2"/>
      <c r="O220" s="2"/>
      <c r="P220" s="2"/>
      <c r="Q220" s="2"/>
      <c r="R220" s="2"/>
      <c r="S220" s="2"/>
      <c r="T220" s="2"/>
      <c r="U220" s="2"/>
      <c r="V220" s="2"/>
      <c r="W220" s="3"/>
    </row>
    <row r="221" spans="1:23" ht="12.75" x14ac:dyDescent="0.2">
      <c r="A221" s="3"/>
      <c r="B221" s="3"/>
      <c r="C221" s="2"/>
      <c r="D221" s="2"/>
      <c r="E221" s="2"/>
      <c r="F221" s="2"/>
      <c r="G221" s="2"/>
      <c r="H221" s="2"/>
      <c r="I221" s="2"/>
      <c r="J221" s="2"/>
      <c r="K221" s="2"/>
      <c r="L221" s="2"/>
      <c r="M221" s="2"/>
      <c r="N221" s="2"/>
      <c r="O221" s="2"/>
      <c r="P221" s="2"/>
      <c r="Q221" s="2"/>
      <c r="R221" s="2"/>
      <c r="S221" s="2"/>
      <c r="T221" s="2"/>
      <c r="U221" s="2"/>
      <c r="V221" s="2"/>
      <c r="W221" s="3"/>
    </row>
    <row r="222" spans="1:23" ht="12.75" x14ac:dyDescent="0.2">
      <c r="A222" s="3"/>
      <c r="B222" s="3"/>
      <c r="C222" s="2"/>
      <c r="D222" s="2"/>
      <c r="E222" s="2"/>
      <c r="F222" s="2"/>
      <c r="G222" s="2"/>
      <c r="H222" s="2"/>
      <c r="I222" s="2"/>
      <c r="J222" s="2"/>
      <c r="K222" s="2"/>
      <c r="L222" s="2"/>
      <c r="M222" s="2"/>
      <c r="N222" s="2"/>
      <c r="O222" s="2"/>
      <c r="P222" s="2"/>
      <c r="Q222" s="2"/>
      <c r="R222" s="2"/>
      <c r="S222" s="2"/>
      <c r="T222" s="2"/>
      <c r="U222" s="2"/>
      <c r="V222" s="2"/>
      <c r="W222" s="3"/>
    </row>
    <row r="223" spans="1:23" ht="12.75" x14ac:dyDescent="0.2">
      <c r="A223" s="3"/>
      <c r="B223" s="3"/>
      <c r="C223" s="2"/>
      <c r="D223" s="2"/>
      <c r="E223" s="2"/>
      <c r="F223" s="2"/>
      <c r="G223" s="2"/>
      <c r="H223" s="2"/>
      <c r="I223" s="2"/>
      <c r="J223" s="2"/>
      <c r="K223" s="2"/>
      <c r="L223" s="2"/>
      <c r="M223" s="2"/>
      <c r="N223" s="2"/>
      <c r="O223" s="2"/>
      <c r="P223" s="2"/>
      <c r="Q223" s="2"/>
      <c r="R223" s="2"/>
      <c r="S223" s="2"/>
      <c r="T223" s="2"/>
      <c r="U223" s="2"/>
      <c r="V223" s="2"/>
      <c r="W223" s="3"/>
    </row>
    <row r="224" spans="1:23" ht="12.75" x14ac:dyDescent="0.2">
      <c r="A224" s="3"/>
      <c r="B224" s="3"/>
      <c r="C224" s="2"/>
      <c r="D224" s="2"/>
      <c r="E224" s="2"/>
      <c r="F224" s="2"/>
      <c r="G224" s="2"/>
      <c r="H224" s="2"/>
      <c r="I224" s="2"/>
      <c r="J224" s="2"/>
      <c r="K224" s="2"/>
      <c r="L224" s="2"/>
      <c r="M224" s="2"/>
      <c r="N224" s="2"/>
      <c r="O224" s="2"/>
      <c r="P224" s="2"/>
      <c r="Q224" s="2"/>
      <c r="R224" s="2"/>
      <c r="S224" s="2"/>
      <c r="T224" s="2"/>
      <c r="U224" s="2"/>
      <c r="V224" s="2"/>
      <c r="W224" s="3"/>
    </row>
    <row r="225" spans="1:23" ht="12.75" x14ac:dyDescent="0.2">
      <c r="A225" s="3"/>
      <c r="B225" s="3"/>
      <c r="C225" s="2"/>
      <c r="D225" s="2"/>
      <c r="E225" s="2"/>
      <c r="F225" s="2"/>
      <c r="G225" s="2"/>
      <c r="H225" s="2"/>
      <c r="I225" s="2"/>
      <c r="J225" s="2"/>
      <c r="K225" s="2"/>
      <c r="L225" s="2"/>
      <c r="M225" s="2"/>
      <c r="N225" s="2"/>
      <c r="O225" s="2"/>
      <c r="P225" s="2"/>
      <c r="Q225" s="2"/>
      <c r="R225" s="2"/>
      <c r="S225" s="2"/>
      <c r="T225" s="2"/>
      <c r="U225" s="2"/>
      <c r="V225" s="2"/>
      <c r="W225" s="3"/>
    </row>
    <row r="226" spans="1:23" ht="12.75" x14ac:dyDescent="0.2">
      <c r="A226" s="3"/>
      <c r="B226" s="3"/>
      <c r="C226" s="2"/>
      <c r="D226" s="2"/>
      <c r="E226" s="2"/>
      <c r="F226" s="2"/>
      <c r="G226" s="2"/>
      <c r="H226" s="2"/>
      <c r="I226" s="2"/>
      <c r="J226" s="2"/>
      <c r="K226" s="2"/>
      <c r="L226" s="2"/>
      <c r="M226" s="2"/>
      <c r="N226" s="2"/>
      <c r="O226" s="2"/>
      <c r="P226" s="2"/>
      <c r="Q226" s="2"/>
      <c r="R226" s="2"/>
      <c r="S226" s="2"/>
      <c r="T226" s="2"/>
      <c r="U226" s="2"/>
      <c r="V226" s="2"/>
      <c r="W226" s="3"/>
    </row>
    <row r="227" spans="1:23" ht="12.75" x14ac:dyDescent="0.2">
      <c r="A227" s="3"/>
      <c r="B227" s="3"/>
      <c r="C227" s="2"/>
      <c r="D227" s="2"/>
      <c r="E227" s="2"/>
      <c r="F227" s="2"/>
      <c r="G227" s="2"/>
      <c r="H227" s="2"/>
      <c r="I227" s="2"/>
      <c r="J227" s="2"/>
      <c r="K227" s="2"/>
      <c r="L227" s="2"/>
      <c r="M227" s="2"/>
      <c r="N227" s="2"/>
      <c r="O227" s="2"/>
      <c r="P227" s="2"/>
      <c r="Q227" s="2"/>
      <c r="R227" s="2"/>
      <c r="S227" s="2"/>
      <c r="T227" s="2"/>
      <c r="U227" s="2"/>
      <c r="V227" s="2"/>
      <c r="W227" s="3"/>
    </row>
    <row r="228" spans="1:23" ht="12.75" x14ac:dyDescent="0.2">
      <c r="A228" s="3"/>
      <c r="B228" s="3"/>
      <c r="C228" s="2"/>
      <c r="D228" s="2"/>
      <c r="E228" s="2"/>
      <c r="F228" s="2"/>
      <c r="G228" s="2"/>
      <c r="H228" s="2"/>
      <c r="I228" s="2"/>
      <c r="J228" s="2"/>
      <c r="K228" s="2"/>
      <c r="L228" s="2"/>
      <c r="M228" s="2"/>
      <c r="N228" s="2"/>
      <c r="O228" s="2"/>
      <c r="P228" s="2"/>
      <c r="Q228" s="2"/>
      <c r="R228" s="2"/>
      <c r="S228" s="2"/>
      <c r="T228" s="2"/>
      <c r="U228" s="2"/>
      <c r="V228" s="2"/>
      <c r="W228" s="3"/>
    </row>
    <row r="229" spans="1:23" ht="12.75" x14ac:dyDescent="0.2">
      <c r="A229" s="3"/>
      <c r="B229" s="3"/>
      <c r="C229" s="2"/>
      <c r="D229" s="2"/>
      <c r="E229" s="2"/>
      <c r="F229" s="2"/>
      <c r="G229" s="2"/>
      <c r="H229" s="2"/>
      <c r="I229" s="2"/>
      <c r="J229" s="2"/>
      <c r="K229" s="2"/>
      <c r="L229" s="2"/>
      <c r="M229" s="2"/>
      <c r="N229" s="2"/>
      <c r="O229" s="2"/>
      <c r="P229" s="2"/>
      <c r="Q229" s="2"/>
      <c r="R229" s="2"/>
      <c r="S229" s="2"/>
      <c r="T229" s="2"/>
      <c r="U229" s="2"/>
      <c r="V229" s="2"/>
      <c r="W229" s="3"/>
    </row>
    <row r="230" spans="1:23" ht="12.75" x14ac:dyDescent="0.2">
      <c r="A230" s="3"/>
      <c r="B230" s="3"/>
      <c r="C230" s="2"/>
      <c r="D230" s="2"/>
      <c r="E230" s="2"/>
      <c r="F230" s="2"/>
      <c r="G230" s="2"/>
      <c r="H230" s="2"/>
      <c r="I230" s="2"/>
      <c r="J230" s="2"/>
      <c r="K230" s="2"/>
      <c r="L230" s="2"/>
      <c r="M230" s="2"/>
      <c r="N230" s="2"/>
      <c r="O230" s="2"/>
      <c r="P230" s="2"/>
      <c r="Q230" s="2"/>
      <c r="R230" s="2"/>
      <c r="S230" s="2"/>
      <c r="T230" s="2"/>
      <c r="U230" s="2"/>
      <c r="V230" s="2"/>
      <c r="W230" s="3"/>
    </row>
    <row r="231" spans="1:23" ht="12.75" x14ac:dyDescent="0.2">
      <c r="A231" s="3"/>
      <c r="B231" s="3"/>
      <c r="C231" s="2"/>
      <c r="D231" s="2"/>
      <c r="E231" s="2"/>
      <c r="F231" s="2"/>
      <c r="G231" s="2"/>
      <c r="H231" s="2"/>
      <c r="I231" s="2"/>
      <c r="J231" s="2"/>
      <c r="K231" s="2"/>
      <c r="L231" s="2"/>
      <c r="M231" s="2"/>
      <c r="N231" s="2"/>
      <c r="O231" s="2"/>
      <c r="P231" s="2"/>
      <c r="Q231" s="2"/>
      <c r="R231" s="2"/>
      <c r="S231" s="2"/>
      <c r="T231" s="2"/>
      <c r="U231" s="2"/>
      <c r="V231" s="2"/>
      <c r="W231" s="3"/>
    </row>
    <row r="232" spans="1:23" ht="12.75" x14ac:dyDescent="0.2">
      <c r="A232" s="3"/>
      <c r="B232" s="3"/>
      <c r="C232" s="2"/>
      <c r="D232" s="2"/>
      <c r="E232" s="2"/>
      <c r="F232" s="2"/>
      <c r="G232" s="2"/>
      <c r="H232" s="2"/>
      <c r="I232" s="2"/>
      <c r="J232" s="2"/>
      <c r="K232" s="2"/>
      <c r="L232" s="2"/>
      <c r="M232" s="2"/>
      <c r="N232" s="2"/>
      <c r="O232" s="2"/>
      <c r="P232" s="2"/>
      <c r="Q232" s="2"/>
      <c r="R232" s="2"/>
      <c r="S232" s="2"/>
      <c r="T232" s="2"/>
      <c r="U232" s="2"/>
      <c r="V232" s="2"/>
      <c r="W232" s="3"/>
    </row>
    <row r="233" spans="1:23" ht="12.75" x14ac:dyDescent="0.2">
      <c r="A233" s="3"/>
      <c r="B233" s="3"/>
      <c r="C233" s="2"/>
      <c r="D233" s="2"/>
      <c r="E233" s="2"/>
      <c r="F233" s="2"/>
      <c r="G233" s="2"/>
      <c r="H233" s="2"/>
      <c r="I233" s="2"/>
      <c r="J233" s="2"/>
      <c r="K233" s="2"/>
      <c r="L233" s="2"/>
      <c r="M233" s="2"/>
      <c r="N233" s="2"/>
      <c r="O233" s="2"/>
      <c r="P233" s="2"/>
      <c r="Q233" s="2"/>
      <c r="R233" s="2"/>
      <c r="S233" s="2"/>
      <c r="T233" s="2"/>
      <c r="U233" s="2"/>
      <c r="V233" s="2"/>
      <c r="W233" s="3"/>
    </row>
    <row r="234" spans="1:23" ht="12.75" x14ac:dyDescent="0.2">
      <c r="A234" s="3"/>
      <c r="B234" s="3"/>
      <c r="C234" s="2"/>
      <c r="D234" s="2"/>
      <c r="E234" s="2"/>
      <c r="F234" s="2"/>
      <c r="G234" s="2"/>
      <c r="H234" s="2"/>
      <c r="I234" s="2"/>
      <c r="J234" s="2"/>
      <c r="K234" s="2"/>
      <c r="L234" s="2"/>
      <c r="M234" s="2"/>
      <c r="N234" s="2"/>
      <c r="O234" s="2"/>
      <c r="P234" s="2"/>
      <c r="Q234" s="2"/>
      <c r="R234" s="2"/>
      <c r="S234" s="2"/>
      <c r="T234" s="2"/>
      <c r="U234" s="2"/>
      <c r="V234" s="2"/>
      <c r="W234" s="3"/>
    </row>
    <row r="235" spans="1:23" ht="12.75" x14ac:dyDescent="0.2">
      <c r="A235" s="3"/>
      <c r="B235" s="3"/>
      <c r="C235" s="2"/>
      <c r="D235" s="2"/>
      <c r="E235" s="2"/>
      <c r="F235" s="2"/>
      <c r="G235" s="2"/>
      <c r="H235" s="2"/>
      <c r="I235" s="2"/>
      <c r="J235" s="2"/>
      <c r="K235" s="2"/>
      <c r="L235" s="2"/>
      <c r="M235" s="2"/>
      <c r="N235" s="2"/>
      <c r="O235" s="2"/>
      <c r="P235" s="2"/>
      <c r="Q235" s="2"/>
      <c r="R235" s="2"/>
      <c r="S235" s="2"/>
      <c r="T235" s="2"/>
      <c r="U235" s="2"/>
      <c r="V235" s="2"/>
      <c r="W235" s="3"/>
    </row>
    <row r="236" spans="1:23" ht="12.75" x14ac:dyDescent="0.2">
      <c r="A236" s="3"/>
      <c r="B236" s="3"/>
      <c r="C236" s="2"/>
      <c r="D236" s="2"/>
      <c r="E236" s="2"/>
      <c r="F236" s="2"/>
      <c r="G236" s="2"/>
      <c r="H236" s="2"/>
      <c r="I236" s="2"/>
      <c r="J236" s="2"/>
      <c r="K236" s="2"/>
      <c r="L236" s="2"/>
      <c r="M236" s="2"/>
      <c r="N236" s="2"/>
      <c r="O236" s="2"/>
      <c r="P236" s="2"/>
      <c r="Q236" s="2"/>
      <c r="R236" s="2"/>
      <c r="S236" s="2"/>
      <c r="T236" s="2"/>
      <c r="U236" s="2"/>
      <c r="V236" s="2"/>
      <c r="W236" s="3"/>
    </row>
    <row r="237" spans="1:23" ht="12.75" x14ac:dyDescent="0.2">
      <c r="A237" s="3"/>
      <c r="B237" s="3"/>
      <c r="C237" s="2"/>
      <c r="D237" s="2"/>
      <c r="E237" s="2"/>
      <c r="F237" s="2"/>
      <c r="G237" s="2"/>
      <c r="H237" s="2"/>
      <c r="I237" s="2"/>
      <c r="J237" s="2"/>
      <c r="K237" s="2"/>
      <c r="L237" s="2"/>
      <c r="M237" s="2"/>
      <c r="N237" s="2"/>
      <c r="O237" s="2"/>
      <c r="P237" s="2"/>
      <c r="Q237" s="2"/>
      <c r="R237" s="2"/>
      <c r="S237" s="2"/>
      <c r="T237" s="2"/>
      <c r="U237" s="2"/>
      <c r="V237" s="2"/>
      <c r="W237" s="3"/>
    </row>
    <row r="238" spans="1:23" ht="12.75" x14ac:dyDescent="0.2">
      <c r="A238" s="3"/>
      <c r="B238" s="3"/>
      <c r="C238" s="2"/>
      <c r="D238" s="2"/>
      <c r="E238" s="2"/>
      <c r="F238" s="2"/>
      <c r="G238" s="2"/>
      <c r="H238" s="2"/>
      <c r="I238" s="2"/>
      <c r="J238" s="2"/>
      <c r="K238" s="2"/>
      <c r="L238" s="2"/>
      <c r="M238" s="2"/>
      <c r="N238" s="2"/>
      <c r="O238" s="2"/>
      <c r="P238" s="2"/>
      <c r="Q238" s="2"/>
      <c r="R238" s="2"/>
      <c r="S238" s="2"/>
      <c r="T238" s="2"/>
      <c r="U238" s="2"/>
      <c r="V238" s="2"/>
      <c r="W238" s="3"/>
    </row>
    <row r="239" spans="1:23" ht="12.75" x14ac:dyDescent="0.2">
      <c r="A239" s="3"/>
      <c r="B239" s="3"/>
      <c r="C239" s="2"/>
      <c r="D239" s="2"/>
      <c r="E239" s="2"/>
      <c r="F239" s="2"/>
      <c r="G239" s="2"/>
      <c r="H239" s="2"/>
      <c r="I239" s="2"/>
      <c r="J239" s="2"/>
      <c r="K239" s="2"/>
      <c r="L239" s="2"/>
      <c r="M239" s="2"/>
      <c r="N239" s="2"/>
      <c r="O239" s="2"/>
      <c r="P239" s="2"/>
      <c r="Q239" s="2"/>
      <c r="R239" s="2"/>
      <c r="S239" s="2"/>
      <c r="T239" s="2"/>
      <c r="U239" s="2"/>
      <c r="V239" s="2"/>
      <c r="W239" s="3"/>
    </row>
    <row r="240" spans="1:23" ht="12.75" x14ac:dyDescent="0.2">
      <c r="A240" s="3"/>
      <c r="B240" s="3"/>
      <c r="C240" s="2"/>
      <c r="D240" s="2"/>
      <c r="E240" s="2"/>
      <c r="F240" s="2"/>
      <c r="G240" s="2"/>
      <c r="H240" s="2"/>
      <c r="I240" s="2"/>
      <c r="J240" s="2"/>
      <c r="K240" s="2"/>
      <c r="L240" s="2"/>
      <c r="M240" s="2"/>
      <c r="N240" s="2"/>
      <c r="O240" s="2"/>
      <c r="P240" s="2"/>
      <c r="Q240" s="2"/>
      <c r="R240" s="2"/>
      <c r="S240" s="2"/>
      <c r="T240" s="2"/>
      <c r="U240" s="2"/>
      <c r="V240" s="2"/>
      <c r="W240" s="3"/>
    </row>
    <row r="241" spans="1:23" ht="12.75" x14ac:dyDescent="0.2">
      <c r="A241" s="3"/>
      <c r="B241" s="3"/>
      <c r="C241" s="2"/>
      <c r="D241" s="2"/>
      <c r="E241" s="2"/>
      <c r="F241" s="2"/>
      <c r="G241" s="2"/>
      <c r="H241" s="2"/>
      <c r="I241" s="2"/>
      <c r="J241" s="2"/>
      <c r="K241" s="2"/>
      <c r="L241" s="2"/>
      <c r="M241" s="2"/>
      <c r="N241" s="2"/>
      <c r="O241" s="2"/>
      <c r="P241" s="2"/>
      <c r="Q241" s="2"/>
      <c r="R241" s="2"/>
      <c r="S241" s="2"/>
      <c r="T241" s="2"/>
      <c r="U241" s="2"/>
      <c r="V241" s="2"/>
      <c r="W241" s="3"/>
    </row>
    <row r="242" spans="1:23" ht="12.75" x14ac:dyDescent="0.2">
      <c r="A242" s="3"/>
      <c r="B242" s="3"/>
      <c r="C242" s="2"/>
      <c r="D242" s="2"/>
      <c r="E242" s="2"/>
      <c r="F242" s="2"/>
      <c r="G242" s="2"/>
      <c r="H242" s="2"/>
      <c r="I242" s="2"/>
      <c r="J242" s="2"/>
      <c r="K242" s="2"/>
      <c r="L242" s="2"/>
      <c r="M242" s="2"/>
      <c r="N242" s="2"/>
      <c r="O242" s="2"/>
      <c r="P242" s="2"/>
      <c r="Q242" s="2"/>
      <c r="R242" s="2"/>
      <c r="S242" s="2"/>
      <c r="T242" s="2"/>
      <c r="U242" s="2"/>
      <c r="V242" s="2"/>
      <c r="W242" s="3"/>
    </row>
    <row r="243" spans="1:23" ht="12.75" x14ac:dyDescent="0.2">
      <c r="A243" s="3"/>
      <c r="B243" s="3"/>
      <c r="C243" s="2"/>
      <c r="D243" s="2"/>
      <c r="E243" s="2"/>
      <c r="F243" s="2"/>
      <c r="G243" s="2"/>
      <c r="H243" s="2"/>
      <c r="I243" s="2"/>
      <c r="J243" s="2"/>
      <c r="K243" s="2"/>
      <c r="L243" s="2"/>
      <c r="M243" s="2"/>
      <c r="N243" s="2"/>
      <c r="O243" s="2"/>
      <c r="P243" s="2"/>
      <c r="Q243" s="2"/>
      <c r="R243" s="2"/>
      <c r="S243" s="2"/>
      <c r="T243" s="2"/>
      <c r="U243" s="2"/>
      <c r="V243" s="2"/>
      <c r="W243" s="3"/>
    </row>
    <row r="244" spans="1:23" ht="12.75" x14ac:dyDescent="0.2">
      <c r="A244" s="3"/>
      <c r="B244" s="3"/>
      <c r="C244" s="2"/>
      <c r="D244" s="2"/>
      <c r="E244" s="2"/>
      <c r="F244" s="2"/>
      <c r="G244" s="2"/>
      <c r="H244" s="2"/>
      <c r="I244" s="2"/>
      <c r="J244" s="2"/>
      <c r="K244" s="2"/>
      <c r="L244" s="2"/>
      <c r="M244" s="2"/>
      <c r="N244" s="2"/>
      <c r="O244" s="2"/>
      <c r="P244" s="2"/>
      <c r="Q244" s="2"/>
      <c r="R244" s="2"/>
      <c r="S244" s="2"/>
      <c r="T244" s="2"/>
      <c r="U244" s="2"/>
      <c r="V244" s="2"/>
      <c r="W244" s="3"/>
    </row>
    <row r="245" spans="1:23" ht="12.75" x14ac:dyDescent="0.2">
      <c r="A245" s="3"/>
      <c r="B245" s="3"/>
      <c r="C245" s="2"/>
      <c r="D245" s="2"/>
      <c r="E245" s="2"/>
      <c r="F245" s="2"/>
      <c r="G245" s="2"/>
      <c r="H245" s="2"/>
      <c r="I245" s="2"/>
      <c r="J245" s="2"/>
      <c r="K245" s="2"/>
      <c r="L245" s="2"/>
      <c r="M245" s="2"/>
      <c r="N245" s="2"/>
      <c r="O245" s="2"/>
      <c r="P245" s="2"/>
      <c r="Q245" s="2"/>
      <c r="R245" s="2"/>
      <c r="S245" s="2"/>
      <c r="T245" s="2"/>
      <c r="U245" s="2"/>
      <c r="V245" s="2"/>
      <c r="W245" s="3"/>
    </row>
    <row r="246" spans="1:23" ht="12.75" x14ac:dyDescent="0.2">
      <c r="A246" s="3"/>
      <c r="B246" s="3"/>
      <c r="C246" s="2"/>
      <c r="D246" s="2"/>
      <c r="E246" s="2"/>
      <c r="F246" s="2"/>
      <c r="G246" s="2"/>
      <c r="H246" s="2"/>
      <c r="I246" s="2"/>
      <c r="J246" s="2"/>
      <c r="K246" s="2"/>
      <c r="L246" s="2"/>
      <c r="M246" s="2"/>
      <c r="N246" s="2"/>
      <c r="O246" s="2"/>
      <c r="P246" s="2"/>
      <c r="Q246" s="2"/>
      <c r="R246" s="2"/>
      <c r="S246" s="2"/>
      <c r="T246" s="2"/>
      <c r="U246" s="2"/>
      <c r="V246" s="2"/>
      <c r="W246" s="3"/>
    </row>
    <row r="247" spans="1:23" ht="12.75" x14ac:dyDescent="0.2">
      <c r="A247" s="3"/>
      <c r="B247" s="3"/>
      <c r="C247" s="2"/>
      <c r="D247" s="2"/>
      <c r="E247" s="2"/>
      <c r="F247" s="2"/>
      <c r="G247" s="2"/>
      <c r="H247" s="2"/>
      <c r="I247" s="2"/>
      <c r="J247" s="2"/>
      <c r="K247" s="2"/>
      <c r="L247" s="2"/>
      <c r="M247" s="2"/>
      <c r="N247" s="2"/>
      <c r="O247" s="2"/>
      <c r="P247" s="2"/>
      <c r="Q247" s="2"/>
      <c r="R247" s="2"/>
      <c r="S247" s="2"/>
      <c r="T247" s="2"/>
      <c r="U247" s="2"/>
      <c r="V247" s="2"/>
      <c r="W247" s="3"/>
    </row>
    <row r="248" spans="1:23" ht="12.75" x14ac:dyDescent="0.2">
      <c r="A248" s="3"/>
      <c r="B248" s="3"/>
      <c r="C248" s="2"/>
      <c r="D248" s="2"/>
      <c r="E248" s="2"/>
      <c r="F248" s="2"/>
      <c r="G248" s="2"/>
      <c r="H248" s="2"/>
      <c r="I248" s="2"/>
      <c r="J248" s="2"/>
      <c r="K248" s="2"/>
      <c r="L248" s="2"/>
      <c r="M248" s="2"/>
      <c r="N248" s="2"/>
      <c r="O248" s="2"/>
      <c r="P248" s="2"/>
      <c r="Q248" s="2"/>
      <c r="R248" s="2"/>
      <c r="S248" s="2"/>
      <c r="T248" s="2"/>
      <c r="U248" s="2"/>
      <c r="V248" s="2"/>
      <c r="W248" s="3"/>
    </row>
    <row r="249" spans="1:23" ht="12.75" x14ac:dyDescent="0.2">
      <c r="A249" s="3"/>
      <c r="B249" s="3"/>
      <c r="C249" s="2"/>
      <c r="D249" s="2"/>
      <c r="E249" s="2"/>
      <c r="F249" s="2"/>
      <c r="G249" s="2"/>
      <c r="H249" s="2"/>
      <c r="I249" s="2"/>
      <c r="J249" s="2"/>
      <c r="K249" s="2"/>
      <c r="L249" s="2"/>
      <c r="M249" s="2"/>
      <c r="N249" s="2"/>
      <c r="O249" s="2"/>
      <c r="P249" s="2"/>
      <c r="Q249" s="2"/>
      <c r="R249" s="2"/>
      <c r="S249" s="2"/>
      <c r="T249" s="2"/>
      <c r="U249" s="2"/>
      <c r="V249" s="2"/>
      <c r="W249" s="3"/>
    </row>
    <row r="250" spans="1:23" ht="12.75" x14ac:dyDescent="0.2">
      <c r="A250" s="3"/>
      <c r="B250" s="3"/>
      <c r="C250" s="2"/>
      <c r="D250" s="2"/>
      <c r="E250" s="2"/>
      <c r="F250" s="2"/>
      <c r="G250" s="2"/>
      <c r="H250" s="2"/>
      <c r="I250" s="2"/>
      <c r="J250" s="2"/>
      <c r="K250" s="2"/>
      <c r="L250" s="2"/>
      <c r="M250" s="2"/>
      <c r="N250" s="2"/>
      <c r="O250" s="2"/>
      <c r="P250" s="2"/>
      <c r="Q250" s="2"/>
      <c r="R250" s="2"/>
      <c r="S250" s="2"/>
      <c r="T250" s="2"/>
      <c r="U250" s="2"/>
      <c r="V250" s="2"/>
      <c r="W250" s="3"/>
    </row>
    <row r="251" spans="1:23" ht="12.75" x14ac:dyDescent="0.2">
      <c r="A251" s="3"/>
      <c r="B251" s="3"/>
      <c r="C251" s="2"/>
      <c r="D251" s="2"/>
      <c r="E251" s="2"/>
      <c r="F251" s="2"/>
      <c r="G251" s="2"/>
      <c r="H251" s="2"/>
      <c r="I251" s="2"/>
      <c r="J251" s="2"/>
      <c r="K251" s="2"/>
      <c r="L251" s="2"/>
      <c r="M251" s="2"/>
      <c r="N251" s="2"/>
      <c r="O251" s="2"/>
      <c r="P251" s="2"/>
      <c r="Q251" s="2"/>
      <c r="R251" s="2"/>
      <c r="S251" s="2"/>
      <c r="T251" s="2"/>
      <c r="U251" s="2"/>
      <c r="V251" s="2"/>
      <c r="W251" s="3"/>
    </row>
    <row r="252" spans="1:23" ht="12.75" x14ac:dyDescent="0.2">
      <c r="A252" s="3"/>
      <c r="B252" s="3"/>
      <c r="C252" s="2"/>
      <c r="D252" s="2"/>
      <c r="E252" s="2"/>
      <c r="F252" s="2"/>
      <c r="G252" s="2"/>
      <c r="H252" s="2"/>
      <c r="I252" s="2"/>
      <c r="J252" s="2"/>
      <c r="K252" s="2"/>
      <c r="L252" s="2"/>
      <c r="M252" s="2"/>
      <c r="N252" s="2"/>
      <c r="O252" s="2"/>
      <c r="P252" s="2"/>
      <c r="Q252" s="2"/>
      <c r="R252" s="2"/>
      <c r="S252" s="2"/>
      <c r="T252" s="2"/>
      <c r="U252" s="2"/>
      <c r="V252" s="2"/>
      <c r="W252" s="3"/>
    </row>
    <row r="253" spans="1:23" ht="12.75" x14ac:dyDescent="0.2">
      <c r="A253" s="3"/>
      <c r="B253" s="3"/>
      <c r="C253" s="2"/>
      <c r="D253" s="2"/>
      <c r="E253" s="2"/>
      <c r="F253" s="2"/>
      <c r="G253" s="2"/>
      <c r="H253" s="2"/>
      <c r="I253" s="2"/>
      <c r="J253" s="2"/>
      <c r="K253" s="2"/>
      <c r="L253" s="2"/>
      <c r="M253" s="2"/>
      <c r="N253" s="2"/>
      <c r="O253" s="2"/>
      <c r="P253" s="2"/>
      <c r="Q253" s="2"/>
      <c r="R253" s="2"/>
      <c r="S253" s="2"/>
      <c r="T253" s="2"/>
      <c r="U253" s="2"/>
      <c r="V253" s="2"/>
      <c r="W253" s="3"/>
    </row>
    <row r="254" spans="1:23" ht="12.75" x14ac:dyDescent="0.2">
      <c r="A254" s="3"/>
      <c r="B254" s="3"/>
      <c r="C254" s="2"/>
      <c r="D254" s="2"/>
      <c r="E254" s="2"/>
      <c r="F254" s="2"/>
      <c r="G254" s="2"/>
      <c r="H254" s="2"/>
      <c r="I254" s="2"/>
      <c r="J254" s="2"/>
      <c r="K254" s="2"/>
      <c r="L254" s="2"/>
      <c r="M254" s="2"/>
      <c r="N254" s="2"/>
      <c r="O254" s="2"/>
      <c r="P254" s="2"/>
      <c r="Q254" s="2"/>
      <c r="R254" s="2"/>
      <c r="S254" s="2"/>
      <c r="T254" s="2"/>
      <c r="U254" s="2"/>
      <c r="V254" s="2"/>
      <c r="W254" s="3"/>
    </row>
    <row r="255" spans="1:23" ht="12.75" x14ac:dyDescent="0.2">
      <c r="A255" s="3"/>
      <c r="B255" s="3"/>
      <c r="C255" s="2"/>
      <c r="D255" s="2"/>
      <c r="E255" s="2"/>
      <c r="F255" s="2"/>
      <c r="G255" s="2"/>
      <c r="H255" s="2"/>
      <c r="I255" s="2"/>
      <c r="J255" s="2"/>
      <c r="K255" s="2"/>
      <c r="L255" s="2"/>
      <c r="M255" s="2"/>
      <c r="N255" s="2"/>
      <c r="O255" s="2"/>
      <c r="P255" s="2"/>
      <c r="Q255" s="2"/>
      <c r="R255" s="2"/>
      <c r="S255" s="2"/>
      <c r="T255" s="2"/>
      <c r="U255" s="2"/>
      <c r="V255" s="2"/>
      <c r="W255" s="3"/>
    </row>
    <row r="256" spans="1:23" ht="12.75" x14ac:dyDescent="0.2">
      <c r="A256" s="3"/>
      <c r="B256" s="3"/>
      <c r="C256" s="2"/>
      <c r="D256" s="2"/>
      <c r="E256" s="2"/>
      <c r="F256" s="2"/>
      <c r="G256" s="2"/>
      <c r="H256" s="2"/>
      <c r="I256" s="2"/>
      <c r="J256" s="2"/>
      <c r="K256" s="2"/>
      <c r="L256" s="2"/>
      <c r="M256" s="2"/>
      <c r="N256" s="2"/>
      <c r="O256" s="2"/>
      <c r="P256" s="2"/>
      <c r="Q256" s="2"/>
      <c r="R256" s="2"/>
      <c r="S256" s="2"/>
      <c r="T256" s="2"/>
      <c r="U256" s="2"/>
      <c r="V256" s="2"/>
      <c r="W256" s="3"/>
    </row>
    <row r="257" spans="1:23" ht="12.75" x14ac:dyDescent="0.2">
      <c r="A257" s="3"/>
      <c r="B257" s="3"/>
      <c r="C257" s="2"/>
      <c r="D257" s="2"/>
      <c r="E257" s="2"/>
      <c r="F257" s="2"/>
      <c r="G257" s="2"/>
      <c r="H257" s="2"/>
      <c r="I257" s="2"/>
      <c r="J257" s="2"/>
      <c r="K257" s="2"/>
      <c r="L257" s="2"/>
      <c r="M257" s="2"/>
      <c r="N257" s="2"/>
      <c r="O257" s="2"/>
      <c r="P257" s="2"/>
      <c r="Q257" s="2"/>
      <c r="R257" s="2"/>
      <c r="S257" s="2"/>
      <c r="T257" s="2"/>
      <c r="U257" s="2"/>
      <c r="V257" s="2"/>
      <c r="W257" s="3"/>
    </row>
    <row r="258" spans="1:23" ht="12.75" x14ac:dyDescent="0.2">
      <c r="A258" s="3"/>
      <c r="B258" s="3"/>
      <c r="C258" s="2"/>
      <c r="D258" s="2"/>
      <c r="E258" s="2"/>
      <c r="F258" s="2"/>
      <c r="G258" s="2"/>
      <c r="H258" s="2"/>
      <c r="I258" s="2"/>
      <c r="J258" s="2"/>
      <c r="K258" s="2"/>
      <c r="L258" s="2"/>
      <c r="M258" s="2"/>
      <c r="N258" s="2"/>
      <c r="O258" s="2"/>
      <c r="P258" s="2"/>
      <c r="Q258" s="2"/>
      <c r="R258" s="2"/>
      <c r="S258" s="2"/>
      <c r="T258" s="2"/>
      <c r="U258" s="2"/>
      <c r="V258" s="2"/>
      <c r="W258" s="3"/>
    </row>
    <row r="259" spans="1:23" ht="12.75" x14ac:dyDescent="0.2">
      <c r="A259" s="3"/>
      <c r="B259" s="3"/>
      <c r="C259" s="2"/>
      <c r="D259" s="2"/>
      <c r="E259" s="2"/>
      <c r="F259" s="2"/>
      <c r="G259" s="2"/>
      <c r="H259" s="2"/>
      <c r="I259" s="2"/>
      <c r="J259" s="2"/>
      <c r="K259" s="2"/>
      <c r="L259" s="2"/>
      <c r="M259" s="2"/>
      <c r="N259" s="2"/>
      <c r="O259" s="2"/>
      <c r="P259" s="2"/>
      <c r="Q259" s="2"/>
      <c r="R259" s="2"/>
      <c r="S259" s="2"/>
      <c r="T259" s="2"/>
      <c r="U259" s="2"/>
      <c r="V259" s="2"/>
      <c r="W259" s="3"/>
    </row>
    <row r="260" spans="1:23" ht="12.75" x14ac:dyDescent="0.2">
      <c r="A260" s="3"/>
      <c r="B260" s="3"/>
      <c r="C260" s="2"/>
      <c r="D260" s="2"/>
      <c r="E260" s="2"/>
      <c r="F260" s="2"/>
      <c r="G260" s="2"/>
      <c r="H260" s="2"/>
      <c r="I260" s="2"/>
      <c r="J260" s="2"/>
      <c r="K260" s="2"/>
      <c r="L260" s="2"/>
      <c r="M260" s="2"/>
      <c r="N260" s="2"/>
      <c r="O260" s="2"/>
      <c r="P260" s="2"/>
      <c r="Q260" s="2"/>
      <c r="R260" s="2"/>
      <c r="S260" s="2"/>
      <c r="T260" s="2"/>
      <c r="U260" s="2"/>
      <c r="V260" s="2"/>
      <c r="W260" s="3"/>
    </row>
    <row r="261" spans="1:23" ht="12.75" x14ac:dyDescent="0.2">
      <c r="A261" s="3"/>
      <c r="B261" s="3"/>
      <c r="C261" s="2"/>
      <c r="D261" s="2"/>
      <c r="E261" s="2"/>
      <c r="F261" s="2"/>
      <c r="G261" s="2"/>
      <c r="H261" s="2"/>
      <c r="I261" s="2"/>
      <c r="J261" s="2"/>
      <c r="K261" s="2"/>
      <c r="L261" s="2"/>
      <c r="M261" s="2"/>
      <c r="N261" s="2"/>
      <c r="O261" s="2"/>
      <c r="P261" s="2"/>
      <c r="Q261" s="2"/>
      <c r="R261" s="2"/>
      <c r="S261" s="2"/>
      <c r="T261" s="2"/>
      <c r="U261" s="2"/>
      <c r="V261" s="2"/>
      <c r="W261" s="3"/>
    </row>
    <row r="262" spans="1:23" ht="12.75" x14ac:dyDescent="0.2">
      <c r="A262" s="3"/>
      <c r="B262" s="3"/>
      <c r="C262" s="2"/>
      <c r="D262" s="2"/>
      <c r="E262" s="2"/>
      <c r="F262" s="2"/>
      <c r="G262" s="2"/>
      <c r="H262" s="2"/>
      <c r="I262" s="2"/>
      <c r="J262" s="2"/>
      <c r="K262" s="2"/>
      <c r="L262" s="2"/>
      <c r="M262" s="2"/>
      <c r="N262" s="2"/>
      <c r="O262" s="2"/>
      <c r="P262" s="2"/>
      <c r="Q262" s="2"/>
      <c r="R262" s="2"/>
      <c r="S262" s="2"/>
      <c r="T262" s="2"/>
      <c r="U262" s="2"/>
      <c r="V262" s="2"/>
      <c r="W262" s="3"/>
    </row>
    <row r="263" spans="1:23" ht="12.75" x14ac:dyDescent="0.2">
      <c r="A263" s="3"/>
      <c r="B263" s="3"/>
      <c r="C263" s="2"/>
      <c r="D263" s="2"/>
      <c r="E263" s="2"/>
      <c r="F263" s="2"/>
      <c r="G263" s="2"/>
      <c r="H263" s="2"/>
      <c r="I263" s="2"/>
      <c r="J263" s="2"/>
      <c r="K263" s="2"/>
      <c r="L263" s="2"/>
      <c r="M263" s="2"/>
      <c r="N263" s="2"/>
      <c r="O263" s="2"/>
      <c r="P263" s="2"/>
      <c r="Q263" s="2"/>
      <c r="R263" s="2"/>
      <c r="S263" s="2"/>
      <c r="T263" s="2"/>
      <c r="U263" s="2"/>
      <c r="V263" s="2"/>
      <c r="W263" s="3"/>
    </row>
    <row r="264" spans="1:23" ht="12.75" x14ac:dyDescent="0.2">
      <c r="A264" s="3"/>
      <c r="B264" s="3"/>
      <c r="C264" s="2"/>
      <c r="D264" s="2"/>
      <c r="E264" s="2"/>
      <c r="F264" s="2"/>
      <c r="G264" s="2"/>
      <c r="H264" s="2"/>
      <c r="I264" s="2"/>
      <c r="J264" s="2"/>
      <c r="K264" s="2"/>
      <c r="L264" s="2"/>
      <c r="M264" s="2"/>
      <c r="N264" s="2"/>
      <c r="O264" s="2"/>
      <c r="P264" s="2"/>
      <c r="Q264" s="2"/>
      <c r="R264" s="2"/>
      <c r="S264" s="2"/>
      <c r="T264" s="2"/>
      <c r="U264" s="2"/>
      <c r="V264" s="2"/>
      <c r="W264" s="3"/>
    </row>
    <row r="265" spans="1:23" ht="12.75" x14ac:dyDescent="0.2">
      <c r="A265" s="3"/>
      <c r="B265" s="3"/>
      <c r="C265" s="2"/>
      <c r="D265" s="2"/>
      <c r="E265" s="2"/>
      <c r="F265" s="2"/>
      <c r="G265" s="2"/>
      <c r="H265" s="2"/>
      <c r="I265" s="2"/>
      <c r="J265" s="2"/>
      <c r="K265" s="2"/>
      <c r="L265" s="2"/>
      <c r="M265" s="2"/>
      <c r="N265" s="2"/>
      <c r="O265" s="2"/>
      <c r="P265" s="2"/>
      <c r="Q265" s="2"/>
      <c r="R265" s="2"/>
      <c r="S265" s="2"/>
      <c r="T265" s="2"/>
      <c r="U265" s="2"/>
      <c r="V265" s="2"/>
      <c r="W265" s="3"/>
    </row>
    <row r="266" spans="1:23" ht="12.75" x14ac:dyDescent="0.2">
      <c r="A266" s="3"/>
      <c r="B266" s="3"/>
      <c r="C266" s="2"/>
      <c r="D266" s="2"/>
      <c r="E266" s="2"/>
      <c r="F266" s="2"/>
      <c r="G266" s="2"/>
      <c r="H266" s="2"/>
      <c r="I266" s="2"/>
      <c r="J266" s="2"/>
      <c r="K266" s="2"/>
      <c r="L266" s="2"/>
      <c r="M266" s="2"/>
      <c r="N266" s="2"/>
      <c r="O266" s="2"/>
      <c r="P266" s="2"/>
      <c r="Q266" s="2"/>
      <c r="R266" s="2"/>
      <c r="S266" s="2"/>
      <c r="T266" s="2"/>
      <c r="U266" s="2"/>
      <c r="V266" s="2"/>
      <c r="W266" s="3"/>
    </row>
    <row r="267" spans="1:23" ht="12.75" x14ac:dyDescent="0.2">
      <c r="A267" s="3"/>
      <c r="B267" s="3"/>
      <c r="C267" s="2"/>
      <c r="D267" s="2"/>
      <c r="E267" s="2"/>
      <c r="F267" s="2"/>
      <c r="G267" s="2"/>
      <c r="H267" s="2"/>
      <c r="I267" s="2"/>
      <c r="J267" s="2"/>
      <c r="K267" s="2"/>
      <c r="L267" s="2"/>
      <c r="M267" s="2"/>
      <c r="N267" s="2"/>
      <c r="O267" s="2"/>
      <c r="P267" s="2"/>
      <c r="Q267" s="2"/>
      <c r="R267" s="2"/>
      <c r="S267" s="2"/>
      <c r="T267" s="2"/>
      <c r="U267" s="2"/>
      <c r="V267" s="2"/>
      <c r="W267" s="3"/>
    </row>
    <row r="268" spans="1:23" ht="12.75" x14ac:dyDescent="0.2">
      <c r="A268" s="3"/>
      <c r="B268" s="3"/>
      <c r="C268" s="2"/>
      <c r="D268" s="2"/>
      <c r="E268" s="2"/>
      <c r="F268" s="2"/>
      <c r="G268" s="2"/>
      <c r="H268" s="2"/>
      <c r="I268" s="2"/>
      <c r="J268" s="2"/>
      <c r="K268" s="2"/>
      <c r="L268" s="2"/>
      <c r="M268" s="2"/>
      <c r="N268" s="2"/>
      <c r="O268" s="2"/>
      <c r="P268" s="2"/>
      <c r="Q268" s="2"/>
      <c r="R268" s="2"/>
      <c r="S268" s="2"/>
      <c r="T268" s="2"/>
      <c r="U268" s="2"/>
      <c r="V268" s="2"/>
      <c r="W268" s="3"/>
    </row>
    <row r="269" spans="1:23" ht="12.75" x14ac:dyDescent="0.2">
      <c r="A269" s="3"/>
      <c r="B269" s="3"/>
      <c r="C269" s="2"/>
      <c r="D269" s="2"/>
      <c r="E269" s="2"/>
      <c r="F269" s="2"/>
      <c r="G269" s="2"/>
      <c r="H269" s="2"/>
      <c r="I269" s="2"/>
      <c r="J269" s="2"/>
      <c r="K269" s="2"/>
      <c r="L269" s="2"/>
      <c r="M269" s="2"/>
      <c r="N269" s="2"/>
      <c r="O269" s="2"/>
      <c r="P269" s="2"/>
      <c r="Q269" s="2"/>
      <c r="R269" s="2"/>
      <c r="S269" s="2"/>
      <c r="T269" s="2"/>
      <c r="U269" s="2"/>
      <c r="V269" s="2"/>
      <c r="W269" s="3"/>
    </row>
    <row r="270" spans="1:23" ht="12.75" x14ac:dyDescent="0.2">
      <c r="A270" s="3"/>
      <c r="B270" s="3"/>
      <c r="C270" s="2"/>
      <c r="D270" s="2"/>
      <c r="E270" s="2"/>
      <c r="F270" s="2"/>
      <c r="G270" s="2"/>
      <c r="H270" s="2"/>
      <c r="I270" s="2"/>
      <c r="J270" s="2"/>
      <c r="K270" s="2"/>
      <c r="L270" s="2"/>
      <c r="M270" s="2"/>
      <c r="N270" s="2"/>
      <c r="O270" s="2"/>
      <c r="P270" s="2"/>
      <c r="Q270" s="2"/>
      <c r="R270" s="2"/>
      <c r="S270" s="2"/>
      <c r="T270" s="2"/>
      <c r="U270" s="2"/>
      <c r="V270" s="2"/>
      <c r="W270" s="3"/>
    </row>
    <row r="271" spans="1:23" ht="12.75" x14ac:dyDescent="0.2">
      <c r="A271" s="3"/>
      <c r="B271" s="3"/>
      <c r="C271" s="2"/>
      <c r="D271" s="2"/>
      <c r="E271" s="2"/>
      <c r="F271" s="2"/>
      <c r="G271" s="2"/>
      <c r="H271" s="2"/>
      <c r="I271" s="2"/>
      <c r="J271" s="2"/>
      <c r="K271" s="2"/>
      <c r="L271" s="2"/>
      <c r="M271" s="2"/>
      <c r="N271" s="2"/>
      <c r="O271" s="2"/>
      <c r="P271" s="2"/>
      <c r="Q271" s="2"/>
      <c r="R271" s="2"/>
      <c r="S271" s="2"/>
      <c r="T271" s="2"/>
      <c r="U271" s="2"/>
      <c r="V271" s="2"/>
      <c r="W271" s="3"/>
    </row>
    <row r="272" spans="1:23" ht="12.75" x14ac:dyDescent="0.2">
      <c r="A272" s="3"/>
      <c r="B272" s="3"/>
      <c r="C272" s="2"/>
      <c r="D272" s="2"/>
      <c r="E272" s="2"/>
      <c r="F272" s="2"/>
      <c r="G272" s="2"/>
      <c r="H272" s="2"/>
      <c r="I272" s="2"/>
      <c r="J272" s="2"/>
      <c r="K272" s="2"/>
      <c r="L272" s="2"/>
      <c r="M272" s="2"/>
      <c r="N272" s="2"/>
      <c r="O272" s="2"/>
      <c r="P272" s="2"/>
      <c r="Q272" s="2"/>
      <c r="R272" s="2"/>
      <c r="S272" s="2"/>
      <c r="T272" s="2"/>
      <c r="U272" s="2"/>
      <c r="V272" s="2"/>
      <c r="W272" s="3"/>
    </row>
    <row r="273" spans="1:23" ht="12.75" x14ac:dyDescent="0.2">
      <c r="A273" s="3"/>
      <c r="B273" s="3"/>
      <c r="C273" s="2"/>
      <c r="D273" s="2"/>
      <c r="E273" s="2"/>
      <c r="F273" s="2"/>
      <c r="G273" s="2"/>
      <c r="H273" s="2"/>
      <c r="I273" s="2"/>
      <c r="J273" s="2"/>
      <c r="K273" s="2"/>
      <c r="L273" s="2"/>
      <c r="M273" s="2"/>
      <c r="N273" s="2"/>
      <c r="O273" s="2"/>
      <c r="P273" s="2"/>
      <c r="Q273" s="2"/>
      <c r="R273" s="2"/>
      <c r="S273" s="2"/>
      <c r="T273" s="2"/>
      <c r="U273" s="2"/>
      <c r="V273" s="2"/>
      <c r="W273" s="3"/>
    </row>
    <row r="274" spans="1:23" ht="12.75" x14ac:dyDescent="0.2">
      <c r="A274" s="3"/>
      <c r="B274" s="3"/>
      <c r="C274" s="2"/>
      <c r="D274" s="2"/>
      <c r="E274" s="2"/>
      <c r="F274" s="2"/>
      <c r="G274" s="2"/>
      <c r="H274" s="2"/>
      <c r="I274" s="2"/>
      <c r="J274" s="2"/>
      <c r="K274" s="2"/>
      <c r="L274" s="2"/>
      <c r="M274" s="2"/>
      <c r="N274" s="2"/>
      <c r="O274" s="2"/>
      <c r="P274" s="2"/>
      <c r="Q274" s="2"/>
      <c r="R274" s="2"/>
      <c r="S274" s="2"/>
      <c r="T274" s="2"/>
      <c r="U274" s="2"/>
      <c r="V274" s="2"/>
      <c r="W274" s="3"/>
    </row>
    <row r="275" spans="1:23" ht="12.75" x14ac:dyDescent="0.2">
      <c r="A275" s="3"/>
      <c r="B275" s="3"/>
      <c r="C275" s="2"/>
      <c r="D275" s="2"/>
      <c r="E275" s="2"/>
      <c r="F275" s="2"/>
      <c r="G275" s="2"/>
      <c r="H275" s="2"/>
      <c r="I275" s="2"/>
      <c r="J275" s="2"/>
      <c r="K275" s="2"/>
      <c r="L275" s="2"/>
      <c r="M275" s="2"/>
      <c r="N275" s="2"/>
      <c r="O275" s="2"/>
      <c r="P275" s="2"/>
      <c r="Q275" s="2"/>
      <c r="R275" s="2"/>
      <c r="S275" s="2"/>
      <c r="T275" s="2"/>
      <c r="U275" s="2"/>
      <c r="V275" s="2"/>
      <c r="W275" s="3"/>
    </row>
    <row r="276" spans="1:23" ht="12.75" x14ac:dyDescent="0.2">
      <c r="A276" s="3"/>
      <c r="B276" s="3"/>
      <c r="C276" s="2"/>
      <c r="D276" s="2"/>
      <c r="E276" s="2"/>
      <c r="F276" s="2"/>
      <c r="G276" s="2"/>
      <c r="H276" s="2"/>
      <c r="I276" s="2"/>
      <c r="J276" s="2"/>
      <c r="K276" s="2"/>
      <c r="L276" s="2"/>
      <c r="M276" s="2"/>
      <c r="N276" s="2"/>
      <c r="O276" s="2"/>
      <c r="P276" s="2"/>
      <c r="Q276" s="2"/>
      <c r="R276" s="2"/>
      <c r="S276" s="2"/>
      <c r="T276" s="2"/>
      <c r="U276" s="2"/>
      <c r="V276" s="2"/>
      <c r="W276" s="3"/>
    </row>
    <row r="277" spans="1:23" ht="12.75" x14ac:dyDescent="0.2">
      <c r="A277" s="3"/>
      <c r="B277" s="3"/>
      <c r="C277" s="2"/>
      <c r="D277" s="2"/>
      <c r="E277" s="2"/>
      <c r="F277" s="2"/>
      <c r="G277" s="2"/>
      <c r="H277" s="2"/>
      <c r="I277" s="2"/>
      <c r="J277" s="2"/>
      <c r="K277" s="2"/>
      <c r="L277" s="2"/>
      <c r="M277" s="2"/>
      <c r="N277" s="2"/>
      <c r="O277" s="2"/>
      <c r="P277" s="2"/>
      <c r="Q277" s="2"/>
      <c r="R277" s="2"/>
      <c r="S277" s="2"/>
      <c r="T277" s="2"/>
      <c r="U277" s="2"/>
      <c r="V277" s="2"/>
      <c r="W277" s="3"/>
    </row>
    <row r="278" spans="1:23" ht="12.75" x14ac:dyDescent="0.2">
      <c r="A278" s="3"/>
      <c r="B278" s="3"/>
      <c r="C278" s="2"/>
      <c r="D278" s="2"/>
      <c r="E278" s="2"/>
      <c r="F278" s="2"/>
      <c r="G278" s="2"/>
      <c r="H278" s="2"/>
      <c r="I278" s="2"/>
      <c r="J278" s="2"/>
      <c r="K278" s="2"/>
      <c r="L278" s="2"/>
      <c r="M278" s="2"/>
      <c r="N278" s="2"/>
      <c r="O278" s="2"/>
      <c r="P278" s="2"/>
      <c r="Q278" s="2"/>
      <c r="R278" s="2"/>
      <c r="S278" s="2"/>
      <c r="T278" s="2"/>
      <c r="U278" s="2"/>
      <c r="V278" s="2"/>
      <c r="W278" s="3"/>
    </row>
    <row r="279" spans="1:23" ht="12.75" x14ac:dyDescent="0.2">
      <c r="A279" s="3"/>
      <c r="B279" s="3"/>
      <c r="C279" s="2"/>
      <c r="D279" s="2"/>
      <c r="E279" s="2"/>
      <c r="F279" s="2"/>
      <c r="G279" s="2"/>
      <c r="H279" s="2"/>
      <c r="I279" s="2"/>
      <c r="J279" s="2"/>
      <c r="K279" s="2"/>
      <c r="L279" s="2"/>
      <c r="M279" s="2"/>
      <c r="N279" s="2"/>
      <c r="O279" s="2"/>
      <c r="P279" s="2"/>
      <c r="Q279" s="2"/>
      <c r="R279" s="2"/>
      <c r="S279" s="2"/>
      <c r="T279" s="2"/>
      <c r="U279" s="2"/>
      <c r="V279" s="2"/>
      <c r="W279" s="3"/>
    </row>
    <row r="280" spans="1:23" ht="12.75" x14ac:dyDescent="0.2">
      <c r="A280" s="3"/>
      <c r="B280" s="3"/>
      <c r="C280" s="2"/>
      <c r="D280" s="2"/>
      <c r="E280" s="2"/>
      <c r="F280" s="2"/>
      <c r="G280" s="2"/>
      <c r="H280" s="2"/>
      <c r="I280" s="2"/>
      <c r="J280" s="2"/>
      <c r="K280" s="2"/>
      <c r="L280" s="2"/>
      <c r="M280" s="2"/>
      <c r="N280" s="2"/>
      <c r="O280" s="2"/>
      <c r="P280" s="2"/>
      <c r="Q280" s="2"/>
      <c r="R280" s="2"/>
      <c r="S280" s="2"/>
      <c r="T280" s="2"/>
      <c r="U280" s="2"/>
      <c r="V280" s="2"/>
      <c r="W280" s="3"/>
    </row>
    <row r="281" spans="1:23" ht="12.75" x14ac:dyDescent="0.2">
      <c r="A281" s="3"/>
      <c r="B281" s="3"/>
      <c r="C281" s="2"/>
      <c r="D281" s="2"/>
      <c r="E281" s="2"/>
      <c r="F281" s="2"/>
      <c r="G281" s="2"/>
      <c r="H281" s="2"/>
      <c r="I281" s="2"/>
      <c r="J281" s="2"/>
      <c r="K281" s="2"/>
      <c r="L281" s="2"/>
      <c r="M281" s="2"/>
      <c r="N281" s="2"/>
      <c r="O281" s="2"/>
      <c r="P281" s="2"/>
      <c r="Q281" s="2"/>
      <c r="R281" s="2"/>
      <c r="S281" s="2"/>
      <c r="T281" s="2"/>
      <c r="U281" s="2"/>
      <c r="V281" s="2"/>
      <c r="W281" s="3"/>
    </row>
    <row r="282" spans="1:23" ht="12.75" x14ac:dyDescent="0.2">
      <c r="A282" s="3"/>
      <c r="B282" s="3"/>
      <c r="C282" s="2"/>
      <c r="D282" s="2"/>
      <c r="E282" s="2"/>
      <c r="F282" s="2"/>
      <c r="G282" s="2"/>
      <c r="H282" s="2"/>
      <c r="I282" s="2"/>
      <c r="J282" s="2"/>
      <c r="K282" s="2"/>
      <c r="L282" s="2"/>
      <c r="M282" s="2"/>
      <c r="N282" s="2"/>
      <c r="O282" s="2"/>
      <c r="P282" s="2"/>
      <c r="Q282" s="2"/>
      <c r="R282" s="2"/>
      <c r="S282" s="2"/>
      <c r="T282" s="2"/>
      <c r="U282" s="2"/>
      <c r="V282" s="2"/>
      <c r="W282" s="3"/>
    </row>
    <row r="283" spans="1:23" ht="12.75" x14ac:dyDescent="0.2">
      <c r="A283" s="3"/>
      <c r="B283" s="3"/>
      <c r="C283" s="2"/>
      <c r="D283" s="2"/>
      <c r="E283" s="2"/>
      <c r="F283" s="2"/>
      <c r="G283" s="2"/>
      <c r="H283" s="2"/>
      <c r="I283" s="2"/>
      <c r="J283" s="2"/>
      <c r="K283" s="2"/>
      <c r="L283" s="2"/>
      <c r="M283" s="2"/>
      <c r="N283" s="2"/>
      <c r="O283" s="2"/>
      <c r="P283" s="2"/>
      <c r="Q283" s="2"/>
      <c r="R283" s="2"/>
      <c r="S283" s="2"/>
      <c r="T283" s="2"/>
      <c r="U283" s="2"/>
      <c r="V283" s="2"/>
      <c r="W283" s="3"/>
    </row>
    <row r="284" spans="1:23" ht="12.75" x14ac:dyDescent="0.2">
      <c r="A284" s="3"/>
      <c r="B284" s="3"/>
      <c r="C284" s="2"/>
      <c r="D284" s="2"/>
      <c r="E284" s="2"/>
      <c r="F284" s="2"/>
      <c r="G284" s="2"/>
      <c r="H284" s="2"/>
      <c r="I284" s="2"/>
      <c r="J284" s="2"/>
      <c r="K284" s="2"/>
      <c r="L284" s="2"/>
      <c r="M284" s="2"/>
      <c r="N284" s="2"/>
      <c r="O284" s="2"/>
      <c r="P284" s="2"/>
      <c r="Q284" s="2"/>
      <c r="R284" s="2"/>
      <c r="S284" s="2"/>
      <c r="T284" s="2"/>
      <c r="U284" s="2"/>
      <c r="V284" s="2"/>
      <c r="W284" s="3"/>
    </row>
    <row r="285" spans="1:23" ht="12.75" x14ac:dyDescent="0.2">
      <c r="A285" s="3"/>
      <c r="B285" s="3"/>
      <c r="C285" s="2"/>
      <c r="D285" s="2"/>
      <c r="E285" s="2"/>
      <c r="F285" s="2"/>
      <c r="G285" s="2"/>
      <c r="H285" s="2"/>
      <c r="I285" s="2"/>
      <c r="J285" s="2"/>
      <c r="K285" s="2"/>
      <c r="L285" s="2"/>
      <c r="M285" s="2"/>
      <c r="N285" s="2"/>
      <c r="O285" s="2"/>
      <c r="P285" s="2"/>
      <c r="Q285" s="2"/>
      <c r="R285" s="2"/>
      <c r="S285" s="2"/>
      <c r="T285" s="2"/>
      <c r="U285" s="2"/>
      <c r="V285" s="2"/>
      <c r="W285" s="3"/>
    </row>
    <row r="286" spans="1:23" ht="12.75" x14ac:dyDescent="0.2">
      <c r="A286" s="3"/>
      <c r="B286" s="3"/>
      <c r="C286" s="2"/>
      <c r="D286" s="2"/>
      <c r="E286" s="2"/>
      <c r="F286" s="2"/>
      <c r="G286" s="2"/>
      <c r="H286" s="2"/>
      <c r="I286" s="2"/>
      <c r="J286" s="2"/>
      <c r="K286" s="2"/>
      <c r="L286" s="2"/>
      <c r="M286" s="2"/>
      <c r="N286" s="2"/>
      <c r="O286" s="2"/>
      <c r="P286" s="2"/>
      <c r="Q286" s="2"/>
      <c r="R286" s="2"/>
      <c r="S286" s="2"/>
      <c r="T286" s="2"/>
      <c r="U286" s="2"/>
      <c r="V286" s="2"/>
      <c r="W286" s="3"/>
    </row>
    <row r="287" spans="1:23" ht="12.75" x14ac:dyDescent="0.2">
      <c r="A287" s="3"/>
      <c r="B287" s="3"/>
      <c r="C287" s="2"/>
      <c r="D287" s="2"/>
      <c r="E287" s="2"/>
      <c r="F287" s="2"/>
      <c r="G287" s="2"/>
      <c r="H287" s="2"/>
      <c r="I287" s="2"/>
      <c r="J287" s="2"/>
      <c r="K287" s="2"/>
      <c r="L287" s="2"/>
      <c r="M287" s="2"/>
      <c r="N287" s="2"/>
      <c r="O287" s="2"/>
      <c r="P287" s="2"/>
      <c r="Q287" s="2"/>
      <c r="R287" s="2"/>
      <c r="S287" s="2"/>
      <c r="T287" s="2"/>
      <c r="U287" s="2"/>
      <c r="V287" s="2"/>
      <c r="W287" s="3"/>
    </row>
    <row r="288" spans="1:23" ht="12.75" x14ac:dyDescent="0.2">
      <c r="A288" s="3"/>
      <c r="B288" s="3"/>
      <c r="C288" s="2"/>
      <c r="D288" s="2"/>
      <c r="E288" s="2"/>
      <c r="F288" s="2"/>
      <c r="G288" s="2"/>
      <c r="H288" s="2"/>
      <c r="I288" s="2"/>
      <c r="J288" s="2"/>
      <c r="K288" s="2"/>
      <c r="L288" s="2"/>
      <c r="M288" s="2"/>
      <c r="N288" s="2"/>
      <c r="O288" s="2"/>
      <c r="P288" s="2"/>
      <c r="Q288" s="2"/>
      <c r="R288" s="2"/>
      <c r="S288" s="2"/>
      <c r="T288" s="2"/>
      <c r="U288" s="2"/>
      <c r="V288" s="2"/>
      <c r="W288" s="3"/>
    </row>
    <row r="289" spans="1:23" ht="12.75" x14ac:dyDescent="0.2">
      <c r="A289" s="3"/>
      <c r="B289" s="3"/>
      <c r="C289" s="2"/>
      <c r="D289" s="2"/>
      <c r="E289" s="2"/>
      <c r="F289" s="2"/>
      <c r="G289" s="2"/>
      <c r="H289" s="2"/>
      <c r="I289" s="2"/>
      <c r="J289" s="2"/>
      <c r="K289" s="2"/>
      <c r="L289" s="2"/>
      <c r="M289" s="2"/>
      <c r="N289" s="2"/>
      <c r="O289" s="2"/>
      <c r="P289" s="2"/>
      <c r="Q289" s="2"/>
      <c r="R289" s="2"/>
      <c r="S289" s="2"/>
      <c r="T289" s="2"/>
      <c r="U289" s="2"/>
      <c r="V289" s="2"/>
      <c r="W289" s="3"/>
    </row>
    <row r="290" spans="1:23" ht="12.75" x14ac:dyDescent="0.2">
      <c r="A290" s="3"/>
      <c r="B290" s="3"/>
      <c r="C290" s="2"/>
      <c r="D290" s="2"/>
      <c r="E290" s="2"/>
      <c r="F290" s="2"/>
      <c r="G290" s="2"/>
      <c r="H290" s="2"/>
      <c r="I290" s="2"/>
      <c r="J290" s="2"/>
      <c r="K290" s="2"/>
      <c r="L290" s="2"/>
      <c r="M290" s="2"/>
      <c r="N290" s="2"/>
      <c r="O290" s="2"/>
      <c r="P290" s="2"/>
      <c r="Q290" s="2"/>
      <c r="R290" s="2"/>
      <c r="S290" s="2"/>
      <c r="T290" s="2"/>
      <c r="U290" s="2"/>
      <c r="V290" s="2"/>
      <c r="W290" s="3"/>
    </row>
    <row r="291" spans="1:23" ht="12.75" x14ac:dyDescent="0.2">
      <c r="A291" s="3"/>
      <c r="B291" s="3"/>
      <c r="C291" s="2"/>
      <c r="D291" s="2"/>
      <c r="E291" s="2"/>
      <c r="F291" s="2"/>
      <c r="G291" s="2"/>
      <c r="H291" s="2"/>
      <c r="I291" s="2"/>
      <c r="J291" s="2"/>
      <c r="K291" s="2"/>
      <c r="L291" s="2"/>
      <c r="M291" s="2"/>
      <c r="N291" s="2"/>
      <c r="O291" s="2"/>
      <c r="P291" s="2"/>
      <c r="Q291" s="2"/>
      <c r="R291" s="2"/>
      <c r="S291" s="2"/>
      <c r="T291" s="2"/>
      <c r="U291" s="2"/>
      <c r="V291" s="2"/>
      <c r="W291" s="3"/>
    </row>
    <row r="292" spans="1:23" ht="12.75" x14ac:dyDescent="0.2">
      <c r="A292" s="3"/>
      <c r="B292" s="3"/>
      <c r="C292" s="2"/>
      <c r="D292" s="2"/>
      <c r="E292" s="2"/>
      <c r="F292" s="2"/>
      <c r="G292" s="2"/>
      <c r="H292" s="2"/>
      <c r="I292" s="2"/>
      <c r="J292" s="2"/>
      <c r="K292" s="2"/>
      <c r="L292" s="2"/>
      <c r="M292" s="2"/>
      <c r="N292" s="2"/>
      <c r="O292" s="2"/>
      <c r="P292" s="2"/>
      <c r="Q292" s="2"/>
      <c r="R292" s="2"/>
      <c r="S292" s="2"/>
      <c r="T292" s="2"/>
      <c r="U292" s="2"/>
      <c r="V292" s="2"/>
      <c r="W292" s="3"/>
    </row>
    <row r="293" spans="1:23" ht="12.75" x14ac:dyDescent="0.2">
      <c r="A293" s="3"/>
      <c r="B293" s="3"/>
      <c r="C293" s="2"/>
      <c r="D293" s="2"/>
      <c r="E293" s="2"/>
      <c r="F293" s="2"/>
      <c r="G293" s="2"/>
      <c r="H293" s="2"/>
      <c r="I293" s="2"/>
      <c r="J293" s="2"/>
      <c r="K293" s="2"/>
      <c r="L293" s="2"/>
      <c r="M293" s="2"/>
      <c r="N293" s="2"/>
      <c r="O293" s="2"/>
      <c r="P293" s="2"/>
      <c r="Q293" s="2"/>
      <c r="R293" s="2"/>
      <c r="S293" s="2"/>
      <c r="T293" s="2"/>
      <c r="U293" s="2"/>
      <c r="V293" s="2"/>
      <c r="W293" s="3"/>
    </row>
    <row r="294" spans="1:23" ht="12.75" x14ac:dyDescent="0.2">
      <c r="A294" s="3"/>
      <c r="B294" s="3"/>
      <c r="C294" s="2"/>
      <c r="D294" s="2"/>
      <c r="E294" s="2"/>
      <c r="F294" s="2"/>
      <c r="G294" s="2"/>
      <c r="H294" s="2"/>
      <c r="I294" s="2"/>
      <c r="J294" s="2"/>
      <c r="K294" s="2"/>
      <c r="L294" s="2"/>
      <c r="M294" s="2"/>
      <c r="N294" s="2"/>
      <c r="O294" s="2"/>
      <c r="P294" s="2"/>
      <c r="Q294" s="2"/>
      <c r="R294" s="2"/>
      <c r="S294" s="2"/>
      <c r="T294" s="2"/>
      <c r="U294" s="2"/>
      <c r="V294" s="2"/>
      <c r="W294" s="3"/>
    </row>
    <row r="295" spans="1:23" ht="12.75" x14ac:dyDescent="0.2">
      <c r="A295" s="3"/>
      <c r="B295" s="3"/>
      <c r="C295" s="2"/>
      <c r="D295" s="2"/>
      <c r="E295" s="2"/>
      <c r="F295" s="2"/>
      <c r="G295" s="2"/>
      <c r="H295" s="2"/>
      <c r="I295" s="2"/>
      <c r="J295" s="2"/>
      <c r="K295" s="2"/>
      <c r="L295" s="2"/>
      <c r="M295" s="2"/>
      <c r="N295" s="2"/>
      <c r="O295" s="2"/>
      <c r="P295" s="2"/>
      <c r="Q295" s="2"/>
      <c r="R295" s="2"/>
      <c r="S295" s="2"/>
      <c r="T295" s="2"/>
      <c r="U295" s="2"/>
      <c r="V295" s="2"/>
      <c r="W295" s="3"/>
    </row>
    <row r="296" spans="1:23" ht="12.75" x14ac:dyDescent="0.2">
      <c r="A296" s="3"/>
      <c r="B296" s="3"/>
      <c r="C296" s="2"/>
      <c r="D296" s="2"/>
      <c r="E296" s="2"/>
      <c r="F296" s="2"/>
      <c r="G296" s="2"/>
      <c r="H296" s="2"/>
      <c r="I296" s="2"/>
      <c r="J296" s="2"/>
      <c r="K296" s="2"/>
      <c r="L296" s="2"/>
      <c r="M296" s="2"/>
      <c r="N296" s="2"/>
      <c r="O296" s="2"/>
      <c r="P296" s="2"/>
      <c r="Q296" s="2"/>
      <c r="R296" s="2"/>
      <c r="S296" s="2"/>
      <c r="T296" s="2"/>
      <c r="U296" s="2"/>
      <c r="V296" s="2"/>
      <c r="W296" s="3"/>
    </row>
    <row r="297" spans="1:23" ht="12.75" x14ac:dyDescent="0.2">
      <c r="A297" s="3"/>
      <c r="B297" s="3"/>
      <c r="C297" s="2"/>
      <c r="D297" s="2"/>
      <c r="E297" s="2"/>
      <c r="F297" s="2"/>
      <c r="G297" s="2"/>
      <c r="H297" s="2"/>
      <c r="I297" s="2"/>
      <c r="J297" s="2"/>
      <c r="K297" s="2"/>
      <c r="L297" s="2"/>
      <c r="M297" s="2"/>
      <c r="N297" s="2"/>
      <c r="O297" s="2"/>
      <c r="P297" s="2"/>
      <c r="Q297" s="2"/>
      <c r="R297" s="2"/>
      <c r="S297" s="2"/>
      <c r="T297" s="2"/>
      <c r="U297" s="2"/>
      <c r="V297" s="2"/>
      <c r="W297" s="3"/>
    </row>
    <row r="298" spans="1:23" ht="12.75" x14ac:dyDescent="0.2">
      <c r="A298" s="3"/>
      <c r="B298" s="3"/>
      <c r="C298" s="2"/>
      <c r="D298" s="2"/>
      <c r="E298" s="2"/>
      <c r="F298" s="2"/>
      <c r="G298" s="2"/>
      <c r="H298" s="2"/>
      <c r="I298" s="2"/>
      <c r="J298" s="2"/>
      <c r="K298" s="2"/>
      <c r="L298" s="2"/>
      <c r="M298" s="2"/>
      <c r="N298" s="2"/>
      <c r="O298" s="2"/>
      <c r="P298" s="2"/>
      <c r="Q298" s="2"/>
      <c r="R298" s="2"/>
      <c r="S298" s="2"/>
      <c r="T298" s="2"/>
      <c r="U298" s="2"/>
      <c r="V298" s="2"/>
      <c r="W298" s="3"/>
    </row>
    <row r="299" spans="1:23" ht="12.75" x14ac:dyDescent="0.2">
      <c r="A299" s="3"/>
      <c r="B299" s="3"/>
      <c r="C299" s="2"/>
      <c r="D299" s="2"/>
      <c r="E299" s="2"/>
      <c r="F299" s="2"/>
      <c r="G299" s="2"/>
      <c r="H299" s="2"/>
      <c r="I299" s="2"/>
      <c r="J299" s="2"/>
      <c r="K299" s="2"/>
      <c r="L299" s="2"/>
      <c r="M299" s="2"/>
      <c r="N299" s="2"/>
      <c r="O299" s="2"/>
      <c r="P299" s="2"/>
      <c r="Q299" s="2"/>
      <c r="R299" s="2"/>
      <c r="S299" s="2"/>
      <c r="T299" s="2"/>
      <c r="U299" s="2"/>
      <c r="V299" s="2"/>
      <c r="W299" s="3"/>
    </row>
    <row r="300" spans="1:23" ht="12.75" x14ac:dyDescent="0.2">
      <c r="A300" s="3"/>
      <c r="B300" s="3"/>
      <c r="C300" s="2"/>
      <c r="D300" s="2"/>
      <c r="E300" s="2"/>
      <c r="F300" s="2"/>
      <c r="G300" s="2"/>
      <c r="H300" s="2"/>
      <c r="I300" s="2"/>
      <c r="J300" s="2"/>
      <c r="K300" s="2"/>
      <c r="L300" s="2"/>
      <c r="M300" s="2"/>
      <c r="N300" s="2"/>
      <c r="O300" s="2"/>
      <c r="P300" s="2"/>
      <c r="Q300" s="2"/>
      <c r="R300" s="2"/>
      <c r="S300" s="2"/>
      <c r="T300" s="2"/>
      <c r="U300" s="2"/>
      <c r="V300" s="2"/>
      <c r="W300" s="3"/>
    </row>
    <row r="301" spans="1:23" ht="12.75" x14ac:dyDescent="0.2">
      <c r="A301" s="3"/>
      <c r="B301" s="3"/>
      <c r="C301" s="2"/>
      <c r="D301" s="2"/>
      <c r="E301" s="2"/>
      <c r="F301" s="2"/>
      <c r="G301" s="2"/>
      <c r="H301" s="2"/>
      <c r="I301" s="2"/>
      <c r="J301" s="2"/>
      <c r="K301" s="2"/>
      <c r="L301" s="2"/>
      <c r="M301" s="2"/>
      <c r="N301" s="2"/>
      <c r="O301" s="2"/>
      <c r="P301" s="2"/>
      <c r="Q301" s="2"/>
      <c r="R301" s="2"/>
      <c r="S301" s="2"/>
      <c r="T301" s="2"/>
      <c r="U301" s="2"/>
      <c r="V301" s="2"/>
      <c r="W301" s="3"/>
    </row>
    <row r="302" spans="1:23" ht="12.75" x14ac:dyDescent="0.2">
      <c r="A302" s="3"/>
      <c r="B302" s="3"/>
      <c r="C302" s="2"/>
      <c r="D302" s="2"/>
      <c r="E302" s="2"/>
      <c r="F302" s="2"/>
      <c r="G302" s="2"/>
      <c r="H302" s="2"/>
      <c r="I302" s="2"/>
      <c r="J302" s="2"/>
      <c r="K302" s="2"/>
      <c r="L302" s="2"/>
      <c r="M302" s="2"/>
      <c r="N302" s="2"/>
      <c r="O302" s="2"/>
      <c r="P302" s="2"/>
      <c r="Q302" s="2"/>
      <c r="R302" s="2"/>
      <c r="S302" s="2"/>
      <c r="T302" s="2"/>
      <c r="U302" s="2"/>
      <c r="V302" s="2"/>
      <c r="W302" s="3"/>
    </row>
    <row r="303" spans="1:23" ht="12.75" x14ac:dyDescent="0.2">
      <c r="A303" s="3"/>
      <c r="B303" s="3"/>
      <c r="C303" s="2"/>
      <c r="D303" s="2"/>
      <c r="E303" s="2"/>
      <c r="F303" s="2"/>
      <c r="G303" s="2"/>
      <c r="H303" s="2"/>
      <c r="I303" s="2"/>
      <c r="J303" s="2"/>
      <c r="K303" s="2"/>
      <c r="L303" s="2"/>
      <c r="M303" s="2"/>
      <c r="N303" s="2"/>
      <c r="O303" s="2"/>
      <c r="P303" s="2"/>
      <c r="Q303" s="2"/>
      <c r="R303" s="2"/>
      <c r="S303" s="2"/>
      <c r="T303" s="2"/>
      <c r="U303" s="2"/>
      <c r="V303" s="2"/>
      <c r="W303" s="3"/>
    </row>
    <row r="304" spans="1:23" ht="12.75" x14ac:dyDescent="0.2">
      <c r="A304" s="3"/>
      <c r="B304" s="3"/>
      <c r="C304" s="2"/>
      <c r="D304" s="2"/>
      <c r="E304" s="2"/>
      <c r="F304" s="2"/>
      <c r="G304" s="2"/>
      <c r="H304" s="2"/>
      <c r="I304" s="2"/>
      <c r="J304" s="2"/>
      <c r="K304" s="2"/>
      <c r="L304" s="2"/>
      <c r="M304" s="2"/>
      <c r="N304" s="2"/>
      <c r="O304" s="2"/>
      <c r="P304" s="2"/>
      <c r="Q304" s="2"/>
      <c r="R304" s="2"/>
      <c r="S304" s="2"/>
      <c r="T304" s="2"/>
      <c r="U304" s="2"/>
      <c r="V304" s="2"/>
      <c r="W304" s="3"/>
    </row>
    <row r="305" spans="1:23" ht="12.75" x14ac:dyDescent="0.2">
      <c r="A305" s="3"/>
      <c r="B305" s="3"/>
      <c r="C305" s="2"/>
      <c r="D305" s="2"/>
      <c r="E305" s="2"/>
      <c r="F305" s="2"/>
      <c r="G305" s="2"/>
      <c r="H305" s="2"/>
      <c r="I305" s="2"/>
      <c r="J305" s="2"/>
      <c r="K305" s="2"/>
      <c r="L305" s="2"/>
      <c r="M305" s="2"/>
      <c r="N305" s="2"/>
      <c r="O305" s="2"/>
      <c r="P305" s="2"/>
      <c r="Q305" s="2"/>
      <c r="R305" s="2"/>
      <c r="S305" s="2"/>
      <c r="T305" s="2"/>
      <c r="U305" s="2"/>
      <c r="V305" s="2"/>
      <c r="W305" s="3"/>
    </row>
    <row r="306" spans="1:23" ht="12.75" x14ac:dyDescent="0.2">
      <c r="A306" s="3"/>
      <c r="B306" s="3"/>
      <c r="C306" s="2"/>
      <c r="D306" s="2"/>
      <c r="E306" s="2"/>
      <c r="F306" s="2"/>
      <c r="G306" s="2"/>
      <c r="H306" s="2"/>
      <c r="I306" s="2"/>
      <c r="J306" s="2"/>
      <c r="K306" s="2"/>
      <c r="L306" s="2"/>
      <c r="M306" s="2"/>
      <c r="N306" s="2"/>
      <c r="O306" s="2"/>
      <c r="P306" s="2"/>
      <c r="Q306" s="2"/>
      <c r="R306" s="2"/>
      <c r="S306" s="2"/>
      <c r="T306" s="2"/>
      <c r="U306" s="2"/>
      <c r="V306" s="2"/>
      <c r="W306" s="3"/>
    </row>
    <row r="307" spans="1:23" ht="12.75" x14ac:dyDescent="0.2">
      <c r="A307" s="3"/>
      <c r="B307" s="3"/>
      <c r="C307" s="2"/>
      <c r="D307" s="2"/>
      <c r="E307" s="2"/>
      <c r="F307" s="2"/>
      <c r="G307" s="2"/>
      <c r="H307" s="2"/>
      <c r="I307" s="2"/>
      <c r="J307" s="2"/>
      <c r="K307" s="2"/>
      <c r="L307" s="2"/>
      <c r="M307" s="2"/>
      <c r="N307" s="2"/>
      <c r="O307" s="2"/>
      <c r="P307" s="2"/>
      <c r="Q307" s="2"/>
      <c r="R307" s="2"/>
      <c r="S307" s="2"/>
      <c r="T307" s="2"/>
      <c r="U307" s="2"/>
      <c r="V307" s="2"/>
      <c r="W307" s="3"/>
    </row>
    <row r="308" spans="1:23" ht="12.75" x14ac:dyDescent="0.2">
      <c r="A308" s="3"/>
      <c r="B308" s="3"/>
      <c r="C308" s="2"/>
      <c r="D308" s="2"/>
      <c r="E308" s="2"/>
      <c r="F308" s="2"/>
      <c r="G308" s="2"/>
      <c r="H308" s="2"/>
      <c r="I308" s="2"/>
      <c r="J308" s="2"/>
      <c r="K308" s="2"/>
      <c r="L308" s="2"/>
      <c r="M308" s="2"/>
      <c r="N308" s="2"/>
      <c r="O308" s="2"/>
      <c r="P308" s="2"/>
      <c r="Q308" s="2"/>
      <c r="R308" s="2"/>
      <c r="S308" s="2"/>
      <c r="T308" s="2"/>
      <c r="U308" s="2"/>
      <c r="V308" s="2"/>
      <c r="W308" s="3"/>
    </row>
    <row r="309" spans="1:23" ht="12.75" x14ac:dyDescent="0.2">
      <c r="A309" s="3"/>
      <c r="B309" s="3"/>
      <c r="C309" s="2"/>
      <c r="D309" s="2"/>
      <c r="E309" s="2"/>
      <c r="F309" s="2"/>
      <c r="G309" s="2"/>
      <c r="H309" s="2"/>
      <c r="I309" s="2"/>
      <c r="J309" s="2"/>
      <c r="K309" s="2"/>
      <c r="L309" s="2"/>
      <c r="M309" s="2"/>
      <c r="N309" s="2"/>
      <c r="O309" s="2"/>
      <c r="P309" s="2"/>
      <c r="Q309" s="2"/>
      <c r="R309" s="2"/>
      <c r="S309" s="2"/>
      <c r="T309" s="2"/>
      <c r="U309" s="2"/>
      <c r="V309" s="2"/>
      <c r="W309" s="3"/>
    </row>
    <row r="310" spans="1:23" ht="12.75" x14ac:dyDescent="0.2">
      <c r="A310" s="3"/>
      <c r="B310" s="3"/>
      <c r="C310" s="2"/>
      <c r="D310" s="2"/>
      <c r="E310" s="2"/>
      <c r="F310" s="2"/>
      <c r="G310" s="2"/>
      <c r="H310" s="2"/>
      <c r="I310" s="2"/>
      <c r="J310" s="2"/>
      <c r="K310" s="2"/>
      <c r="L310" s="2"/>
      <c r="M310" s="2"/>
      <c r="N310" s="2"/>
      <c r="O310" s="2"/>
      <c r="P310" s="2"/>
      <c r="Q310" s="2"/>
      <c r="R310" s="2"/>
      <c r="S310" s="2"/>
      <c r="T310" s="2"/>
      <c r="U310" s="2"/>
      <c r="V310" s="2"/>
      <c r="W310" s="3"/>
    </row>
    <row r="311" spans="1:23" ht="12.75" x14ac:dyDescent="0.2">
      <c r="A311" s="3"/>
      <c r="B311" s="3"/>
      <c r="C311" s="2"/>
      <c r="D311" s="2"/>
      <c r="E311" s="2"/>
      <c r="F311" s="2"/>
      <c r="G311" s="2"/>
      <c r="H311" s="2"/>
      <c r="I311" s="2"/>
      <c r="J311" s="2"/>
      <c r="K311" s="2"/>
      <c r="L311" s="2"/>
      <c r="M311" s="2"/>
      <c r="N311" s="2"/>
      <c r="O311" s="2"/>
      <c r="P311" s="2"/>
      <c r="Q311" s="2"/>
      <c r="R311" s="2"/>
      <c r="S311" s="2"/>
      <c r="T311" s="2"/>
      <c r="U311" s="2"/>
      <c r="V311" s="2"/>
      <c r="W311" s="3"/>
    </row>
    <row r="312" spans="1:23" ht="12.75" x14ac:dyDescent="0.2">
      <c r="A312" s="3"/>
      <c r="B312" s="3"/>
      <c r="C312" s="2"/>
      <c r="D312" s="2"/>
      <c r="E312" s="2"/>
      <c r="F312" s="2"/>
      <c r="G312" s="2"/>
      <c r="H312" s="2"/>
      <c r="I312" s="2"/>
      <c r="J312" s="2"/>
      <c r="K312" s="2"/>
      <c r="L312" s="2"/>
      <c r="M312" s="2"/>
      <c r="N312" s="2"/>
      <c r="O312" s="2"/>
      <c r="P312" s="2"/>
      <c r="Q312" s="2"/>
      <c r="R312" s="2"/>
      <c r="S312" s="2"/>
      <c r="T312" s="2"/>
      <c r="U312" s="2"/>
      <c r="V312" s="2"/>
      <c r="W312" s="3"/>
    </row>
    <row r="313" spans="1:23" ht="12.75" x14ac:dyDescent="0.2">
      <c r="A313" s="3"/>
      <c r="B313" s="3"/>
      <c r="C313" s="2"/>
      <c r="D313" s="2"/>
      <c r="E313" s="2"/>
      <c r="F313" s="2"/>
      <c r="G313" s="2"/>
      <c r="H313" s="2"/>
      <c r="I313" s="2"/>
      <c r="J313" s="2"/>
      <c r="K313" s="2"/>
      <c r="L313" s="2"/>
      <c r="M313" s="2"/>
      <c r="N313" s="2"/>
      <c r="O313" s="2"/>
      <c r="P313" s="2"/>
      <c r="Q313" s="2"/>
      <c r="R313" s="2"/>
      <c r="S313" s="2"/>
      <c r="T313" s="2"/>
      <c r="U313" s="2"/>
      <c r="V313" s="2"/>
      <c r="W313" s="3"/>
    </row>
    <row r="314" spans="1:23" ht="12.75" x14ac:dyDescent="0.2">
      <c r="A314" s="3"/>
      <c r="B314" s="3"/>
      <c r="C314" s="2"/>
      <c r="D314" s="2"/>
      <c r="E314" s="2"/>
      <c r="F314" s="2"/>
      <c r="G314" s="2"/>
      <c r="H314" s="2"/>
      <c r="I314" s="2"/>
      <c r="J314" s="2"/>
      <c r="K314" s="2"/>
      <c r="L314" s="2"/>
      <c r="M314" s="2"/>
      <c r="N314" s="2"/>
      <c r="O314" s="2"/>
      <c r="P314" s="2"/>
      <c r="Q314" s="2"/>
      <c r="R314" s="2"/>
      <c r="S314" s="2"/>
      <c r="T314" s="2"/>
      <c r="U314" s="2"/>
      <c r="V314" s="2"/>
      <c r="W314" s="3"/>
    </row>
    <row r="315" spans="1:23" ht="12.75" x14ac:dyDescent="0.2">
      <c r="A315" s="3"/>
      <c r="B315" s="3"/>
      <c r="C315" s="2"/>
      <c r="D315" s="2"/>
      <c r="E315" s="2"/>
      <c r="F315" s="2"/>
      <c r="G315" s="2"/>
      <c r="H315" s="2"/>
      <c r="I315" s="2"/>
      <c r="J315" s="2"/>
      <c r="K315" s="2"/>
      <c r="L315" s="2"/>
      <c r="M315" s="2"/>
      <c r="N315" s="2"/>
      <c r="O315" s="2"/>
      <c r="P315" s="2"/>
      <c r="Q315" s="2"/>
      <c r="R315" s="2"/>
      <c r="S315" s="2"/>
      <c r="T315" s="2"/>
      <c r="U315" s="2"/>
      <c r="V315" s="2"/>
      <c r="W315" s="3"/>
    </row>
    <row r="316" spans="1:23" ht="12.75" x14ac:dyDescent="0.2">
      <c r="A316" s="3"/>
      <c r="B316" s="3"/>
      <c r="C316" s="2"/>
      <c r="D316" s="2"/>
      <c r="E316" s="2"/>
      <c r="F316" s="2"/>
      <c r="G316" s="2"/>
      <c r="H316" s="2"/>
      <c r="I316" s="2"/>
      <c r="J316" s="2"/>
      <c r="K316" s="2"/>
      <c r="L316" s="2"/>
      <c r="M316" s="2"/>
      <c r="N316" s="2"/>
      <c r="O316" s="2"/>
      <c r="P316" s="2"/>
      <c r="Q316" s="2"/>
      <c r="R316" s="2"/>
      <c r="S316" s="2"/>
      <c r="T316" s="2"/>
      <c r="U316" s="2"/>
      <c r="V316" s="2"/>
      <c r="W316" s="3"/>
    </row>
    <row r="317" spans="1:23" ht="12.75" x14ac:dyDescent="0.2">
      <c r="A317" s="3"/>
      <c r="B317" s="3"/>
      <c r="C317" s="2"/>
      <c r="D317" s="2"/>
      <c r="E317" s="2"/>
      <c r="F317" s="2"/>
      <c r="G317" s="2"/>
      <c r="H317" s="2"/>
      <c r="I317" s="2"/>
      <c r="J317" s="2"/>
      <c r="K317" s="2"/>
      <c r="L317" s="2"/>
      <c r="M317" s="2"/>
      <c r="N317" s="2"/>
      <c r="O317" s="2"/>
      <c r="P317" s="2"/>
      <c r="Q317" s="2"/>
      <c r="R317" s="2"/>
      <c r="S317" s="2"/>
      <c r="T317" s="2"/>
      <c r="U317" s="2"/>
      <c r="V317" s="2"/>
      <c r="W317" s="3"/>
    </row>
    <row r="318" spans="1:23" ht="12.75" x14ac:dyDescent="0.2">
      <c r="A318" s="3"/>
      <c r="B318" s="3"/>
      <c r="C318" s="2"/>
      <c r="D318" s="2"/>
      <c r="E318" s="2"/>
      <c r="F318" s="2"/>
      <c r="G318" s="2"/>
      <c r="H318" s="2"/>
      <c r="I318" s="2"/>
      <c r="J318" s="2"/>
      <c r="K318" s="2"/>
      <c r="L318" s="2"/>
      <c r="M318" s="2"/>
      <c r="N318" s="2"/>
      <c r="O318" s="2"/>
      <c r="P318" s="2"/>
      <c r="Q318" s="2"/>
      <c r="R318" s="2"/>
      <c r="S318" s="2"/>
      <c r="T318" s="2"/>
      <c r="U318" s="2"/>
      <c r="V318" s="2"/>
      <c r="W318" s="3"/>
    </row>
    <row r="319" spans="1:23" ht="12.75" x14ac:dyDescent="0.2">
      <c r="A319" s="3"/>
      <c r="B319" s="3"/>
      <c r="C319" s="2"/>
      <c r="D319" s="2"/>
      <c r="E319" s="2"/>
      <c r="F319" s="2"/>
      <c r="G319" s="2"/>
      <c r="H319" s="2"/>
      <c r="I319" s="2"/>
      <c r="J319" s="2"/>
      <c r="K319" s="2"/>
      <c r="L319" s="2"/>
      <c r="M319" s="2"/>
      <c r="N319" s="2"/>
      <c r="O319" s="2"/>
      <c r="P319" s="2"/>
      <c r="Q319" s="2"/>
      <c r="R319" s="2"/>
      <c r="S319" s="2"/>
      <c r="T319" s="2"/>
      <c r="U319" s="2"/>
      <c r="V319" s="2"/>
      <c r="W319" s="3"/>
    </row>
    <row r="320" spans="1:23" ht="12.75" x14ac:dyDescent="0.2">
      <c r="A320" s="3"/>
      <c r="B320" s="3"/>
      <c r="C320" s="2"/>
      <c r="D320" s="2"/>
      <c r="E320" s="2"/>
      <c r="F320" s="2"/>
      <c r="G320" s="2"/>
      <c r="H320" s="2"/>
      <c r="I320" s="2"/>
      <c r="J320" s="2"/>
      <c r="K320" s="2"/>
      <c r="L320" s="2"/>
      <c r="M320" s="2"/>
      <c r="N320" s="2"/>
      <c r="O320" s="2"/>
      <c r="P320" s="2"/>
      <c r="Q320" s="2"/>
      <c r="R320" s="2"/>
      <c r="S320" s="2"/>
      <c r="T320" s="2"/>
      <c r="U320" s="2"/>
      <c r="V320" s="2"/>
      <c r="W320" s="3"/>
    </row>
    <row r="321" spans="1:23" ht="12.75" x14ac:dyDescent="0.2">
      <c r="A321" s="3"/>
      <c r="B321" s="3"/>
      <c r="C321" s="2"/>
      <c r="D321" s="2"/>
      <c r="E321" s="2"/>
      <c r="F321" s="2"/>
      <c r="G321" s="2"/>
      <c r="H321" s="2"/>
      <c r="I321" s="2"/>
      <c r="J321" s="2"/>
      <c r="K321" s="2"/>
      <c r="L321" s="2"/>
      <c r="M321" s="2"/>
      <c r="N321" s="2"/>
      <c r="O321" s="2"/>
      <c r="P321" s="2"/>
      <c r="Q321" s="2"/>
      <c r="R321" s="2"/>
      <c r="S321" s="2"/>
      <c r="T321" s="2"/>
      <c r="U321" s="2"/>
      <c r="V321" s="2"/>
      <c r="W321" s="3"/>
    </row>
    <row r="322" spans="1:23" ht="12.75" x14ac:dyDescent="0.2">
      <c r="A322" s="3"/>
      <c r="B322" s="3"/>
      <c r="C322" s="2"/>
      <c r="D322" s="2"/>
      <c r="E322" s="2"/>
      <c r="F322" s="2"/>
      <c r="G322" s="2"/>
      <c r="H322" s="2"/>
      <c r="I322" s="2"/>
      <c r="J322" s="2"/>
      <c r="K322" s="2"/>
      <c r="L322" s="2"/>
      <c r="M322" s="2"/>
      <c r="N322" s="2"/>
      <c r="O322" s="2"/>
      <c r="P322" s="2"/>
      <c r="Q322" s="2"/>
      <c r="R322" s="2"/>
      <c r="S322" s="2"/>
      <c r="T322" s="2"/>
      <c r="U322" s="2"/>
      <c r="V322" s="2"/>
      <c r="W322" s="3"/>
    </row>
    <row r="323" spans="1:23" ht="12.75" x14ac:dyDescent="0.2">
      <c r="A323" s="3"/>
      <c r="B323" s="3"/>
      <c r="C323" s="2"/>
      <c r="D323" s="2"/>
      <c r="E323" s="2"/>
      <c r="F323" s="2"/>
      <c r="G323" s="2"/>
      <c r="H323" s="2"/>
      <c r="I323" s="2"/>
      <c r="J323" s="2"/>
      <c r="K323" s="2"/>
      <c r="L323" s="2"/>
      <c r="M323" s="2"/>
      <c r="N323" s="2"/>
      <c r="O323" s="2"/>
      <c r="P323" s="2"/>
      <c r="Q323" s="2"/>
      <c r="R323" s="2"/>
      <c r="S323" s="2"/>
      <c r="T323" s="2"/>
      <c r="U323" s="2"/>
      <c r="V323" s="2"/>
      <c r="W323" s="3"/>
    </row>
    <row r="324" spans="1:23" ht="12.75" x14ac:dyDescent="0.2">
      <c r="A324" s="3"/>
      <c r="B324" s="3"/>
      <c r="C324" s="2"/>
      <c r="D324" s="2"/>
      <c r="E324" s="2"/>
      <c r="F324" s="2"/>
      <c r="G324" s="2"/>
      <c r="H324" s="2"/>
      <c r="I324" s="2"/>
      <c r="J324" s="2"/>
      <c r="K324" s="2"/>
      <c r="L324" s="2"/>
      <c r="M324" s="2"/>
      <c r="N324" s="2"/>
      <c r="O324" s="2"/>
      <c r="P324" s="2"/>
      <c r="Q324" s="2"/>
      <c r="R324" s="2"/>
      <c r="S324" s="2"/>
      <c r="T324" s="2"/>
      <c r="U324" s="2"/>
      <c r="V324" s="2"/>
      <c r="W324" s="3"/>
    </row>
    <row r="325" spans="1:23" ht="12.75" x14ac:dyDescent="0.2">
      <c r="A325" s="3"/>
      <c r="B325" s="3"/>
      <c r="C325" s="2"/>
      <c r="D325" s="2"/>
      <c r="E325" s="2"/>
      <c r="F325" s="2"/>
      <c r="G325" s="2"/>
      <c r="H325" s="2"/>
      <c r="I325" s="2"/>
      <c r="J325" s="2"/>
      <c r="K325" s="2"/>
      <c r="L325" s="2"/>
      <c r="M325" s="2"/>
      <c r="N325" s="2"/>
      <c r="O325" s="2"/>
      <c r="P325" s="2"/>
      <c r="Q325" s="2"/>
      <c r="R325" s="2"/>
      <c r="S325" s="2"/>
      <c r="T325" s="2"/>
      <c r="U325" s="2"/>
      <c r="V325" s="2"/>
      <c r="W325" s="3"/>
    </row>
    <row r="326" spans="1:23" ht="12.75" x14ac:dyDescent="0.2">
      <c r="A326" s="3"/>
      <c r="B326" s="3"/>
      <c r="C326" s="2"/>
      <c r="D326" s="2"/>
      <c r="E326" s="2"/>
      <c r="F326" s="2"/>
      <c r="G326" s="2"/>
      <c r="H326" s="2"/>
      <c r="I326" s="2"/>
      <c r="J326" s="2"/>
      <c r="K326" s="2"/>
      <c r="L326" s="2"/>
      <c r="M326" s="2"/>
      <c r="N326" s="2"/>
      <c r="O326" s="2"/>
      <c r="P326" s="2"/>
      <c r="Q326" s="2"/>
      <c r="R326" s="2"/>
      <c r="S326" s="2"/>
      <c r="T326" s="2"/>
      <c r="U326" s="2"/>
      <c r="V326" s="2"/>
      <c r="W326" s="3"/>
    </row>
    <row r="327" spans="1:23" ht="12.75" x14ac:dyDescent="0.2">
      <c r="A327" s="3"/>
      <c r="B327" s="3"/>
      <c r="C327" s="2"/>
      <c r="D327" s="2"/>
      <c r="E327" s="2"/>
      <c r="F327" s="2"/>
      <c r="G327" s="2"/>
      <c r="H327" s="2"/>
      <c r="I327" s="2"/>
      <c r="J327" s="2"/>
      <c r="K327" s="2"/>
      <c r="L327" s="2"/>
      <c r="M327" s="2"/>
      <c r="N327" s="2"/>
      <c r="O327" s="2"/>
      <c r="P327" s="2"/>
      <c r="Q327" s="2"/>
      <c r="R327" s="2"/>
      <c r="S327" s="2"/>
      <c r="T327" s="2"/>
      <c r="U327" s="2"/>
      <c r="V327" s="2"/>
      <c r="W327" s="3"/>
    </row>
    <row r="328" spans="1:23" ht="12.75" x14ac:dyDescent="0.2">
      <c r="A328" s="3"/>
      <c r="B328" s="3"/>
      <c r="C328" s="2"/>
      <c r="D328" s="2"/>
      <c r="E328" s="2"/>
      <c r="F328" s="2"/>
      <c r="G328" s="2"/>
      <c r="H328" s="2"/>
      <c r="I328" s="2"/>
      <c r="J328" s="2"/>
      <c r="K328" s="2"/>
      <c r="L328" s="2"/>
      <c r="M328" s="2"/>
      <c r="N328" s="2"/>
      <c r="O328" s="2"/>
      <c r="P328" s="2"/>
      <c r="Q328" s="2"/>
      <c r="R328" s="2"/>
      <c r="S328" s="2"/>
      <c r="T328" s="2"/>
      <c r="U328" s="2"/>
      <c r="V328" s="2"/>
      <c r="W328" s="3"/>
    </row>
    <row r="329" spans="1:23" ht="12.75" x14ac:dyDescent="0.2">
      <c r="A329" s="3"/>
      <c r="B329" s="3"/>
      <c r="C329" s="2"/>
      <c r="D329" s="2"/>
      <c r="E329" s="2"/>
      <c r="F329" s="2"/>
      <c r="G329" s="2"/>
      <c r="H329" s="2"/>
      <c r="I329" s="2"/>
      <c r="J329" s="2"/>
      <c r="K329" s="2"/>
      <c r="L329" s="2"/>
      <c r="M329" s="2"/>
      <c r="N329" s="2"/>
      <c r="O329" s="2"/>
      <c r="P329" s="2"/>
      <c r="Q329" s="2"/>
      <c r="R329" s="2"/>
      <c r="S329" s="2"/>
      <c r="T329" s="2"/>
      <c r="U329" s="2"/>
      <c r="V329" s="2"/>
      <c r="W329" s="3"/>
    </row>
    <row r="330" spans="1:23" ht="12.75" x14ac:dyDescent="0.2">
      <c r="A330" s="3"/>
      <c r="B330" s="3"/>
      <c r="C330" s="2"/>
      <c r="D330" s="2"/>
      <c r="E330" s="2"/>
      <c r="F330" s="2"/>
      <c r="G330" s="2"/>
      <c r="H330" s="2"/>
      <c r="I330" s="2"/>
      <c r="J330" s="2"/>
      <c r="K330" s="2"/>
      <c r="L330" s="2"/>
      <c r="M330" s="2"/>
      <c r="N330" s="2"/>
      <c r="O330" s="2"/>
      <c r="P330" s="2"/>
      <c r="Q330" s="2"/>
      <c r="R330" s="2"/>
      <c r="S330" s="2"/>
      <c r="T330" s="2"/>
      <c r="U330" s="2"/>
      <c r="V330" s="2"/>
      <c r="W330" s="3"/>
    </row>
    <row r="331" spans="1:23" ht="12.75" x14ac:dyDescent="0.2">
      <c r="A331" s="3"/>
      <c r="B331" s="3"/>
      <c r="C331" s="2"/>
      <c r="D331" s="2"/>
      <c r="E331" s="2"/>
      <c r="F331" s="2"/>
      <c r="G331" s="2"/>
      <c r="H331" s="2"/>
      <c r="I331" s="2"/>
      <c r="J331" s="2"/>
      <c r="K331" s="2"/>
      <c r="L331" s="2"/>
      <c r="M331" s="2"/>
      <c r="N331" s="2"/>
      <c r="O331" s="2"/>
      <c r="P331" s="2"/>
      <c r="Q331" s="2"/>
      <c r="R331" s="2"/>
      <c r="S331" s="2"/>
      <c r="T331" s="2"/>
      <c r="U331" s="2"/>
      <c r="V331" s="2"/>
      <c r="W331" s="3"/>
    </row>
    <row r="332" spans="1:23" ht="12.75" x14ac:dyDescent="0.2">
      <c r="A332" s="3"/>
      <c r="B332" s="3"/>
      <c r="C332" s="2"/>
      <c r="D332" s="2"/>
      <c r="E332" s="2"/>
      <c r="F332" s="2"/>
      <c r="G332" s="2"/>
      <c r="H332" s="2"/>
      <c r="I332" s="2"/>
      <c r="J332" s="2"/>
      <c r="K332" s="2"/>
      <c r="L332" s="2"/>
      <c r="M332" s="2"/>
      <c r="N332" s="2"/>
      <c r="O332" s="2"/>
      <c r="P332" s="2"/>
      <c r="Q332" s="2"/>
      <c r="R332" s="2"/>
      <c r="S332" s="2"/>
      <c r="T332" s="2"/>
      <c r="U332" s="2"/>
      <c r="V332" s="2"/>
      <c r="W332" s="3"/>
    </row>
    <row r="333" spans="1:23" ht="12.75" x14ac:dyDescent="0.2">
      <c r="A333" s="3"/>
      <c r="B333" s="3"/>
      <c r="C333" s="2"/>
      <c r="D333" s="2"/>
      <c r="E333" s="2"/>
      <c r="F333" s="2"/>
      <c r="G333" s="2"/>
      <c r="H333" s="2"/>
      <c r="I333" s="2"/>
      <c r="J333" s="2"/>
      <c r="K333" s="2"/>
      <c r="L333" s="2"/>
      <c r="M333" s="2"/>
      <c r="N333" s="2"/>
      <c r="O333" s="2"/>
      <c r="P333" s="2"/>
      <c r="Q333" s="2"/>
      <c r="R333" s="2"/>
      <c r="S333" s="2"/>
      <c r="T333" s="2"/>
      <c r="U333" s="2"/>
      <c r="V333" s="2"/>
      <c r="W333" s="3"/>
    </row>
    <row r="334" spans="1:23" ht="12.75" x14ac:dyDescent="0.2">
      <c r="A334" s="3"/>
      <c r="B334" s="3"/>
      <c r="C334" s="2"/>
      <c r="D334" s="2"/>
      <c r="E334" s="2"/>
      <c r="F334" s="2"/>
      <c r="G334" s="2"/>
      <c r="H334" s="2"/>
      <c r="I334" s="2"/>
      <c r="J334" s="2"/>
      <c r="K334" s="2"/>
      <c r="L334" s="2"/>
      <c r="M334" s="2"/>
      <c r="N334" s="2"/>
      <c r="O334" s="2"/>
      <c r="P334" s="2"/>
      <c r="Q334" s="2"/>
      <c r="R334" s="2"/>
      <c r="S334" s="2"/>
      <c r="T334" s="2"/>
      <c r="U334" s="2"/>
      <c r="V334" s="2"/>
      <c r="W334" s="3"/>
    </row>
    <row r="335" spans="1:23" ht="12.75" x14ac:dyDescent="0.2">
      <c r="A335" s="3"/>
      <c r="B335" s="3"/>
      <c r="C335" s="2"/>
      <c r="D335" s="2"/>
      <c r="E335" s="2"/>
      <c r="F335" s="2"/>
      <c r="G335" s="2"/>
      <c r="H335" s="2"/>
      <c r="I335" s="2"/>
      <c r="J335" s="2"/>
      <c r="K335" s="2"/>
      <c r="L335" s="2"/>
      <c r="M335" s="2"/>
      <c r="N335" s="2"/>
      <c r="O335" s="2"/>
      <c r="P335" s="2"/>
      <c r="Q335" s="2"/>
      <c r="R335" s="2"/>
      <c r="S335" s="2"/>
      <c r="T335" s="2"/>
      <c r="U335" s="2"/>
      <c r="V335" s="2"/>
      <c r="W335" s="3"/>
    </row>
    <row r="336" spans="1:23" ht="12.75" x14ac:dyDescent="0.2">
      <c r="A336" s="3"/>
      <c r="B336" s="3"/>
      <c r="C336" s="2"/>
      <c r="D336" s="2"/>
      <c r="E336" s="2"/>
      <c r="F336" s="2"/>
      <c r="G336" s="2"/>
      <c r="H336" s="2"/>
      <c r="I336" s="2"/>
      <c r="J336" s="2"/>
      <c r="K336" s="2"/>
      <c r="L336" s="2"/>
      <c r="M336" s="2"/>
      <c r="N336" s="2"/>
      <c r="O336" s="2"/>
      <c r="P336" s="2"/>
      <c r="Q336" s="2"/>
      <c r="R336" s="2"/>
      <c r="S336" s="2"/>
      <c r="T336" s="2"/>
      <c r="U336" s="2"/>
      <c r="V336" s="2"/>
      <c r="W336" s="3"/>
    </row>
    <row r="337" spans="1:23" ht="12.75" x14ac:dyDescent="0.2">
      <c r="A337" s="3"/>
      <c r="B337" s="3"/>
      <c r="C337" s="2"/>
      <c r="D337" s="2"/>
      <c r="E337" s="2"/>
      <c r="F337" s="2"/>
      <c r="G337" s="2"/>
      <c r="H337" s="2"/>
      <c r="I337" s="2"/>
      <c r="J337" s="2"/>
      <c r="K337" s="2"/>
      <c r="L337" s="2"/>
      <c r="M337" s="2"/>
      <c r="N337" s="2"/>
      <c r="O337" s="2"/>
      <c r="P337" s="2"/>
      <c r="Q337" s="2"/>
      <c r="R337" s="2"/>
      <c r="S337" s="2"/>
      <c r="T337" s="2"/>
      <c r="U337" s="2"/>
      <c r="V337" s="2"/>
      <c r="W337" s="3"/>
    </row>
    <row r="338" spans="1:23" ht="12.75" x14ac:dyDescent="0.2">
      <c r="A338" s="3"/>
      <c r="B338" s="3"/>
      <c r="C338" s="2"/>
      <c r="D338" s="2"/>
      <c r="E338" s="2"/>
      <c r="F338" s="2"/>
      <c r="G338" s="2"/>
      <c r="H338" s="2"/>
      <c r="I338" s="2"/>
      <c r="J338" s="2"/>
      <c r="K338" s="2"/>
      <c r="L338" s="2"/>
      <c r="M338" s="2"/>
      <c r="N338" s="2"/>
      <c r="O338" s="2"/>
      <c r="P338" s="2"/>
      <c r="Q338" s="2"/>
      <c r="R338" s="2"/>
      <c r="S338" s="2"/>
      <c r="T338" s="2"/>
      <c r="U338" s="2"/>
      <c r="V338" s="2"/>
      <c r="W338" s="3"/>
    </row>
    <row r="339" spans="1:23" ht="12.75" x14ac:dyDescent="0.2">
      <c r="A339" s="3"/>
      <c r="B339" s="3"/>
      <c r="C339" s="2"/>
      <c r="D339" s="2"/>
      <c r="E339" s="2"/>
      <c r="F339" s="2"/>
      <c r="G339" s="2"/>
      <c r="H339" s="2"/>
      <c r="I339" s="2"/>
      <c r="J339" s="2"/>
      <c r="K339" s="2"/>
      <c r="L339" s="2"/>
      <c r="M339" s="2"/>
      <c r="N339" s="2"/>
      <c r="O339" s="2"/>
      <c r="P339" s="2"/>
      <c r="Q339" s="2"/>
      <c r="R339" s="2"/>
      <c r="S339" s="2"/>
      <c r="T339" s="2"/>
      <c r="U339" s="2"/>
      <c r="V339" s="2"/>
      <c r="W339" s="3"/>
    </row>
    <row r="340" spans="1:23" ht="12.75" x14ac:dyDescent="0.2">
      <c r="A340" s="3"/>
      <c r="B340" s="3"/>
      <c r="C340" s="2"/>
      <c r="D340" s="2"/>
      <c r="E340" s="2"/>
      <c r="F340" s="2"/>
      <c r="G340" s="2"/>
      <c r="H340" s="2"/>
      <c r="I340" s="2"/>
      <c r="J340" s="2"/>
      <c r="K340" s="2"/>
      <c r="L340" s="2"/>
      <c r="M340" s="2"/>
      <c r="N340" s="2"/>
      <c r="O340" s="2"/>
      <c r="P340" s="2"/>
      <c r="Q340" s="2"/>
      <c r="R340" s="2"/>
      <c r="S340" s="2"/>
      <c r="T340" s="2"/>
      <c r="U340" s="2"/>
      <c r="V340" s="2"/>
      <c r="W340" s="3"/>
    </row>
    <row r="341" spans="1:23" ht="12.75" x14ac:dyDescent="0.2">
      <c r="A341" s="3"/>
      <c r="B341" s="3"/>
      <c r="C341" s="2"/>
      <c r="D341" s="2"/>
      <c r="E341" s="2"/>
      <c r="F341" s="2"/>
      <c r="G341" s="2"/>
      <c r="H341" s="2"/>
      <c r="I341" s="2"/>
      <c r="J341" s="2"/>
      <c r="K341" s="2"/>
      <c r="L341" s="2"/>
      <c r="M341" s="2"/>
      <c r="N341" s="2"/>
      <c r="O341" s="2"/>
      <c r="P341" s="2"/>
      <c r="Q341" s="2"/>
      <c r="R341" s="2"/>
      <c r="S341" s="2"/>
      <c r="T341" s="2"/>
      <c r="U341" s="2"/>
      <c r="V341" s="2"/>
      <c r="W341" s="3"/>
    </row>
    <row r="342" spans="1:23" ht="12.75" x14ac:dyDescent="0.2">
      <c r="A342" s="3"/>
      <c r="B342" s="3"/>
      <c r="C342" s="2"/>
      <c r="D342" s="2"/>
      <c r="E342" s="2"/>
      <c r="F342" s="2"/>
      <c r="G342" s="2"/>
      <c r="H342" s="2"/>
      <c r="I342" s="2"/>
      <c r="J342" s="2"/>
      <c r="K342" s="2"/>
      <c r="L342" s="2"/>
      <c r="M342" s="2"/>
      <c r="N342" s="2"/>
      <c r="O342" s="2"/>
      <c r="P342" s="2"/>
      <c r="Q342" s="2"/>
      <c r="R342" s="2"/>
      <c r="S342" s="2"/>
      <c r="T342" s="2"/>
      <c r="U342" s="2"/>
      <c r="V342" s="2"/>
      <c r="W342" s="3"/>
    </row>
    <row r="343" spans="1:23" ht="12.75" x14ac:dyDescent="0.2">
      <c r="A343" s="3"/>
      <c r="B343" s="3"/>
      <c r="C343" s="2"/>
      <c r="D343" s="2"/>
      <c r="E343" s="2"/>
      <c r="F343" s="2"/>
      <c r="G343" s="2"/>
      <c r="H343" s="2"/>
      <c r="I343" s="2"/>
      <c r="J343" s="2"/>
      <c r="K343" s="2"/>
      <c r="L343" s="2"/>
      <c r="M343" s="2"/>
      <c r="N343" s="2"/>
      <c r="O343" s="2"/>
      <c r="P343" s="2"/>
      <c r="Q343" s="2"/>
      <c r="R343" s="2"/>
      <c r="S343" s="2"/>
      <c r="T343" s="2"/>
      <c r="U343" s="2"/>
      <c r="V343" s="2"/>
      <c r="W343" s="3"/>
    </row>
    <row r="344" spans="1:23" ht="12.75" x14ac:dyDescent="0.2">
      <c r="A344" s="3"/>
      <c r="B344" s="3"/>
      <c r="C344" s="2"/>
      <c r="D344" s="2"/>
      <c r="E344" s="2"/>
      <c r="F344" s="2"/>
      <c r="G344" s="2"/>
      <c r="H344" s="2"/>
      <c r="I344" s="2"/>
      <c r="J344" s="2"/>
      <c r="K344" s="2"/>
      <c r="L344" s="2"/>
      <c r="M344" s="2"/>
      <c r="N344" s="2"/>
      <c r="O344" s="2"/>
      <c r="P344" s="2"/>
      <c r="Q344" s="2"/>
      <c r="R344" s="2"/>
      <c r="S344" s="2"/>
      <c r="T344" s="2"/>
      <c r="U344" s="2"/>
      <c r="V344" s="2"/>
      <c r="W344" s="3"/>
    </row>
    <row r="345" spans="1:23" ht="12.75" x14ac:dyDescent="0.2">
      <c r="A345" s="3"/>
      <c r="B345" s="3"/>
      <c r="C345" s="2"/>
      <c r="D345" s="2"/>
      <c r="E345" s="2"/>
      <c r="F345" s="2"/>
      <c r="G345" s="2"/>
      <c r="H345" s="2"/>
      <c r="I345" s="2"/>
      <c r="J345" s="2"/>
      <c r="K345" s="2"/>
      <c r="L345" s="2"/>
      <c r="M345" s="2"/>
      <c r="N345" s="2"/>
      <c r="O345" s="2"/>
      <c r="P345" s="2"/>
      <c r="Q345" s="2"/>
      <c r="R345" s="2"/>
      <c r="S345" s="2"/>
      <c r="T345" s="2"/>
      <c r="U345" s="2"/>
      <c r="V345" s="2"/>
      <c r="W345" s="3"/>
    </row>
    <row r="346" spans="1:23" ht="12.75" x14ac:dyDescent="0.2">
      <c r="A346" s="3"/>
      <c r="B346" s="3"/>
      <c r="C346" s="2"/>
      <c r="D346" s="2"/>
      <c r="E346" s="2"/>
      <c r="F346" s="2"/>
      <c r="G346" s="2"/>
      <c r="H346" s="2"/>
      <c r="I346" s="2"/>
      <c r="J346" s="2"/>
      <c r="K346" s="2"/>
      <c r="L346" s="2"/>
      <c r="M346" s="2"/>
      <c r="N346" s="2"/>
      <c r="O346" s="2"/>
      <c r="P346" s="2"/>
      <c r="Q346" s="2"/>
      <c r="R346" s="2"/>
      <c r="S346" s="2"/>
      <c r="T346" s="2"/>
      <c r="U346" s="2"/>
      <c r="V346" s="2"/>
      <c r="W346" s="3"/>
    </row>
    <row r="347" spans="1:23" ht="12.75" x14ac:dyDescent="0.2">
      <c r="A347" s="3"/>
      <c r="B347" s="3"/>
      <c r="C347" s="2"/>
      <c r="D347" s="2"/>
      <c r="E347" s="2"/>
      <c r="F347" s="2"/>
      <c r="G347" s="2"/>
      <c r="H347" s="2"/>
      <c r="I347" s="2"/>
      <c r="J347" s="2"/>
      <c r="K347" s="2"/>
      <c r="L347" s="2"/>
      <c r="M347" s="2"/>
      <c r="N347" s="2"/>
      <c r="O347" s="2"/>
      <c r="P347" s="2"/>
      <c r="Q347" s="2"/>
      <c r="R347" s="2"/>
      <c r="S347" s="2"/>
      <c r="T347" s="2"/>
      <c r="U347" s="2"/>
      <c r="V347" s="2"/>
      <c r="W347" s="3"/>
    </row>
    <row r="348" spans="1:23" ht="12.75" x14ac:dyDescent="0.2">
      <c r="A348" s="3"/>
      <c r="B348" s="3"/>
      <c r="C348" s="2"/>
      <c r="D348" s="2"/>
      <c r="E348" s="2"/>
      <c r="F348" s="2"/>
      <c r="G348" s="2"/>
      <c r="H348" s="2"/>
      <c r="I348" s="2"/>
      <c r="J348" s="2"/>
      <c r="K348" s="2"/>
      <c r="L348" s="2"/>
      <c r="M348" s="2"/>
      <c r="N348" s="2"/>
      <c r="O348" s="2"/>
      <c r="P348" s="2"/>
      <c r="Q348" s="2"/>
      <c r="R348" s="2"/>
      <c r="S348" s="2"/>
      <c r="T348" s="2"/>
      <c r="U348" s="2"/>
      <c r="V348" s="2"/>
      <c r="W348" s="3"/>
    </row>
    <row r="349" spans="1:23" ht="12.75" x14ac:dyDescent="0.2">
      <c r="A349" s="3"/>
      <c r="B349" s="3"/>
      <c r="C349" s="2"/>
      <c r="D349" s="2"/>
      <c r="E349" s="2"/>
      <c r="F349" s="2"/>
      <c r="G349" s="2"/>
      <c r="H349" s="2"/>
      <c r="I349" s="2"/>
      <c r="J349" s="2"/>
      <c r="K349" s="2"/>
      <c r="L349" s="2"/>
      <c r="M349" s="2"/>
      <c r="N349" s="2"/>
      <c r="O349" s="2"/>
      <c r="P349" s="2"/>
      <c r="Q349" s="2"/>
      <c r="R349" s="2"/>
      <c r="S349" s="2"/>
      <c r="T349" s="2"/>
      <c r="U349" s="2"/>
      <c r="V349" s="2"/>
      <c r="W349" s="3"/>
    </row>
    <row r="350" spans="1:23" ht="12.75" x14ac:dyDescent="0.2">
      <c r="A350" s="3"/>
      <c r="B350" s="3"/>
      <c r="C350" s="2"/>
      <c r="D350" s="2"/>
      <c r="E350" s="2"/>
      <c r="F350" s="2"/>
      <c r="G350" s="2"/>
      <c r="H350" s="2"/>
      <c r="I350" s="2"/>
      <c r="J350" s="2"/>
      <c r="K350" s="2"/>
      <c r="L350" s="2"/>
      <c r="M350" s="2"/>
      <c r="N350" s="2"/>
      <c r="O350" s="2"/>
      <c r="P350" s="2"/>
      <c r="Q350" s="2"/>
      <c r="R350" s="2"/>
      <c r="S350" s="2"/>
      <c r="T350" s="2"/>
      <c r="U350" s="2"/>
      <c r="V350" s="2"/>
      <c r="W350" s="3"/>
    </row>
    <row r="351" spans="1:23" ht="12.75" x14ac:dyDescent="0.2">
      <c r="A351" s="3"/>
      <c r="B351" s="3"/>
      <c r="C351" s="2"/>
      <c r="D351" s="2"/>
      <c r="E351" s="2"/>
      <c r="F351" s="2"/>
      <c r="G351" s="2"/>
      <c r="H351" s="2"/>
      <c r="I351" s="2"/>
      <c r="J351" s="2"/>
      <c r="K351" s="2"/>
      <c r="L351" s="2"/>
      <c r="M351" s="2"/>
      <c r="N351" s="2"/>
      <c r="O351" s="2"/>
      <c r="P351" s="2"/>
      <c r="Q351" s="2"/>
      <c r="R351" s="2"/>
      <c r="S351" s="2"/>
      <c r="T351" s="2"/>
      <c r="U351" s="2"/>
      <c r="V351" s="2"/>
      <c r="W351" s="3"/>
    </row>
    <row r="352" spans="1:23" ht="12.75" x14ac:dyDescent="0.2">
      <c r="A352" s="3"/>
      <c r="B352" s="3"/>
      <c r="C352" s="2"/>
      <c r="D352" s="2"/>
      <c r="E352" s="2"/>
      <c r="F352" s="2"/>
      <c r="G352" s="2"/>
      <c r="H352" s="2"/>
      <c r="I352" s="2"/>
      <c r="J352" s="2"/>
      <c r="K352" s="2"/>
      <c r="L352" s="2"/>
      <c r="M352" s="2"/>
      <c r="N352" s="2"/>
      <c r="O352" s="2"/>
      <c r="P352" s="2"/>
      <c r="Q352" s="2"/>
      <c r="R352" s="2"/>
      <c r="S352" s="2"/>
      <c r="T352" s="2"/>
      <c r="U352" s="2"/>
      <c r="V352" s="2"/>
      <c r="W352" s="3"/>
    </row>
    <row r="353" spans="1:23" ht="12.75" x14ac:dyDescent="0.2">
      <c r="A353" s="3"/>
      <c r="B353" s="3"/>
      <c r="C353" s="2"/>
      <c r="D353" s="2"/>
      <c r="E353" s="2"/>
      <c r="F353" s="2"/>
      <c r="G353" s="2"/>
      <c r="H353" s="2"/>
      <c r="I353" s="2"/>
      <c r="J353" s="2"/>
      <c r="K353" s="2"/>
      <c r="L353" s="2"/>
      <c r="M353" s="2"/>
      <c r="N353" s="2"/>
      <c r="O353" s="2"/>
      <c r="P353" s="2"/>
      <c r="Q353" s="2"/>
      <c r="R353" s="2"/>
      <c r="S353" s="2"/>
      <c r="T353" s="2"/>
      <c r="U353" s="2"/>
      <c r="V353" s="2"/>
      <c r="W353" s="3"/>
    </row>
    <row r="354" spans="1:23" ht="12.75" x14ac:dyDescent="0.2">
      <c r="A354" s="3"/>
      <c r="B354" s="3"/>
      <c r="C354" s="2"/>
      <c r="D354" s="2"/>
      <c r="E354" s="2"/>
      <c r="F354" s="2"/>
      <c r="G354" s="2"/>
      <c r="H354" s="2"/>
      <c r="I354" s="2"/>
      <c r="J354" s="2"/>
      <c r="K354" s="2"/>
      <c r="L354" s="2"/>
      <c r="M354" s="2"/>
      <c r="N354" s="2"/>
      <c r="O354" s="2"/>
      <c r="P354" s="2"/>
      <c r="Q354" s="2"/>
      <c r="R354" s="2"/>
      <c r="S354" s="2"/>
      <c r="T354" s="2"/>
      <c r="U354" s="2"/>
      <c r="V354" s="2"/>
      <c r="W354" s="3"/>
    </row>
    <row r="355" spans="1:23" ht="12.75" x14ac:dyDescent="0.2">
      <c r="A355" s="3"/>
      <c r="B355" s="3"/>
      <c r="C355" s="2"/>
      <c r="D355" s="2"/>
      <c r="E355" s="2"/>
      <c r="F355" s="2"/>
      <c r="G355" s="2"/>
      <c r="H355" s="2"/>
      <c r="I355" s="2"/>
      <c r="J355" s="2"/>
      <c r="K355" s="2"/>
      <c r="L355" s="2"/>
      <c r="M355" s="2"/>
      <c r="N355" s="2"/>
      <c r="O355" s="2"/>
      <c r="P355" s="2"/>
      <c r="Q355" s="2"/>
      <c r="R355" s="2"/>
      <c r="S355" s="2"/>
      <c r="T355" s="2"/>
      <c r="U355" s="2"/>
      <c r="V355" s="2"/>
      <c r="W355" s="3"/>
    </row>
    <row r="356" spans="1:23" ht="12.75" x14ac:dyDescent="0.2">
      <c r="A356" s="3"/>
      <c r="B356" s="3"/>
      <c r="C356" s="2"/>
      <c r="D356" s="2"/>
      <c r="E356" s="2"/>
      <c r="F356" s="2"/>
      <c r="G356" s="2"/>
      <c r="H356" s="2"/>
      <c r="I356" s="2"/>
      <c r="J356" s="2"/>
      <c r="K356" s="2"/>
      <c r="L356" s="2"/>
      <c r="M356" s="2"/>
      <c r="N356" s="2"/>
      <c r="O356" s="2"/>
      <c r="P356" s="2"/>
      <c r="Q356" s="2"/>
      <c r="R356" s="2"/>
      <c r="S356" s="2"/>
      <c r="T356" s="2"/>
      <c r="U356" s="2"/>
      <c r="V356" s="2"/>
      <c r="W356" s="3"/>
    </row>
    <row r="357" spans="1:23" ht="12.75" x14ac:dyDescent="0.2">
      <c r="A357" s="3"/>
      <c r="B357" s="3"/>
      <c r="C357" s="2"/>
      <c r="D357" s="2"/>
      <c r="E357" s="2"/>
      <c r="F357" s="2"/>
      <c r="G357" s="2"/>
      <c r="H357" s="2"/>
      <c r="I357" s="2"/>
      <c r="J357" s="2"/>
      <c r="K357" s="2"/>
      <c r="L357" s="2"/>
      <c r="M357" s="2"/>
      <c r="N357" s="2"/>
      <c r="O357" s="2"/>
      <c r="P357" s="2"/>
      <c r="Q357" s="2"/>
      <c r="R357" s="2"/>
      <c r="S357" s="2"/>
      <c r="T357" s="2"/>
      <c r="U357" s="2"/>
      <c r="V357" s="2"/>
      <c r="W357" s="3"/>
    </row>
    <row r="358" spans="1:23" ht="12.75" x14ac:dyDescent="0.2">
      <c r="A358" s="3"/>
      <c r="B358" s="3"/>
      <c r="C358" s="2"/>
      <c r="D358" s="2"/>
      <c r="E358" s="2"/>
      <c r="F358" s="2"/>
      <c r="G358" s="2"/>
      <c r="H358" s="2"/>
      <c r="I358" s="2"/>
      <c r="J358" s="2"/>
      <c r="K358" s="2"/>
      <c r="L358" s="2"/>
      <c r="M358" s="2"/>
      <c r="N358" s="2"/>
      <c r="O358" s="2"/>
      <c r="P358" s="2"/>
      <c r="Q358" s="2"/>
      <c r="R358" s="2"/>
      <c r="S358" s="2"/>
      <c r="T358" s="2"/>
      <c r="U358" s="2"/>
      <c r="V358" s="2"/>
      <c r="W358" s="3"/>
    </row>
    <row r="359" spans="1:23" ht="12.75" x14ac:dyDescent="0.2">
      <c r="A359" s="3"/>
      <c r="B359" s="3"/>
      <c r="C359" s="2"/>
      <c r="D359" s="2"/>
      <c r="E359" s="2"/>
      <c r="F359" s="2"/>
      <c r="G359" s="2"/>
      <c r="H359" s="2"/>
      <c r="I359" s="2"/>
      <c r="J359" s="2"/>
      <c r="K359" s="2"/>
      <c r="L359" s="2"/>
      <c r="M359" s="2"/>
      <c r="N359" s="2"/>
      <c r="O359" s="2"/>
      <c r="P359" s="2"/>
      <c r="Q359" s="2"/>
      <c r="R359" s="2"/>
      <c r="S359" s="2"/>
      <c r="T359" s="2"/>
      <c r="U359" s="2"/>
      <c r="V359" s="2"/>
      <c r="W359" s="3"/>
    </row>
    <row r="360" spans="1:23" ht="12.75" x14ac:dyDescent="0.2">
      <c r="A360" s="3"/>
      <c r="B360" s="3"/>
      <c r="C360" s="2"/>
      <c r="D360" s="2"/>
      <c r="E360" s="2"/>
      <c r="F360" s="2"/>
      <c r="G360" s="2"/>
      <c r="H360" s="2"/>
      <c r="I360" s="2"/>
      <c r="J360" s="2"/>
      <c r="K360" s="2"/>
      <c r="L360" s="2"/>
      <c r="M360" s="2"/>
      <c r="N360" s="2"/>
      <c r="O360" s="2"/>
      <c r="P360" s="2"/>
      <c r="Q360" s="2"/>
      <c r="R360" s="2"/>
      <c r="S360" s="2"/>
      <c r="T360" s="2"/>
      <c r="U360" s="2"/>
      <c r="V360" s="2"/>
      <c r="W360" s="3"/>
    </row>
    <row r="361" spans="1:23" ht="12.75" x14ac:dyDescent="0.2">
      <c r="A361" s="3"/>
      <c r="B361" s="3"/>
      <c r="C361" s="2"/>
      <c r="D361" s="2"/>
      <c r="E361" s="2"/>
      <c r="F361" s="2"/>
      <c r="G361" s="2"/>
      <c r="H361" s="2"/>
      <c r="I361" s="2"/>
      <c r="J361" s="2"/>
      <c r="K361" s="2"/>
      <c r="L361" s="2"/>
      <c r="M361" s="2"/>
      <c r="N361" s="2"/>
      <c r="O361" s="2"/>
      <c r="P361" s="2"/>
      <c r="Q361" s="2"/>
      <c r="R361" s="2"/>
      <c r="S361" s="2"/>
      <c r="T361" s="2"/>
      <c r="U361" s="2"/>
      <c r="V361" s="2"/>
      <c r="W361" s="3"/>
    </row>
    <row r="362" spans="1:23" ht="12.75" x14ac:dyDescent="0.2">
      <c r="A362" s="3"/>
      <c r="B362" s="3"/>
      <c r="C362" s="2"/>
      <c r="D362" s="2"/>
      <c r="E362" s="2"/>
      <c r="F362" s="2"/>
      <c r="G362" s="2"/>
      <c r="H362" s="2"/>
      <c r="I362" s="2"/>
      <c r="J362" s="2"/>
      <c r="K362" s="2"/>
      <c r="L362" s="2"/>
      <c r="M362" s="2"/>
      <c r="N362" s="2"/>
      <c r="O362" s="2"/>
      <c r="P362" s="2"/>
      <c r="Q362" s="2"/>
      <c r="R362" s="2"/>
      <c r="S362" s="2"/>
      <c r="T362" s="2"/>
      <c r="U362" s="2"/>
      <c r="V362" s="2"/>
      <c r="W362" s="3"/>
    </row>
    <row r="363" spans="1:23" ht="12.75" x14ac:dyDescent="0.2">
      <c r="A363" s="3"/>
      <c r="B363" s="3"/>
      <c r="C363" s="2"/>
      <c r="D363" s="2"/>
      <c r="E363" s="2"/>
      <c r="F363" s="2"/>
      <c r="G363" s="2"/>
      <c r="H363" s="2"/>
      <c r="I363" s="2"/>
      <c r="J363" s="2"/>
      <c r="K363" s="2"/>
      <c r="L363" s="2"/>
      <c r="M363" s="2"/>
      <c r="N363" s="2"/>
      <c r="O363" s="2"/>
      <c r="P363" s="2"/>
      <c r="Q363" s="2"/>
      <c r="R363" s="2"/>
      <c r="S363" s="2"/>
      <c r="T363" s="2"/>
      <c r="U363" s="2"/>
      <c r="V363" s="2"/>
      <c r="W363" s="3"/>
    </row>
    <row r="364" spans="1:23" ht="12.75" x14ac:dyDescent="0.2">
      <c r="A364" s="3"/>
      <c r="B364" s="3"/>
      <c r="C364" s="2"/>
      <c r="D364" s="2"/>
      <c r="E364" s="2"/>
      <c r="F364" s="2"/>
      <c r="G364" s="2"/>
      <c r="H364" s="2"/>
      <c r="I364" s="2"/>
      <c r="J364" s="2"/>
      <c r="K364" s="2"/>
      <c r="L364" s="2"/>
      <c r="M364" s="2"/>
      <c r="N364" s="2"/>
      <c r="O364" s="2"/>
      <c r="P364" s="2"/>
      <c r="Q364" s="2"/>
      <c r="R364" s="2"/>
      <c r="S364" s="2"/>
      <c r="T364" s="2"/>
      <c r="U364" s="2"/>
      <c r="V364" s="2"/>
      <c r="W364" s="3"/>
    </row>
    <row r="365" spans="1:23" ht="12.75" x14ac:dyDescent="0.2">
      <c r="A365" s="3"/>
      <c r="B365" s="3"/>
      <c r="C365" s="2"/>
      <c r="D365" s="2"/>
      <c r="E365" s="2"/>
      <c r="F365" s="2"/>
      <c r="G365" s="2"/>
      <c r="H365" s="2"/>
      <c r="I365" s="2"/>
      <c r="J365" s="2"/>
      <c r="K365" s="2"/>
      <c r="L365" s="2"/>
      <c r="M365" s="2"/>
      <c r="N365" s="2"/>
      <c r="O365" s="2"/>
      <c r="P365" s="2"/>
      <c r="Q365" s="2"/>
      <c r="R365" s="2"/>
      <c r="S365" s="2"/>
      <c r="T365" s="2"/>
      <c r="U365" s="2"/>
      <c r="V365" s="2"/>
      <c r="W365" s="3"/>
    </row>
    <row r="366" spans="1:23" ht="12.75" x14ac:dyDescent="0.2">
      <c r="A366" s="3"/>
      <c r="B366" s="3"/>
      <c r="C366" s="2"/>
      <c r="D366" s="2"/>
      <c r="E366" s="2"/>
      <c r="F366" s="2"/>
      <c r="G366" s="2"/>
      <c r="H366" s="2"/>
      <c r="I366" s="2"/>
      <c r="J366" s="2"/>
      <c r="K366" s="2"/>
      <c r="L366" s="2"/>
      <c r="M366" s="2"/>
      <c r="N366" s="2"/>
      <c r="O366" s="2"/>
      <c r="P366" s="2"/>
      <c r="Q366" s="2"/>
      <c r="R366" s="2"/>
      <c r="S366" s="2"/>
      <c r="T366" s="2"/>
      <c r="U366" s="2"/>
      <c r="V366" s="2"/>
      <c r="W366" s="3"/>
    </row>
    <row r="367" spans="1:23" ht="12.75" x14ac:dyDescent="0.2">
      <c r="A367" s="3"/>
      <c r="B367" s="3"/>
      <c r="C367" s="2"/>
      <c r="D367" s="2"/>
      <c r="E367" s="2"/>
      <c r="F367" s="2"/>
      <c r="G367" s="2"/>
      <c r="H367" s="2"/>
      <c r="I367" s="2"/>
      <c r="J367" s="2"/>
      <c r="K367" s="2"/>
      <c r="L367" s="2"/>
      <c r="M367" s="2"/>
      <c r="N367" s="2"/>
      <c r="O367" s="2"/>
      <c r="P367" s="2"/>
      <c r="Q367" s="2"/>
      <c r="R367" s="2"/>
      <c r="S367" s="2"/>
      <c r="T367" s="2"/>
      <c r="U367" s="2"/>
      <c r="V367" s="2"/>
      <c r="W367" s="3"/>
    </row>
    <row r="368" spans="1:23" ht="12.75" x14ac:dyDescent="0.2">
      <c r="A368" s="3"/>
      <c r="B368" s="3"/>
      <c r="C368" s="2"/>
      <c r="D368" s="2"/>
      <c r="E368" s="2"/>
      <c r="F368" s="2"/>
      <c r="G368" s="2"/>
      <c r="H368" s="2"/>
      <c r="I368" s="2"/>
      <c r="J368" s="2"/>
      <c r="K368" s="2"/>
      <c r="L368" s="2"/>
      <c r="M368" s="2"/>
      <c r="N368" s="2"/>
      <c r="O368" s="2"/>
      <c r="P368" s="2"/>
      <c r="Q368" s="2"/>
      <c r="R368" s="2"/>
      <c r="S368" s="2"/>
      <c r="T368" s="2"/>
      <c r="U368" s="2"/>
      <c r="V368" s="2"/>
      <c r="W368" s="3"/>
    </row>
    <row r="369" spans="1:23" ht="12.75" x14ac:dyDescent="0.2">
      <c r="A369" s="3"/>
      <c r="B369" s="3"/>
      <c r="C369" s="2"/>
      <c r="D369" s="2"/>
      <c r="E369" s="2"/>
      <c r="F369" s="2"/>
      <c r="G369" s="2"/>
      <c r="H369" s="2"/>
      <c r="I369" s="2"/>
      <c r="J369" s="2"/>
      <c r="K369" s="2"/>
      <c r="L369" s="2"/>
      <c r="M369" s="2"/>
      <c r="N369" s="2"/>
      <c r="O369" s="2"/>
      <c r="P369" s="2"/>
      <c r="Q369" s="2"/>
      <c r="R369" s="2"/>
      <c r="S369" s="2"/>
      <c r="T369" s="2"/>
      <c r="U369" s="2"/>
      <c r="V369" s="2"/>
      <c r="W369" s="3"/>
    </row>
    <row r="370" spans="1:23" ht="12.75" x14ac:dyDescent="0.2">
      <c r="A370" s="3"/>
      <c r="B370" s="3"/>
      <c r="C370" s="2"/>
      <c r="D370" s="2"/>
      <c r="E370" s="2"/>
      <c r="F370" s="2"/>
      <c r="G370" s="2"/>
      <c r="H370" s="2"/>
      <c r="I370" s="2"/>
      <c r="J370" s="2"/>
      <c r="K370" s="2"/>
      <c r="L370" s="2"/>
      <c r="M370" s="2"/>
      <c r="N370" s="2"/>
      <c r="O370" s="2"/>
      <c r="P370" s="2"/>
      <c r="Q370" s="2"/>
      <c r="R370" s="2"/>
      <c r="S370" s="2"/>
      <c r="T370" s="2"/>
      <c r="U370" s="2"/>
      <c r="V370" s="2"/>
      <c r="W370" s="3"/>
    </row>
    <row r="371" spans="1:23" ht="12.75" x14ac:dyDescent="0.2">
      <c r="A371" s="3"/>
      <c r="B371" s="3"/>
      <c r="C371" s="2"/>
      <c r="D371" s="2"/>
      <c r="E371" s="2"/>
      <c r="F371" s="2"/>
      <c r="G371" s="2"/>
      <c r="H371" s="2"/>
      <c r="I371" s="2"/>
      <c r="J371" s="2"/>
      <c r="K371" s="2"/>
      <c r="L371" s="2"/>
      <c r="M371" s="2"/>
      <c r="N371" s="2"/>
      <c r="O371" s="2"/>
      <c r="P371" s="2"/>
      <c r="Q371" s="2"/>
      <c r="R371" s="2"/>
      <c r="S371" s="2"/>
      <c r="T371" s="2"/>
      <c r="U371" s="2"/>
      <c r="V371" s="2"/>
      <c r="W371" s="3"/>
    </row>
    <row r="372" spans="1:23" ht="12.75" x14ac:dyDescent="0.2">
      <c r="A372" s="3"/>
      <c r="B372" s="3"/>
      <c r="C372" s="2"/>
      <c r="D372" s="2"/>
      <c r="E372" s="2"/>
      <c r="F372" s="2"/>
      <c r="G372" s="2"/>
      <c r="H372" s="2"/>
      <c r="I372" s="2"/>
      <c r="J372" s="2"/>
      <c r="K372" s="2"/>
      <c r="L372" s="2"/>
      <c r="M372" s="2"/>
      <c r="N372" s="2"/>
      <c r="O372" s="2"/>
      <c r="P372" s="2"/>
      <c r="Q372" s="2"/>
      <c r="R372" s="2"/>
      <c r="S372" s="2"/>
      <c r="T372" s="2"/>
      <c r="U372" s="2"/>
      <c r="V372" s="2"/>
      <c r="W372" s="3"/>
    </row>
    <row r="373" spans="1:23" ht="12.75" x14ac:dyDescent="0.2">
      <c r="A373" s="3"/>
      <c r="B373" s="3"/>
      <c r="C373" s="2"/>
      <c r="D373" s="2"/>
      <c r="E373" s="2"/>
      <c r="F373" s="2"/>
      <c r="G373" s="2"/>
      <c r="H373" s="2"/>
      <c r="I373" s="2"/>
      <c r="J373" s="2"/>
      <c r="K373" s="2"/>
      <c r="L373" s="2"/>
      <c r="M373" s="2"/>
      <c r="N373" s="2"/>
      <c r="O373" s="2"/>
      <c r="P373" s="2"/>
      <c r="Q373" s="2"/>
      <c r="R373" s="2"/>
      <c r="S373" s="2"/>
      <c r="T373" s="2"/>
      <c r="U373" s="2"/>
      <c r="V373" s="2"/>
      <c r="W373" s="3"/>
    </row>
    <row r="374" spans="1:23" ht="12.75" x14ac:dyDescent="0.2">
      <c r="A374" s="3"/>
      <c r="B374" s="3"/>
      <c r="C374" s="2"/>
      <c r="D374" s="2"/>
      <c r="E374" s="2"/>
      <c r="F374" s="2"/>
      <c r="G374" s="2"/>
      <c r="H374" s="2"/>
      <c r="I374" s="2"/>
      <c r="J374" s="2"/>
      <c r="K374" s="2"/>
      <c r="L374" s="2"/>
      <c r="M374" s="2"/>
      <c r="N374" s="2"/>
      <c r="O374" s="2"/>
      <c r="P374" s="2"/>
      <c r="Q374" s="2"/>
      <c r="R374" s="2"/>
      <c r="S374" s="2"/>
      <c r="T374" s="2"/>
      <c r="U374" s="2"/>
      <c r="V374" s="2"/>
      <c r="W374" s="3"/>
    </row>
    <row r="375" spans="1:23" ht="12.75" x14ac:dyDescent="0.2">
      <c r="A375" s="3"/>
      <c r="B375" s="3"/>
      <c r="C375" s="2"/>
      <c r="D375" s="2"/>
      <c r="E375" s="2"/>
      <c r="F375" s="2"/>
      <c r="G375" s="2"/>
      <c r="H375" s="2"/>
      <c r="I375" s="2"/>
      <c r="J375" s="2"/>
      <c r="K375" s="2"/>
      <c r="L375" s="2"/>
      <c r="M375" s="2"/>
      <c r="N375" s="2"/>
      <c r="O375" s="2"/>
      <c r="P375" s="2"/>
      <c r="Q375" s="2"/>
      <c r="R375" s="2"/>
      <c r="S375" s="2"/>
      <c r="T375" s="2"/>
      <c r="U375" s="2"/>
      <c r="V375" s="2"/>
      <c r="W375" s="3"/>
    </row>
    <row r="376" spans="1:23" ht="12.75" x14ac:dyDescent="0.2">
      <c r="A376" s="3"/>
      <c r="B376" s="3"/>
      <c r="C376" s="2"/>
      <c r="D376" s="2"/>
      <c r="E376" s="2"/>
      <c r="F376" s="2"/>
      <c r="G376" s="2"/>
      <c r="H376" s="2"/>
      <c r="I376" s="2"/>
      <c r="J376" s="2"/>
      <c r="K376" s="2"/>
      <c r="L376" s="2"/>
      <c r="M376" s="2"/>
      <c r="N376" s="2"/>
      <c r="O376" s="2"/>
      <c r="P376" s="2"/>
      <c r="Q376" s="2"/>
      <c r="R376" s="2"/>
      <c r="S376" s="2"/>
      <c r="T376" s="2"/>
      <c r="U376" s="2"/>
      <c r="V376" s="2"/>
      <c r="W376" s="3"/>
    </row>
    <row r="377" spans="1:23" ht="12.75" x14ac:dyDescent="0.2">
      <c r="A377" s="3"/>
      <c r="B377" s="3"/>
      <c r="C377" s="2"/>
      <c r="D377" s="2"/>
      <c r="E377" s="2"/>
      <c r="F377" s="2"/>
      <c r="G377" s="2"/>
      <c r="H377" s="2"/>
      <c r="I377" s="2"/>
      <c r="J377" s="2"/>
      <c r="K377" s="2"/>
      <c r="L377" s="2"/>
      <c r="M377" s="2"/>
      <c r="N377" s="2"/>
      <c r="O377" s="2"/>
      <c r="P377" s="2"/>
      <c r="Q377" s="2"/>
      <c r="R377" s="2"/>
      <c r="S377" s="2"/>
      <c r="T377" s="2"/>
      <c r="U377" s="2"/>
      <c r="V377" s="2"/>
      <c r="W377" s="3"/>
    </row>
    <row r="378" spans="1:23" ht="12.75" x14ac:dyDescent="0.2">
      <c r="A378" s="3"/>
      <c r="B378" s="3"/>
      <c r="C378" s="2"/>
      <c r="D378" s="2"/>
      <c r="E378" s="2"/>
      <c r="F378" s="2"/>
      <c r="G378" s="2"/>
      <c r="H378" s="2"/>
      <c r="I378" s="2"/>
      <c r="J378" s="2"/>
      <c r="K378" s="2"/>
      <c r="L378" s="2"/>
      <c r="M378" s="2"/>
      <c r="N378" s="2"/>
      <c r="O378" s="2"/>
      <c r="P378" s="2"/>
      <c r="Q378" s="2"/>
      <c r="R378" s="2"/>
      <c r="S378" s="2"/>
      <c r="T378" s="2"/>
      <c r="U378" s="2"/>
      <c r="V378" s="2"/>
      <c r="W378" s="3"/>
    </row>
    <row r="379" spans="1:23" ht="12.75" x14ac:dyDescent="0.2">
      <c r="A379" s="3"/>
      <c r="B379" s="3"/>
      <c r="C379" s="2"/>
      <c r="D379" s="2"/>
      <c r="E379" s="2"/>
      <c r="F379" s="2"/>
      <c r="G379" s="2"/>
      <c r="H379" s="2"/>
      <c r="I379" s="2"/>
      <c r="J379" s="2"/>
      <c r="K379" s="2"/>
      <c r="L379" s="2"/>
      <c r="M379" s="2"/>
      <c r="N379" s="2"/>
      <c r="O379" s="2"/>
      <c r="P379" s="2"/>
      <c r="Q379" s="2"/>
      <c r="R379" s="2"/>
      <c r="S379" s="2"/>
      <c r="T379" s="2"/>
      <c r="U379" s="2"/>
      <c r="V379" s="2"/>
      <c r="W379" s="3"/>
    </row>
    <row r="380" spans="1:23" ht="12.75" x14ac:dyDescent="0.2">
      <c r="A380" s="3"/>
      <c r="B380" s="3"/>
      <c r="C380" s="2"/>
      <c r="D380" s="2"/>
      <c r="E380" s="2"/>
      <c r="F380" s="2"/>
      <c r="G380" s="2"/>
      <c r="H380" s="2"/>
      <c r="I380" s="2"/>
      <c r="J380" s="2"/>
      <c r="K380" s="2"/>
      <c r="L380" s="2"/>
      <c r="M380" s="2"/>
      <c r="N380" s="2"/>
      <c r="O380" s="2"/>
      <c r="P380" s="2"/>
      <c r="Q380" s="2"/>
      <c r="R380" s="2"/>
      <c r="S380" s="2"/>
      <c r="T380" s="2"/>
      <c r="U380" s="2"/>
      <c r="V380" s="2"/>
      <c r="W380" s="3"/>
    </row>
    <row r="381" spans="1:23" ht="12.75" x14ac:dyDescent="0.2">
      <c r="A381" s="3"/>
      <c r="B381" s="3"/>
      <c r="C381" s="2"/>
      <c r="D381" s="2"/>
      <c r="E381" s="2"/>
      <c r="F381" s="2"/>
      <c r="G381" s="2"/>
      <c r="H381" s="2"/>
      <c r="I381" s="2"/>
      <c r="J381" s="2"/>
      <c r="K381" s="2"/>
      <c r="L381" s="2"/>
      <c r="M381" s="2"/>
      <c r="N381" s="2"/>
      <c r="O381" s="2"/>
      <c r="P381" s="2"/>
      <c r="Q381" s="2"/>
      <c r="R381" s="2"/>
      <c r="S381" s="2"/>
      <c r="T381" s="2"/>
      <c r="U381" s="2"/>
      <c r="V381" s="2"/>
      <c r="W381" s="3"/>
    </row>
    <row r="382" spans="1:23" ht="12.75" x14ac:dyDescent="0.2">
      <c r="A382" s="3"/>
      <c r="B382" s="3"/>
      <c r="C382" s="2"/>
      <c r="D382" s="2"/>
      <c r="E382" s="2"/>
      <c r="F382" s="2"/>
      <c r="G382" s="2"/>
      <c r="H382" s="2"/>
      <c r="I382" s="2"/>
      <c r="J382" s="2"/>
      <c r="K382" s="2"/>
      <c r="L382" s="2"/>
      <c r="M382" s="2"/>
      <c r="N382" s="2"/>
      <c r="O382" s="2"/>
      <c r="P382" s="2"/>
      <c r="Q382" s="2"/>
      <c r="R382" s="2"/>
      <c r="S382" s="2"/>
      <c r="T382" s="2"/>
      <c r="U382" s="2"/>
      <c r="V382" s="2"/>
      <c r="W382" s="3"/>
    </row>
    <row r="383" spans="1:23" ht="12.75" x14ac:dyDescent="0.2">
      <c r="A383" s="3"/>
      <c r="B383" s="3"/>
      <c r="C383" s="2"/>
      <c r="D383" s="2"/>
      <c r="E383" s="2"/>
      <c r="F383" s="2"/>
      <c r="G383" s="2"/>
      <c r="H383" s="2"/>
      <c r="I383" s="2"/>
      <c r="J383" s="2"/>
      <c r="K383" s="2"/>
      <c r="L383" s="2"/>
      <c r="M383" s="2"/>
      <c r="N383" s="2"/>
      <c r="O383" s="2"/>
      <c r="P383" s="2"/>
      <c r="Q383" s="2"/>
      <c r="R383" s="2"/>
      <c r="S383" s="2"/>
      <c r="T383" s="2"/>
      <c r="U383" s="2"/>
      <c r="V383" s="2"/>
      <c r="W383" s="3"/>
    </row>
    <row r="384" spans="1:23" ht="12.75" x14ac:dyDescent="0.2">
      <c r="A384" s="3"/>
      <c r="B384" s="3"/>
      <c r="C384" s="2"/>
      <c r="D384" s="2"/>
      <c r="E384" s="2"/>
      <c r="F384" s="2"/>
      <c r="G384" s="2"/>
      <c r="H384" s="2"/>
      <c r="I384" s="2"/>
      <c r="J384" s="2"/>
      <c r="K384" s="2"/>
      <c r="L384" s="2"/>
      <c r="M384" s="2"/>
      <c r="N384" s="2"/>
      <c r="O384" s="2"/>
      <c r="P384" s="2"/>
      <c r="Q384" s="2"/>
      <c r="R384" s="2"/>
      <c r="S384" s="2"/>
      <c r="T384" s="2"/>
      <c r="U384" s="2"/>
      <c r="V384" s="2"/>
      <c r="W384" s="3"/>
    </row>
    <row r="385" spans="1:23" ht="12.75" x14ac:dyDescent="0.2">
      <c r="A385" s="3"/>
      <c r="B385" s="3"/>
      <c r="C385" s="2"/>
      <c r="D385" s="2"/>
      <c r="E385" s="2"/>
      <c r="F385" s="2"/>
      <c r="G385" s="2"/>
      <c r="H385" s="2"/>
      <c r="I385" s="2"/>
      <c r="J385" s="2"/>
      <c r="K385" s="2"/>
      <c r="L385" s="2"/>
      <c r="M385" s="2"/>
      <c r="N385" s="2"/>
      <c r="O385" s="2"/>
      <c r="P385" s="2"/>
      <c r="Q385" s="2"/>
      <c r="R385" s="2"/>
      <c r="S385" s="2"/>
      <c r="T385" s="2"/>
      <c r="U385" s="2"/>
      <c r="V385" s="2"/>
      <c r="W385" s="3"/>
    </row>
    <row r="386" spans="1:23" ht="12.75" x14ac:dyDescent="0.2">
      <c r="A386" s="3"/>
      <c r="B386" s="3"/>
      <c r="C386" s="2"/>
      <c r="D386" s="2"/>
      <c r="E386" s="2"/>
      <c r="F386" s="2"/>
      <c r="G386" s="2"/>
      <c r="H386" s="2"/>
      <c r="I386" s="2"/>
      <c r="J386" s="2"/>
      <c r="K386" s="2"/>
      <c r="L386" s="2"/>
      <c r="M386" s="2"/>
      <c r="N386" s="2"/>
      <c r="O386" s="2"/>
      <c r="P386" s="2"/>
      <c r="Q386" s="2"/>
      <c r="R386" s="2"/>
      <c r="S386" s="2"/>
      <c r="T386" s="2"/>
      <c r="U386" s="2"/>
      <c r="V386" s="2"/>
      <c r="W386" s="3"/>
    </row>
    <row r="387" spans="1:23" ht="12.75" x14ac:dyDescent="0.2">
      <c r="A387" s="3"/>
      <c r="B387" s="3"/>
      <c r="C387" s="2"/>
      <c r="D387" s="2"/>
      <c r="E387" s="2"/>
      <c r="F387" s="2"/>
      <c r="G387" s="2"/>
      <c r="H387" s="2"/>
      <c r="I387" s="2"/>
      <c r="J387" s="2"/>
      <c r="K387" s="2"/>
      <c r="L387" s="2"/>
      <c r="M387" s="2"/>
      <c r="N387" s="2"/>
      <c r="O387" s="2"/>
      <c r="P387" s="2"/>
      <c r="Q387" s="2"/>
      <c r="R387" s="2"/>
      <c r="S387" s="2"/>
      <c r="T387" s="2"/>
      <c r="U387" s="2"/>
      <c r="V387" s="2"/>
      <c r="W387" s="3"/>
    </row>
    <row r="388" spans="1:23" ht="12.75" x14ac:dyDescent="0.2">
      <c r="A388" s="3"/>
      <c r="B388" s="3"/>
      <c r="C388" s="2"/>
      <c r="D388" s="2"/>
      <c r="E388" s="2"/>
      <c r="F388" s="2"/>
      <c r="G388" s="2"/>
      <c r="H388" s="2"/>
      <c r="I388" s="2"/>
      <c r="J388" s="2"/>
      <c r="K388" s="2"/>
      <c r="L388" s="2"/>
      <c r="M388" s="2"/>
      <c r="N388" s="2"/>
      <c r="O388" s="2"/>
      <c r="P388" s="2"/>
      <c r="Q388" s="2"/>
      <c r="R388" s="2"/>
      <c r="S388" s="2"/>
      <c r="T388" s="2"/>
      <c r="U388" s="2"/>
      <c r="V388" s="2"/>
      <c r="W388" s="3"/>
    </row>
    <row r="389" spans="1:23" ht="12.75" x14ac:dyDescent="0.2">
      <c r="A389" s="3"/>
      <c r="B389" s="3"/>
      <c r="C389" s="2"/>
      <c r="D389" s="2"/>
      <c r="E389" s="2"/>
      <c r="F389" s="2"/>
      <c r="G389" s="2"/>
      <c r="H389" s="2"/>
      <c r="I389" s="2"/>
      <c r="J389" s="2"/>
      <c r="K389" s="2"/>
      <c r="L389" s="2"/>
      <c r="M389" s="2"/>
      <c r="N389" s="2"/>
      <c r="O389" s="2"/>
      <c r="P389" s="2"/>
      <c r="Q389" s="2"/>
      <c r="R389" s="2"/>
      <c r="S389" s="2"/>
      <c r="T389" s="2"/>
      <c r="U389" s="2"/>
      <c r="V389" s="2"/>
      <c r="W389" s="3"/>
    </row>
    <row r="390" spans="1:23" ht="12.75" x14ac:dyDescent="0.2">
      <c r="A390" s="3"/>
      <c r="B390" s="3"/>
      <c r="C390" s="2"/>
      <c r="D390" s="2"/>
      <c r="E390" s="2"/>
      <c r="F390" s="2"/>
      <c r="G390" s="2"/>
      <c r="H390" s="2"/>
      <c r="I390" s="2"/>
      <c r="J390" s="2"/>
      <c r="K390" s="2"/>
      <c r="L390" s="2"/>
      <c r="M390" s="2"/>
      <c r="N390" s="2"/>
      <c r="O390" s="2"/>
      <c r="P390" s="2"/>
      <c r="Q390" s="2"/>
      <c r="R390" s="2"/>
      <c r="S390" s="2"/>
      <c r="T390" s="2"/>
      <c r="U390" s="2"/>
      <c r="V390" s="2"/>
      <c r="W390" s="3"/>
    </row>
    <row r="391" spans="1:23" ht="12.75" x14ac:dyDescent="0.2">
      <c r="A391" s="3"/>
      <c r="B391" s="3"/>
      <c r="C391" s="2"/>
      <c r="D391" s="2"/>
      <c r="E391" s="2"/>
      <c r="F391" s="2"/>
      <c r="G391" s="2"/>
      <c r="H391" s="2"/>
      <c r="I391" s="2"/>
      <c r="J391" s="2"/>
      <c r="K391" s="2"/>
      <c r="L391" s="2"/>
      <c r="M391" s="2"/>
      <c r="N391" s="2"/>
      <c r="O391" s="2"/>
      <c r="P391" s="2"/>
      <c r="Q391" s="2"/>
      <c r="R391" s="2"/>
      <c r="S391" s="2"/>
      <c r="T391" s="2"/>
      <c r="U391" s="2"/>
      <c r="V391" s="2"/>
      <c r="W391" s="3"/>
    </row>
    <row r="392" spans="1:23" ht="12.75" x14ac:dyDescent="0.2">
      <c r="A392" s="3"/>
      <c r="B392" s="3"/>
      <c r="C392" s="2"/>
      <c r="D392" s="2"/>
      <c r="E392" s="2"/>
      <c r="F392" s="2"/>
      <c r="G392" s="2"/>
      <c r="H392" s="2"/>
      <c r="I392" s="2"/>
      <c r="J392" s="2"/>
      <c r="K392" s="2"/>
      <c r="L392" s="2"/>
      <c r="M392" s="2"/>
      <c r="N392" s="2"/>
      <c r="O392" s="2"/>
      <c r="P392" s="2"/>
      <c r="Q392" s="2"/>
      <c r="R392" s="2"/>
      <c r="S392" s="2"/>
      <c r="T392" s="2"/>
      <c r="U392" s="2"/>
      <c r="V392" s="2"/>
      <c r="W392" s="3"/>
    </row>
    <row r="393" spans="1:23" ht="12.75" x14ac:dyDescent="0.2">
      <c r="A393" s="3"/>
      <c r="B393" s="3"/>
      <c r="C393" s="2"/>
      <c r="D393" s="2"/>
      <c r="E393" s="2"/>
      <c r="F393" s="2"/>
      <c r="G393" s="2"/>
      <c r="H393" s="2"/>
      <c r="I393" s="2"/>
      <c r="J393" s="2"/>
      <c r="K393" s="2"/>
      <c r="L393" s="2"/>
      <c r="M393" s="2"/>
      <c r="N393" s="2"/>
      <c r="O393" s="2"/>
      <c r="P393" s="2"/>
      <c r="Q393" s="2"/>
      <c r="R393" s="2"/>
      <c r="S393" s="2"/>
      <c r="T393" s="2"/>
      <c r="U393" s="2"/>
      <c r="V393" s="2"/>
      <c r="W393" s="3"/>
    </row>
    <row r="394" spans="1:23" ht="12.75" x14ac:dyDescent="0.2">
      <c r="A394" s="3"/>
      <c r="B394" s="3"/>
      <c r="C394" s="2"/>
      <c r="D394" s="2"/>
      <c r="E394" s="2"/>
      <c r="F394" s="2"/>
      <c r="G394" s="2"/>
      <c r="H394" s="2"/>
      <c r="I394" s="2"/>
      <c r="J394" s="2"/>
      <c r="K394" s="2"/>
      <c r="L394" s="2"/>
      <c r="M394" s="2"/>
      <c r="N394" s="2"/>
      <c r="O394" s="2"/>
      <c r="P394" s="2"/>
      <c r="Q394" s="2"/>
      <c r="R394" s="2"/>
      <c r="S394" s="2"/>
      <c r="T394" s="2"/>
      <c r="U394" s="2"/>
      <c r="V394" s="2"/>
      <c r="W394" s="3"/>
    </row>
    <row r="395" spans="1:23" ht="12.75" x14ac:dyDescent="0.2">
      <c r="A395" s="3"/>
      <c r="B395" s="3"/>
      <c r="C395" s="2"/>
      <c r="D395" s="2"/>
      <c r="E395" s="2"/>
      <c r="F395" s="2"/>
      <c r="G395" s="2"/>
      <c r="H395" s="2"/>
      <c r="I395" s="2"/>
      <c r="J395" s="2"/>
      <c r="K395" s="2"/>
      <c r="L395" s="2"/>
      <c r="M395" s="2"/>
      <c r="N395" s="2"/>
      <c r="O395" s="2"/>
      <c r="P395" s="2"/>
      <c r="Q395" s="2"/>
      <c r="R395" s="2"/>
      <c r="S395" s="2"/>
      <c r="T395" s="2"/>
      <c r="U395" s="2"/>
      <c r="V395" s="2"/>
      <c r="W395" s="3"/>
    </row>
    <row r="396" spans="1:23" ht="12.75" x14ac:dyDescent="0.2">
      <c r="A396" s="3"/>
      <c r="B396" s="3"/>
      <c r="C396" s="2"/>
      <c r="D396" s="2"/>
      <c r="E396" s="2"/>
      <c r="F396" s="2"/>
      <c r="G396" s="2"/>
      <c r="H396" s="2"/>
      <c r="I396" s="2"/>
      <c r="J396" s="2"/>
      <c r="K396" s="2"/>
      <c r="L396" s="2"/>
      <c r="M396" s="2"/>
      <c r="N396" s="2"/>
      <c r="O396" s="2"/>
      <c r="P396" s="2"/>
      <c r="Q396" s="2"/>
      <c r="R396" s="2"/>
      <c r="S396" s="2"/>
      <c r="T396" s="2"/>
      <c r="U396" s="2"/>
      <c r="V396" s="2"/>
      <c r="W396" s="3"/>
    </row>
    <row r="397" spans="1:23" ht="12.75" x14ac:dyDescent="0.2">
      <c r="A397" s="3"/>
      <c r="B397" s="3"/>
      <c r="C397" s="2"/>
      <c r="D397" s="2"/>
      <c r="E397" s="2"/>
      <c r="F397" s="2"/>
      <c r="G397" s="2"/>
      <c r="H397" s="2"/>
      <c r="I397" s="2"/>
      <c r="J397" s="2"/>
      <c r="K397" s="2"/>
      <c r="L397" s="2"/>
      <c r="M397" s="2"/>
      <c r="N397" s="2"/>
      <c r="O397" s="2"/>
      <c r="P397" s="2"/>
      <c r="Q397" s="2"/>
      <c r="R397" s="2"/>
      <c r="S397" s="2"/>
      <c r="T397" s="2"/>
      <c r="U397" s="2"/>
      <c r="V397" s="2"/>
      <c r="W397" s="3"/>
    </row>
    <row r="398" spans="1:23" ht="12.75" x14ac:dyDescent="0.2">
      <c r="A398" s="3"/>
      <c r="B398" s="3"/>
      <c r="C398" s="2"/>
      <c r="D398" s="2"/>
      <c r="E398" s="2"/>
      <c r="F398" s="2"/>
      <c r="G398" s="2"/>
      <c r="H398" s="2"/>
      <c r="I398" s="2"/>
      <c r="J398" s="2"/>
      <c r="K398" s="2"/>
      <c r="L398" s="2"/>
      <c r="M398" s="2"/>
      <c r="N398" s="2"/>
      <c r="O398" s="2"/>
      <c r="P398" s="2"/>
      <c r="Q398" s="2"/>
      <c r="R398" s="2"/>
      <c r="S398" s="2"/>
      <c r="T398" s="2"/>
      <c r="U398" s="2"/>
      <c r="V398" s="2"/>
      <c r="W398" s="3"/>
    </row>
    <row r="399" spans="1:23" ht="12.75" x14ac:dyDescent="0.2">
      <c r="A399" s="3"/>
      <c r="B399" s="3"/>
      <c r="C399" s="2"/>
      <c r="D399" s="2"/>
      <c r="E399" s="2"/>
      <c r="F399" s="2"/>
      <c r="G399" s="2"/>
      <c r="H399" s="2"/>
      <c r="I399" s="2"/>
      <c r="J399" s="2"/>
      <c r="K399" s="2"/>
      <c r="L399" s="2"/>
      <c r="M399" s="2"/>
      <c r="N399" s="2"/>
      <c r="O399" s="2"/>
      <c r="P399" s="2"/>
      <c r="Q399" s="2"/>
      <c r="R399" s="2"/>
      <c r="S399" s="2"/>
      <c r="T399" s="2"/>
      <c r="U399" s="2"/>
      <c r="V399" s="2"/>
      <c r="W399" s="3"/>
    </row>
    <row r="400" spans="1:23" ht="12.75" x14ac:dyDescent="0.2">
      <c r="A400" s="3"/>
      <c r="B400" s="3"/>
      <c r="C400" s="2"/>
      <c r="D400" s="2"/>
      <c r="E400" s="2"/>
      <c r="F400" s="2"/>
      <c r="G400" s="2"/>
      <c r="H400" s="2"/>
      <c r="I400" s="2"/>
      <c r="J400" s="2"/>
      <c r="K400" s="2"/>
      <c r="L400" s="2"/>
      <c r="M400" s="2"/>
      <c r="N400" s="2"/>
      <c r="O400" s="2"/>
      <c r="P400" s="2"/>
      <c r="Q400" s="2"/>
      <c r="R400" s="2"/>
      <c r="S400" s="2"/>
      <c r="T400" s="2"/>
      <c r="U400" s="2"/>
      <c r="V400" s="2"/>
      <c r="W400" s="3"/>
    </row>
    <row r="401" spans="1:23" ht="12.75" x14ac:dyDescent="0.2">
      <c r="A401" s="3"/>
      <c r="B401" s="3"/>
      <c r="C401" s="2"/>
      <c r="D401" s="2"/>
      <c r="E401" s="2"/>
      <c r="F401" s="2"/>
      <c r="G401" s="2"/>
      <c r="H401" s="2"/>
      <c r="I401" s="2"/>
      <c r="J401" s="2"/>
      <c r="K401" s="2"/>
      <c r="L401" s="2"/>
      <c r="M401" s="2"/>
      <c r="N401" s="2"/>
      <c r="O401" s="2"/>
      <c r="P401" s="2"/>
      <c r="Q401" s="2"/>
      <c r="R401" s="2"/>
      <c r="S401" s="2"/>
      <c r="T401" s="2"/>
      <c r="U401" s="2"/>
      <c r="V401" s="2"/>
      <c r="W401" s="3"/>
    </row>
    <row r="402" spans="1:23" ht="12.75" x14ac:dyDescent="0.2">
      <c r="A402" s="3"/>
      <c r="B402" s="3"/>
      <c r="C402" s="2"/>
      <c r="D402" s="2"/>
      <c r="E402" s="2"/>
      <c r="F402" s="2"/>
      <c r="G402" s="2"/>
      <c r="H402" s="2"/>
      <c r="I402" s="2"/>
      <c r="J402" s="2"/>
      <c r="K402" s="2"/>
      <c r="L402" s="2"/>
      <c r="M402" s="2"/>
      <c r="N402" s="2"/>
      <c r="O402" s="2"/>
      <c r="P402" s="2"/>
      <c r="Q402" s="2"/>
      <c r="R402" s="2"/>
      <c r="S402" s="2"/>
      <c r="T402" s="2"/>
      <c r="U402" s="2"/>
      <c r="V402" s="2"/>
      <c r="W402" s="3"/>
    </row>
    <row r="403" spans="1:23" ht="12.75" x14ac:dyDescent="0.2">
      <c r="A403" s="3"/>
      <c r="B403" s="3"/>
      <c r="C403" s="2"/>
      <c r="D403" s="2"/>
      <c r="E403" s="2"/>
      <c r="F403" s="2"/>
      <c r="G403" s="2"/>
      <c r="H403" s="2"/>
      <c r="I403" s="2"/>
      <c r="J403" s="2"/>
      <c r="K403" s="2"/>
      <c r="L403" s="2"/>
      <c r="M403" s="2"/>
      <c r="N403" s="2"/>
      <c r="O403" s="2"/>
      <c r="P403" s="2"/>
      <c r="Q403" s="2"/>
      <c r="R403" s="2"/>
      <c r="S403" s="2"/>
      <c r="T403" s="2"/>
      <c r="U403" s="2"/>
      <c r="V403" s="2"/>
      <c r="W403" s="3"/>
    </row>
    <row r="404" spans="1:23" ht="12.75" x14ac:dyDescent="0.2">
      <c r="A404" s="3"/>
      <c r="B404" s="3"/>
      <c r="C404" s="2"/>
      <c r="D404" s="2"/>
      <c r="E404" s="2"/>
      <c r="F404" s="2"/>
      <c r="G404" s="2"/>
      <c r="H404" s="2"/>
      <c r="I404" s="2"/>
      <c r="J404" s="2"/>
      <c r="K404" s="2"/>
      <c r="L404" s="2"/>
      <c r="M404" s="2"/>
      <c r="N404" s="2"/>
      <c r="O404" s="2"/>
      <c r="P404" s="2"/>
      <c r="Q404" s="2"/>
      <c r="R404" s="2"/>
      <c r="S404" s="2"/>
      <c r="T404" s="2"/>
      <c r="U404" s="2"/>
      <c r="V404" s="2"/>
      <c r="W404" s="3"/>
    </row>
    <row r="405" spans="1:23" ht="12.75" x14ac:dyDescent="0.2">
      <c r="A405" s="3"/>
      <c r="B405" s="3"/>
      <c r="C405" s="2"/>
      <c r="D405" s="2"/>
      <c r="E405" s="2"/>
      <c r="F405" s="2"/>
      <c r="G405" s="2"/>
      <c r="H405" s="2"/>
      <c r="I405" s="2"/>
      <c r="J405" s="2"/>
      <c r="K405" s="2"/>
      <c r="L405" s="2"/>
      <c r="M405" s="2"/>
      <c r="N405" s="2"/>
      <c r="O405" s="2"/>
      <c r="P405" s="2"/>
      <c r="Q405" s="2"/>
      <c r="R405" s="2"/>
      <c r="S405" s="2"/>
      <c r="T405" s="2"/>
      <c r="U405" s="2"/>
      <c r="V405" s="2"/>
      <c r="W405" s="3"/>
    </row>
    <row r="406" spans="1:23" ht="12.75" x14ac:dyDescent="0.2">
      <c r="A406" s="3"/>
      <c r="B406" s="3"/>
      <c r="C406" s="2"/>
      <c r="D406" s="2"/>
      <c r="E406" s="2"/>
      <c r="F406" s="2"/>
      <c r="G406" s="2"/>
      <c r="H406" s="2"/>
      <c r="I406" s="2"/>
      <c r="J406" s="2"/>
      <c r="K406" s="2"/>
      <c r="L406" s="2"/>
      <c r="M406" s="2"/>
      <c r="N406" s="2"/>
      <c r="O406" s="2"/>
      <c r="P406" s="2"/>
      <c r="Q406" s="2"/>
      <c r="R406" s="2"/>
      <c r="S406" s="2"/>
      <c r="T406" s="2"/>
      <c r="U406" s="2"/>
      <c r="V406" s="2"/>
      <c r="W406" s="3"/>
    </row>
    <row r="407" spans="1:23" ht="12.75" x14ac:dyDescent="0.2">
      <c r="A407" s="3"/>
      <c r="B407" s="3"/>
      <c r="C407" s="2"/>
      <c r="D407" s="2"/>
      <c r="E407" s="2"/>
      <c r="F407" s="2"/>
      <c r="G407" s="2"/>
      <c r="H407" s="2"/>
      <c r="I407" s="2"/>
      <c r="J407" s="2"/>
      <c r="K407" s="2"/>
      <c r="L407" s="2"/>
      <c r="M407" s="2"/>
      <c r="N407" s="2"/>
      <c r="O407" s="2"/>
      <c r="P407" s="2"/>
      <c r="Q407" s="2"/>
      <c r="R407" s="2"/>
      <c r="S407" s="2"/>
      <c r="T407" s="2"/>
      <c r="U407" s="2"/>
      <c r="V407" s="2"/>
      <c r="W407" s="3"/>
    </row>
    <row r="408" spans="1:23" ht="12.75" x14ac:dyDescent="0.2">
      <c r="A408" s="3"/>
      <c r="B408" s="3"/>
      <c r="C408" s="2"/>
      <c r="D408" s="2"/>
      <c r="E408" s="2"/>
      <c r="F408" s="2"/>
      <c r="G408" s="2"/>
      <c r="H408" s="2"/>
      <c r="I408" s="2"/>
      <c r="J408" s="2"/>
      <c r="K408" s="2"/>
      <c r="L408" s="2"/>
      <c r="M408" s="2"/>
      <c r="N408" s="2"/>
      <c r="O408" s="2"/>
      <c r="P408" s="2"/>
      <c r="Q408" s="2"/>
      <c r="R408" s="2"/>
      <c r="S408" s="2"/>
      <c r="T408" s="2"/>
      <c r="U408" s="2"/>
      <c r="V408" s="2"/>
      <c r="W408" s="3"/>
    </row>
    <row r="409" spans="1:23" ht="12.75" x14ac:dyDescent="0.2">
      <c r="A409" s="3"/>
      <c r="B409" s="3"/>
      <c r="C409" s="2"/>
      <c r="D409" s="2"/>
      <c r="E409" s="2"/>
      <c r="F409" s="2"/>
      <c r="G409" s="2"/>
      <c r="H409" s="2"/>
      <c r="I409" s="2"/>
      <c r="J409" s="2"/>
      <c r="K409" s="2"/>
      <c r="L409" s="2"/>
      <c r="M409" s="2"/>
      <c r="N409" s="2"/>
      <c r="O409" s="2"/>
      <c r="P409" s="2"/>
      <c r="Q409" s="2"/>
      <c r="R409" s="2"/>
      <c r="S409" s="2"/>
      <c r="T409" s="2"/>
      <c r="U409" s="2"/>
      <c r="V409" s="2"/>
      <c r="W409" s="3"/>
    </row>
    <row r="410" spans="1:23" ht="12.75" x14ac:dyDescent="0.2">
      <c r="A410" s="3"/>
      <c r="B410" s="3"/>
      <c r="C410" s="2"/>
      <c r="D410" s="2"/>
      <c r="E410" s="2"/>
      <c r="F410" s="2"/>
      <c r="G410" s="2"/>
      <c r="H410" s="2"/>
      <c r="I410" s="2"/>
      <c r="J410" s="2"/>
      <c r="K410" s="2"/>
      <c r="L410" s="2"/>
      <c r="M410" s="2"/>
      <c r="N410" s="2"/>
      <c r="O410" s="2"/>
      <c r="P410" s="2"/>
      <c r="Q410" s="2"/>
      <c r="R410" s="2"/>
      <c r="S410" s="2"/>
      <c r="T410" s="2"/>
      <c r="U410" s="2"/>
      <c r="V410" s="2"/>
      <c r="W410" s="3"/>
    </row>
    <row r="411" spans="1:23" ht="12.75" x14ac:dyDescent="0.2">
      <c r="A411" s="3"/>
      <c r="B411" s="3"/>
      <c r="C411" s="2"/>
      <c r="D411" s="2"/>
      <c r="E411" s="2"/>
      <c r="F411" s="2"/>
      <c r="G411" s="2"/>
      <c r="H411" s="2"/>
      <c r="I411" s="2"/>
      <c r="J411" s="2"/>
      <c r="K411" s="2"/>
      <c r="L411" s="2"/>
      <c r="M411" s="2"/>
      <c r="N411" s="2"/>
      <c r="O411" s="2"/>
      <c r="P411" s="2"/>
      <c r="Q411" s="2"/>
      <c r="R411" s="2"/>
      <c r="S411" s="2"/>
      <c r="T411" s="2"/>
      <c r="U411" s="2"/>
      <c r="V411" s="2"/>
      <c r="W411" s="3"/>
    </row>
    <row r="412" spans="1:23" ht="12.75" x14ac:dyDescent="0.2">
      <c r="A412" s="3"/>
      <c r="B412" s="3"/>
      <c r="C412" s="2"/>
      <c r="D412" s="2"/>
      <c r="E412" s="2"/>
      <c r="F412" s="2"/>
      <c r="G412" s="2"/>
      <c r="H412" s="2"/>
      <c r="I412" s="2"/>
      <c r="J412" s="2"/>
      <c r="K412" s="2"/>
      <c r="L412" s="2"/>
      <c r="M412" s="2"/>
      <c r="N412" s="2"/>
      <c r="O412" s="2"/>
      <c r="P412" s="2"/>
      <c r="Q412" s="2"/>
      <c r="R412" s="2"/>
      <c r="S412" s="2"/>
      <c r="T412" s="2"/>
      <c r="U412" s="2"/>
      <c r="V412" s="2"/>
      <c r="W412" s="3"/>
    </row>
    <row r="413" spans="1:23" ht="12.75" x14ac:dyDescent="0.2">
      <c r="A413" s="3"/>
      <c r="B413" s="3"/>
      <c r="C413" s="2"/>
      <c r="D413" s="2"/>
      <c r="E413" s="2"/>
      <c r="F413" s="2"/>
      <c r="G413" s="2"/>
      <c r="H413" s="2"/>
      <c r="I413" s="2"/>
      <c r="J413" s="2"/>
      <c r="K413" s="2"/>
      <c r="L413" s="2"/>
      <c r="M413" s="2"/>
      <c r="N413" s="2"/>
      <c r="O413" s="2"/>
      <c r="P413" s="2"/>
      <c r="Q413" s="2"/>
      <c r="R413" s="2"/>
      <c r="S413" s="2"/>
      <c r="T413" s="2"/>
      <c r="U413" s="2"/>
      <c r="V413" s="2"/>
      <c r="W413" s="3"/>
    </row>
    <row r="414" spans="1:23" ht="12.75" x14ac:dyDescent="0.2">
      <c r="A414" s="3"/>
      <c r="B414" s="3"/>
      <c r="C414" s="2"/>
      <c r="D414" s="2"/>
      <c r="E414" s="2"/>
      <c r="F414" s="2"/>
      <c r="G414" s="2"/>
      <c r="H414" s="2"/>
      <c r="I414" s="2"/>
      <c r="J414" s="2"/>
      <c r="K414" s="2"/>
      <c r="L414" s="2"/>
      <c r="M414" s="2"/>
      <c r="N414" s="2"/>
      <c r="O414" s="2"/>
      <c r="P414" s="2"/>
      <c r="Q414" s="2"/>
      <c r="R414" s="2"/>
      <c r="S414" s="2"/>
      <c r="T414" s="2"/>
      <c r="U414" s="2"/>
      <c r="V414" s="2"/>
      <c r="W414" s="3"/>
    </row>
    <row r="415" spans="1:23" ht="12.75" x14ac:dyDescent="0.2">
      <c r="A415" s="3"/>
      <c r="B415" s="3"/>
      <c r="C415" s="2"/>
      <c r="D415" s="2"/>
      <c r="E415" s="2"/>
      <c r="F415" s="2"/>
      <c r="G415" s="2"/>
      <c r="H415" s="2"/>
      <c r="I415" s="2"/>
      <c r="J415" s="2"/>
      <c r="K415" s="2"/>
      <c r="L415" s="2"/>
      <c r="M415" s="2"/>
      <c r="N415" s="2"/>
      <c r="O415" s="2"/>
      <c r="P415" s="2"/>
      <c r="Q415" s="2"/>
      <c r="R415" s="2"/>
      <c r="S415" s="2"/>
      <c r="T415" s="2"/>
      <c r="U415" s="2"/>
      <c r="V415" s="2"/>
      <c r="W415" s="3"/>
    </row>
    <row r="416" spans="1:23" ht="12.75" x14ac:dyDescent="0.2">
      <c r="A416" s="3"/>
      <c r="B416" s="3"/>
      <c r="C416" s="2"/>
      <c r="D416" s="2"/>
      <c r="E416" s="2"/>
      <c r="F416" s="2"/>
      <c r="G416" s="2"/>
      <c r="H416" s="2"/>
      <c r="I416" s="2"/>
      <c r="J416" s="2"/>
      <c r="K416" s="2"/>
      <c r="L416" s="2"/>
      <c r="M416" s="2"/>
      <c r="N416" s="2"/>
      <c r="O416" s="2"/>
      <c r="P416" s="2"/>
      <c r="Q416" s="2"/>
      <c r="R416" s="2"/>
      <c r="S416" s="2"/>
      <c r="T416" s="2"/>
      <c r="U416" s="2"/>
      <c r="V416" s="2"/>
      <c r="W416" s="3"/>
    </row>
    <row r="417" spans="1:23" ht="12.75" x14ac:dyDescent="0.2">
      <c r="A417" s="3"/>
      <c r="B417" s="3"/>
      <c r="C417" s="2"/>
      <c r="D417" s="2"/>
      <c r="E417" s="2"/>
      <c r="F417" s="2"/>
      <c r="G417" s="2"/>
      <c r="H417" s="2"/>
      <c r="I417" s="2"/>
      <c r="J417" s="2"/>
      <c r="K417" s="2"/>
      <c r="L417" s="2"/>
      <c r="M417" s="2"/>
      <c r="N417" s="2"/>
      <c r="O417" s="2"/>
      <c r="P417" s="2"/>
      <c r="Q417" s="2"/>
      <c r="R417" s="2"/>
      <c r="S417" s="2"/>
      <c r="T417" s="2"/>
      <c r="U417" s="2"/>
      <c r="V417" s="2"/>
      <c r="W417" s="3"/>
    </row>
    <row r="418" spans="1:23" ht="12.75" x14ac:dyDescent="0.2">
      <c r="A418" s="3"/>
      <c r="B418" s="3"/>
      <c r="C418" s="2"/>
      <c r="D418" s="2"/>
      <c r="E418" s="2"/>
      <c r="F418" s="2"/>
      <c r="G418" s="2"/>
      <c r="H418" s="2"/>
      <c r="I418" s="2"/>
      <c r="J418" s="2"/>
      <c r="K418" s="2"/>
      <c r="L418" s="2"/>
      <c r="M418" s="2"/>
      <c r="N418" s="2"/>
      <c r="O418" s="2"/>
      <c r="P418" s="2"/>
      <c r="Q418" s="2"/>
      <c r="R418" s="2"/>
      <c r="S418" s="2"/>
      <c r="T418" s="2"/>
      <c r="U418" s="2"/>
      <c r="V418" s="2"/>
      <c r="W418" s="3"/>
    </row>
    <row r="419" spans="1:23" ht="12.75" x14ac:dyDescent="0.2">
      <c r="A419" s="3"/>
      <c r="B419" s="3"/>
      <c r="C419" s="2"/>
      <c r="D419" s="2"/>
      <c r="E419" s="2"/>
      <c r="F419" s="2"/>
      <c r="G419" s="2"/>
      <c r="H419" s="2"/>
      <c r="I419" s="2"/>
      <c r="J419" s="2"/>
      <c r="K419" s="2"/>
      <c r="L419" s="2"/>
      <c r="M419" s="2"/>
      <c r="N419" s="2"/>
      <c r="O419" s="2"/>
      <c r="P419" s="2"/>
      <c r="Q419" s="2"/>
      <c r="R419" s="2"/>
      <c r="S419" s="2"/>
      <c r="T419" s="2"/>
      <c r="U419" s="2"/>
      <c r="V419" s="2"/>
      <c r="W419" s="3"/>
    </row>
    <row r="420" spans="1:23" ht="12.75" x14ac:dyDescent="0.2">
      <c r="A420" s="3"/>
      <c r="B420" s="3"/>
      <c r="C420" s="2"/>
      <c r="D420" s="2"/>
      <c r="E420" s="2"/>
      <c r="F420" s="2"/>
      <c r="G420" s="2"/>
      <c r="H420" s="2"/>
      <c r="I420" s="2"/>
      <c r="J420" s="2"/>
      <c r="K420" s="2"/>
      <c r="L420" s="2"/>
      <c r="M420" s="2"/>
      <c r="N420" s="2"/>
      <c r="O420" s="2"/>
      <c r="P420" s="2"/>
      <c r="Q420" s="2"/>
      <c r="R420" s="2"/>
      <c r="S420" s="2"/>
      <c r="T420" s="2"/>
      <c r="U420" s="2"/>
      <c r="V420" s="2"/>
      <c r="W420" s="3"/>
    </row>
    <row r="421" spans="1:23" ht="12.75" x14ac:dyDescent="0.2">
      <c r="A421" s="3"/>
      <c r="B421" s="3"/>
      <c r="C421" s="2"/>
      <c r="D421" s="2"/>
      <c r="E421" s="2"/>
      <c r="F421" s="2"/>
      <c r="G421" s="2"/>
      <c r="H421" s="2"/>
      <c r="I421" s="2"/>
      <c r="J421" s="2"/>
      <c r="K421" s="2"/>
      <c r="L421" s="2"/>
      <c r="M421" s="2"/>
      <c r="N421" s="2"/>
      <c r="O421" s="2"/>
      <c r="P421" s="2"/>
      <c r="Q421" s="2"/>
      <c r="R421" s="2"/>
      <c r="S421" s="2"/>
      <c r="T421" s="2"/>
      <c r="U421" s="2"/>
      <c r="V421" s="2"/>
      <c r="W421" s="3"/>
    </row>
    <row r="422" spans="1:23" ht="12.75" x14ac:dyDescent="0.2">
      <c r="A422" s="3"/>
      <c r="B422" s="3"/>
      <c r="C422" s="2"/>
      <c r="D422" s="2"/>
      <c r="E422" s="2"/>
      <c r="F422" s="2"/>
      <c r="G422" s="2"/>
      <c r="H422" s="2"/>
      <c r="I422" s="2"/>
      <c r="J422" s="2"/>
      <c r="K422" s="2"/>
      <c r="L422" s="2"/>
      <c r="M422" s="2"/>
      <c r="N422" s="2"/>
      <c r="O422" s="2"/>
      <c r="P422" s="2"/>
      <c r="Q422" s="2"/>
      <c r="R422" s="2"/>
      <c r="S422" s="2"/>
      <c r="T422" s="2"/>
      <c r="U422" s="2"/>
      <c r="V422" s="2"/>
      <c r="W422" s="3"/>
    </row>
    <row r="423" spans="1:23" ht="12.75" x14ac:dyDescent="0.2">
      <c r="A423" s="3"/>
      <c r="B423" s="3"/>
      <c r="C423" s="2"/>
      <c r="D423" s="2"/>
      <c r="E423" s="2"/>
      <c r="F423" s="2"/>
      <c r="G423" s="2"/>
      <c r="H423" s="2"/>
      <c r="I423" s="2"/>
      <c r="J423" s="2"/>
      <c r="K423" s="2"/>
      <c r="L423" s="2"/>
      <c r="M423" s="2"/>
      <c r="N423" s="2"/>
      <c r="O423" s="2"/>
      <c r="P423" s="2"/>
      <c r="Q423" s="2"/>
      <c r="R423" s="2"/>
      <c r="S423" s="2"/>
      <c r="T423" s="2"/>
      <c r="U423" s="2"/>
      <c r="V423" s="2"/>
      <c r="W423" s="3"/>
    </row>
    <row r="424" spans="1:23" ht="12.75" x14ac:dyDescent="0.2">
      <c r="A424" s="3"/>
      <c r="B424" s="3"/>
      <c r="C424" s="2"/>
      <c r="D424" s="2"/>
      <c r="E424" s="2"/>
      <c r="F424" s="2"/>
      <c r="G424" s="2"/>
      <c r="H424" s="2"/>
      <c r="I424" s="2"/>
      <c r="J424" s="2"/>
      <c r="K424" s="2"/>
      <c r="L424" s="2"/>
      <c r="M424" s="2"/>
      <c r="N424" s="2"/>
      <c r="O424" s="2"/>
      <c r="P424" s="2"/>
      <c r="Q424" s="2"/>
      <c r="R424" s="2"/>
      <c r="S424" s="2"/>
      <c r="T424" s="2"/>
      <c r="U424" s="2"/>
      <c r="V424" s="2"/>
      <c r="W424" s="3"/>
    </row>
    <row r="425" spans="1:23" ht="12.75" x14ac:dyDescent="0.2">
      <c r="A425" s="3"/>
      <c r="B425" s="3"/>
      <c r="C425" s="2"/>
      <c r="D425" s="2"/>
      <c r="E425" s="2"/>
      <c r="F425" s="2"/>
      <c r="G425" s="2"/>
      <c r="H425" s="2"/>
      <c r="I425" s="2"/>
      <c r="J425" s="2"/>
      <c r="K425" s="2"/>
      <c r="L425" s="2"/>
      <c r="M425" s="2"/>
      <c r="N425" s="2"/>
      <c r="O425" s="2"/>
      <c r="P425" s="2"/>
      <c r="Q425" s="2"/>
      <c r="R425" s="2"/>
      <c r="S425" s="2"/>
      <c r="T425" s="2"/>
      <c r="U425" s="2"/>
      <c r="V425" s="2"/>
      <c r="W425" s="3"/>
    </row>
    <row r="426" spans="1:23" ht="12.75" x14ac:dyDescent="0.2">
      <c r="A426" s="3"/>
      <c r="B426" s="3"/>
      <c r="C426" s="2"/>
      <c r="D426" s="2"/>
      <c r="E426" s="2"/>
      <c r="F426" s="2"/>
      <c r="G426" s="2"/>
      <c r="H426" s="2"/>
      <c r="I426" s="2"/>
      <c r="J426" s="2"/>
      <c r="K426" s="2"/>
      <c r="L426" s="2"/>
      <c r="M426" s="2"/>
      <c r="N426" s="2"/>
      <c r="O426" s="2"/>
      <c r="P426" s="2"/>
      <c r="Q426" s="2"/>
      <c r="R426" s="2"/>
      <c r="S426" s="2"/>
      <c r="T426" s="2"/>
      <c r="U426" s="2"/>
      <c r="V426" s="2"/>
      <c r="W426" s="3"/>
    </row>
    <row r="427" spans="1:23" ht="12.75" x14ac:dyDescent="0.2">
      <c r="A427" s="3"/>
      <c r="B427" s="3"/>
      <c r="C427" s="2"/>
      <c r="D427" s="2"/>
      <c r="E427" s="2"/>
      <c r="F427" s="2"/>
      <c r="G427" s="2"/>
      <c r="H427" s="2"/>
      <c r="I427" s="2"/>
      <c r="J427" s="2"/>
      <c r="K427" s="2"/>
      <c r="L427" s="2"/>
      <c r="M427" s="2"/>
      <c r="N427" s="2"/>
      <c r="O427" s="2"/>
      <c r="P427" s="2"/>
      <c r="Q427" s="2"/>
      <c r="R427" s="2"/>
      <c r="S427" s="2"/>
      <c r="T427" s="2"/>
      <c r="U427" s="2"/>
      <c r="V427" s="2"/>
      <c r="W427" s="3"/>
    </row>
    <row r="428" spans="1:23" ht="12.75" x14ac:dyDescent="0.2">
      <c r="A428" s="3"/>
      <c r="B428" s="3"/>
      <c r="C428" s="2"/>
      <c r="D428" s="2"/>
      <c r="E428" s="2"/>
      <c r="F428" s="2"/>
      <c r="G428" s="2"/>
      <c r="H428" s="2"/>
      <c r="I428" s="2"/>
      <c r="J428" s="2"/>
      <c r="K428" s="2"/>
      <c r="L428" s="2"/>
      <c r="M428" s="2"/>
      <c r="N428" s="2"/>
      <c r="O428" s="2"/>
      <c r="P428" s="2"/>
      <c r="Q428" s="2"/>
      <c r="R428" s="2"/>
      <c r="S428" s="2"/>
      <c r="T428" s="2"/>
      <c r="U428" s="2"/>
      <c r="V428" s="2"/>
      <c r="W428" s="3"/>
    </row>
    <row r="429" spans="1:23" ht="12.75" x14ac:dyDescent="0.2">
      <c r="A429" s="3"/>
      <c r="B429" s="3"/>
      <c r="C429" s="2"/>
      <c r="D429" s="2"/>
      <c r="E429" s="2"/>
      <c r="F429" s="2"/>
      <c r="G429" s="2"/>
      <c r="H429" s="2"/>
      <c r="I429" s="2"/>
      <c r="J429" s="2"/>
      <c r="K429" s="2"/>
      <c r="L429" s="2"/>
      <c r="M429" s="2"/>
      <c r="N429" s="2"/>
      <c r="O429" s="2"/>
      <c r="P429" s="2"/>
      <c r="Q429" s="2"/>
      <c r="R429" s="2"/>
      <c r="S429" s="2"/>
      <c r="T429" s="2"/>
      <c r="U429" s="2"/>
      <c r="V429" s="2"/>
      <c r="W429" s="3"/>
    </row>
    <row r="430" spans="1:23" ht="12.75" x14ac:dyDescent="0.2">
      <c r="A430" s="3"/>
      <c r="B430" s="3"/>
      <c r="C430" s="2"/>
      <c r="D430" s="2"/>
      <c r="E430" s="2"/>
      <c r="F430" s="2"/>
      <c r="G430" s="2"/>
      <c r="H430" s="2"/>
      <c r="I430" s="2"/>
      <c r="J430" s="2"/>
      <c r="K430" s="2"/>
      <c r="L430" s="2"/>
      <c r="M430" s="2"/>
      <c r="N430" s="2"/>
      <c r="O430" s="2"/>
      <c r="P430" s="2"/>
      <c r="Q430" s="2"/>
      <c r="R430" s="2"/>
      <c r="S430" s="2"/>
      <c r="T430" s="2"/>
      <c r="U430" s="2"/>
      <c r="V430" s="2"/>
      <c r="W430" s="3"/>
    </row>
    <row r="431" spans="1:23" ht="12.75" x14ac:dyDescent="0.2">
      <c r="A431" s="3"/>
      <c r="B431" s="3"/>
      <c r="C431" s="2"/>
      <c r="D431" s="2"/>
      <c r="E431" s="2"/>
      <c r="F431" s="2"/>
      <c r="G431" s="2"/>
      <c r="H431" s="2"/>
      <c r="I431" s="2"/>
      <c r="J431" s="2"/>
      <c r="K431" s="2"/>
      <c r="L431" s="2"/>
      <c r="M431" s="2"/>
      <c r="N431" s="2"/>
      <c r="O431" s="2"/>
      <c r="P431" s="2"/>
      <c r="Q431" s="2"/>
      <c r="R431" s="2"/>
      <c r="S431" s="2"/>
      <c r="T431" s="2"/>
      <c r="U431" s="2"/>
      <c r="V431" s="2"/>
      <c r="W431" s="3"/>
    </row>
    <row r="432" spans="1:23" ht="12.75" x14ac:dyDescent="0.2">
      <c r="A432" s="3"/>
      <c r="B432" s="3"/>
      <c r="C432" s="2"/>
      <c r="D432" s="2"/>
      <c r="E432" s="2"/>
      <c r="F432" s="2"/>
      <c r="G432" s="2"/>
      <c r="H432" s="2"/>
      <c r="I432" s="2"/>
      <c r="J432" s="2"/>
      <c r="K432" s="2"/>
      <c r="L432" s="2"/>
      <c r="M432" s="2"/>
      <c r="N432" s="2"/>
      <c r="O432" s="2"/>
      <c r="P432" s="2"/>
      <c r="Q432" s="2"/>
      <c r="R432" s="2"/>
      <c r="S432" s="2"/>
      <c r="T432" s="2"/>
      <c r="U432" s="2"/>
      <c r="V432" s="2"/>
      <c r="W432" s="3"/>
    </row>
    <row r="433" spans="1:23" ht="12.75" x14ac:dyDescent="0.2">
      <c r="A433" s="3"/>
      <c r="B433" s="3"/>
      <c r="C433" s="2"/>
      <c r="D433" s="2"/>
      <c r="E433" s="2"/>
      <c r="F433" s="2"/>
      <c r="G433" s="2"/>
      <c r="H433" s="2"/>
      <c r="I433" s="2"/>
      <c r="J433" s="2"/>
      <c r="K433" s="2"/>
      <c r="L433" s="2"/>
      <c r="M433" s="2"/>
      <c r="N433" s="2"/>
      <c r="O433" s="2"/>
      <c r="P433" s="2"/>
      <c r="Q433" s="2"/>
      <c r="R433" s="2"/>
      <c r="S433" s="2"/>
      <c r="T433" s="2"/>
      <c r="U433" s="2"/>
      <c r="V433" s="2"/>
      <c r="W433" s="3"/>
    </row>
    <row r="434" spans="1:23" ht="12.75" x14ac:dyDescent="0.2">
      <c r="A434" s="3"/>
      <c r="B434" s="3"/>
      <c r="C434" s="2"/>
      <c r="D434" s="2"/>
      <c r="E434" s="2"/>
      <c r="F434" s="2"/>
      <c r="G434" s="2"/>
      <c r="H434" s="2"/>
      <c r="I434" s="2"/>
      <c r="J434" s="2"/>
      <c r="K434" s="2"/>
      <c r="L434" s="2"/>
      <c r="M434" s="2"/>
      <c r="N434" s="2"/>
      <c r="O434" s="2"/>
      <c r="P434" s="2"/>
      <c r="Q434" s="2"/>
      <c r="R434" s="2"/>
      <c r="S434" s="2"/>
      <c r="T434" s="2"/>
      <c r="U434" s="2"/>
      <c r="V434" s="2"/>
      <c r="W434" s="3"/>
    </row>
    <row r="435" spans="1:23" ht="12.75" x14ac:dyDescent="0.2">
      <c r="A435" s="3"/>
      <c r="B435" s="3"/>
      <c r="C435" s="2"/>
      <c r="D435" s="2"/>
      <c r="E435" s="2"/>
      <c r="F435" s="2"/>
      <c r="G435" s="2"/>
      <c r="H435" s="2"/>
      <c r="I435" s="2"/>
      <c r="J435" s="2"/>
      <c r="K435" s="2"/>
      <c r="L435" s="2"/>
      <c r="M435" s="2"/>
      <c r="N435" s="2"/>
      <c r="O435" s="2"/>
      <c r="P435" s="2"/>
      <c r="Q435" s="2"/>
      <c r="R435" s="2"/>
      <c r="S435" s="2"/>
      <c r="T435" s="2"/>
      <c r="U435" s="2"/>
      <c r="V435" s="2"/>
      <c r="W435" s="3"/>
    </row>
    <row r="436" spans="1:23" ht="12.75" x14ac:dyDescent="0.2">
      <c r="A436" s="3"/>
      <c r="B436" s="3"/>
      <c r="C436" s="2"/>
      <c r="D436" s="2"/>
      <c r="E436" s="2"/>
      <c r="F436" s="2"/>
      <c r="G436" s="2"/>
      <c r="H436" s="2"/>
      <c r="I436" s="2"/>
      <c r="J436" s="2"/>
      <c r="K436" s="2"/>
      <c r="L436" s="2"/>
      <c r="M436" s="2"/>
      <c r="N436" s="2"/>
      <c r="O436" s="2"/>
      <c r="P436" s="2"/>
      <c r="Q436" s="2"/>
      <c r="R436" s="2"/>
      <c r="S436" s="2"/>
      <c r="T436" s="2"/>
      <c r="U436" s="2"/>
      <c r="V436" s="2"/>
      <c r="W436" s="3"/>
    </row>
    <row r="437" spans="1:23" ht="12.75" x14ac:dyDescent="0.2">
      <c r="A437" s="3"/>
      <c r="B437" s="3"/>
      <c r="C437" s="2"/>
      <c r="D437" s="2"/>
      <c r="E437" s="2"/>
      <c r="F437" s="2"/>
      <c r="G437" s="2"/>
      <c r="H437" s="2"/>
      <c r="I437" s="2"/>
      <c r="J437" s="2"/>
      <c r="K437" s="2"/>
      <c r="L437" s="2"/>
      <c r="M437" s="2"/>
      <c r="N437" s="2"/>
      <c r="O437" s="2"/>
      <c r="P437" s="2"/>
      <c r="Q437" s="2"/>
      <c r="R437" s="2"/>
      <c r="S437" s="2"/>
      <c r="T437" s="2"/>
      <c r="U437" s="2"/>
      <c r="V437" s="2"/>
      <c r="W437" s="3"/>
    </row>
    <row r="438" spans="1:23" ht="12.75" x14ac:dyDescent="0.2">
      <c r="A438" s="3"/>
      <c r="B438" s="3"/>
      <c r="C438" s="2"/>
      <c r="D438" s="2"/>
      <c r="E438" s="2"/>
      <c r="F438" s="2"/>
      <c r="G438" s="2"/>
      <c r="H438" s="2"/>
      <c r="I438" s="2"/>
      <c r="J438" s="2"/>
      <c r="K438" s="2"/>
      <c r="L438" s="2"/>
      <c r="M438" s="2"/>
      <c r="N438" s="2"/>
      <c r="O438" s="2"/>
      <c r="P438" s="2"/>
      <c r="Q438" s="2"/>
      <c r="R438" s="2"/>
      <c r="S438" s="2"/>
      <c r="T438" s="2"/>
      <c r="U438" s="2"/>
      <c r="V438" s="2"/>
      <c r="W438" s="3"/>
    </row>
    <row r="439" spans="1:23" ht="12.75" x14ac:dyDescent="0.2">
      <c r="A439" s="3"/>
      <c r="B439" s="3"/>
      <c r="C439" s="2"/>
      <c r="D439" s="2"/>
      <c r="E439" s="2"/>
      <c r="F439" s="2"/>
      <c r="G439" s="2"/>
      <c r="H439" s="2"/>
      <c r="I439" s="2"/>
      <c r="J439" s="2"/>
      <c r="K439" s="2"/>
      <c r="L439" s="2"/>
      <c r="M439" s="2"/>
      <c r="N439" s="2"/>
      <c r="O439" s="2"/>
      <c r="P439" s="2"/>
      <c r="Q439" s="2"/>
      <c r="R439" s="2"/>
      <c r="S439" s="2"/>
      <c r="T439" s="2"/>
      <c r="U439" s="2"/>
      <c r="V439" s="2"/>
      <c r="W439" s="3"/>
    </row>
    <row r="440" spans="1:23" ht="12.75" x14ac:dyDescent="0.2">
      <c r="A440" s="3"/>
      <c r="B440" s="3"/>
      <c r="C440" s="2"/>
      <c r="D440" s="2"/>
      <c r="E440" s="2"/>
      <c r="F440" s="2"/>
      <c r="G440" s="2"/>
      <c r="H440" s="2"/>
      <c r="I440" s="2"/>
      <c r="J440" s="2"/>
      <c r="K440" s="2"/>
      <c r="L440" s="2"/>
      <c r="M440" s="2"/>
      <c r="N440" s="2"/>
      <c r="O440" s="2"/>
      <c r="P440" s="2"/>
      <c r="Q440" s="2"/>
      <c r="R440" s="2"/>
      <c r="S440" s="2"/>
      <c r="T440" s="2"/>
      <c r="U440" s="2"/>
      <c r="V440" s="2"/>
      <c r="W440" s="3"/>
    </row>
    <row r="441" spans="1:23" ht="12.75" x14ac:dyDescent="0.2">
      <c r="A441" s="3"/>
      <c r="B441" s="3"/>
      <c r="C441" s="2"/>
      <c r="D441" s="2"/>
      <c r="E441" s="2"/>
      <c r="F441" s="2"/>
      <c r="G441" s="2"/>
      <c r="H441" s="2"/>
      <c r="I441" s="2"/>
      <c r="J441" s="2"/>
      <c r="K441" s="2"/>
      <c r="L441" s="2"/>
      <c r="M441" s="2"/>
      <c r="N441" s="2"/>
      <c r="O441" s="2"/>
      <c r="P441" s="2"/>
      <c r="Q441" s="2"/>
      <c r="R441" s="2"/>
      <c r="S441" s="2"/>
      <c r="T441" s="2"/>
      <c r="U441" s="2"/>
      <c r="V441" s="2"/>
      <c r="W441" s="3"/>
    </row>
    <row r="442" spans="1:23" ht="12.75" x14ac:dyDescent="0.2">
      <c r="A442" s="3"/>
      <c r="B442" s="3"/>
      <c r="C442" s="2"/>
      <c r="D442" s="2"/>
      <c r="E442" s="2"/>
      <c r="F442" s="2"/>
      <c r="G442" s="2"/>
      <c r="H442" s="2"/>
      <c r="I442" s="2"/>
      <c r="J442" s="2"/>
      <c r="K442" s="2"/>
      <c r="L442" s="2"/>
      <c r="M442" s="2"/>
      <c r="N442" s="2"/>
      <c r="O442" s="2"/>
      <c r="P442" s="2"/>
      <c r="Q442" s="2"/>
      <c r="R442" s="2"/>
      <c r="S442" s="2"/>
      <c r="T442" s="2"/>
      <c r="U442" s="2"/>
      <c r="V442" s="2"/>
      <c r="W442" s="3"/>
    </row>
    <row r="443" spans="1:23" ht="12.75" x14ac:dyDescent="0.2">
      <c r="A443" s="3"/>
      <c r="B443" s="3"/>
      <c r="C443" s="2"/>
      <c r="D443" s="2"/>
      <c r="E443" s="2"/>
      <c r="F443" s="2"/>
      <c r="G443" s="2"/>
      <c r="H443" s="2"/>
      <c r="I443" s="2"/>
      <c r="J443" s="2"/>
      <c r="K443" s="2"/>
      <c r="L443" s="2"/>
      <c r="M443" s="2"/>
      <c r="N443" s="2"/>
      <c r="O443" s="2"/>
      <c r="P443" s="2"/>
      <c r="Q443" s="2"/>
      <c r="R443" s="2"/>
      <c r="S443" s="2"/>
      <c r="T443" s="2"/>
      <c r="U443" s="2"/>
      <c r="V443" s="2"/>
      <c r="W443" s="3"/>
    </row>
    <row r="444" spans="1:23" ht="12.75" x14ac:dyDescent="0.2">
      <c r="A444" s="3"/>
      <c r="B444" s="3"/>
      <c r="C444" s="2"/>
      <c r="D444" s="2"/>
      <c r="E444" s="2"/>
      <c r="F444" s="2"/>
      <c r="G444" s="2"/>
      <c r="H444" s="2"/>
      <c r="I444" s="2"/>
      <c r="J444" s="2"/>
      <c r="K444" s="2"/>
      <c r="L444" s="2"/>
      <c r="M444" s="2"/>
      <c r="N444" s="2"/>
      <c r="O444" s="2"/>
      <c r="P444" s="2"/>
      <c r="Q444" s="2"/>
      <c r="R444" s="2"/>
      <c r="S444" s="2"/>
      <c r="T444" s="2"/>
      <c r="U444" s="2"/>
      <c r="V444" s="2"/>
      <c r="W444" s="3"/>
    </row>
    <row r="445" spans="1:23" ht="12.75" x14ac:dyDescent="0.2">
      <c r="A445" s="3"/>
      <c r="B445" s="3"/>
      <c r="C445" s="2"/>
      <c r="D445" s="2"/>
      <c r="E445" s="2"/>
      <c r="F445" s="2"/>
      <c r="G445" s="2"/>
      <c r="H445" s="2"/>
      <c r="I445" s="2"/>
      <c r="J445" s="2"/>
      <c r="K445" s="2"/>
      <c r="L445" s="2"/>
      <c r="M445" s="2"/>
      <c r="N445" s="2"/>
      <c r="O445" s="2"/>
      <c r="P445" s="2"/>
      <c r="Q445" s="2"/>
      <c r="R445" s="2"/>
      <c r="S445" s="2"/>
      <c r="T445" s="2"/>
      <c r="U445" s="2"/>
      <c r="V445" s="2"/>
      <c r="W445" s="3"/>
    </row>
    <row r="446" spans="1:23" ht="12.75" x14ac:dyDescent="0.2">
      <c r="A446" s="3"/>
      <c r="B446" s="3"/>
      <c r="C446" s="2"/>
      <c r="D446" s="2"/>
      <c r="E446" s="2"/>
      <c r="F446" s="2"/>
      <c r="G446" s="2"/>
      <c r="H446" s="2"/>
      <c r="I446" s="2"/>
      <c r="J446" s="2"/>
      <c r="K446" s="2"/>
      <c r="L446" s="2"/>
      <c r="M446" s="2"/>
      <c r="N446" s="2"/>
      <c r="O446" s="2"/>
      <c r="P446" s="2"/>
      <c r="Q446" s="2"/>
      <c r="R446" s="2"/>
      <c r="S446" s="2"/>
      <c r="T446" s="2"/>
      <c r="U446" s="2"/>
      <c r="V446" s="2"/>
      <c r="W446" s="3"/>
    </row>
    <row r="447" spans="1:23" ht="12.75" x14ac:dyDescent="0.2">
      <c r="A447" s="3"/>
      <c r="B447" s="3"/>
      <c r="C447" s="2"/>
      <c r="D447" s="2"/>
      <c r="E447" s="2"/>
      <c r="F447" s="2"/>
      <c r="G447" s="2"/>
      <c r="H447" s="2"/>
      <c r="I447" s="2"/>
      <c r="J447" s="2"/>
      <c r="K447" s="2"/>
      <c r="L447" s="2"/>
      <c r="M447" s="2"/>
      <c r="N447" s="2"/>
      <c r="O447" s="2"/>
      <c r="P447" s="2"/>
      <c r="Q447" s="2"/>
      <c r="R447" s="2"/>
      <c r="S447" s="2"/>
      <c r="T447" s="2"/>
      <c r="U447" s="2"/>
      <c r="V447" s="2"/>
      <c r="W447" s="3"/>
    </row>
    <row r="448" spans="1:23" ht="12.75" x14ac:dyDescent="0.2">
      <c r="A448" s="3"/>
      <c r="B448" s="3"/>
      <c r="C448" s="2"/>
      <c r="D448" s="2"/>
      <c r="E448" s="2"/>
      <c r="F448" s="2"/>
      <c r="G448" s="2"/>
      <c r="H448" s="2"/>
      <c r="I448" s="2"/>
      <c r="J448" s="2"/>
      <c r="K448" s="2"/>
      <c r="L448" s="2"/>
      <c r="M448" s="2"/>
      <c r="N448" s="2"/>
      <c r="O448" s="2"/>
      <c r="P448" s="2"/>
      <c r="Q448" s="2"/>
      <c r="R448" s="2"/>
      <c r="S448" s="2"/>
      <c r="T448" s="2"/>
      <c r="U448" s="2"/>
      <c r="V448" s="2"/>
      <c r="W448" s="3"/>
    </row>
    <row r="449" spans="1:23" ht="12.75" x14ac:dyDescent="0.2">
      <c r="A449" s="3"/>
      <c r="B449" s="3"/>
      <c r="C449" s="2"/>
      <c r="D449" s="2"/>
      <c r="E449" s="2"/>
      <c r="F449" s="2"/>
      <c r="G449" s="2"/>
      <c r="H449" s="2"/>
      <c r="I449" s="2"/>
      <c r="J449" s="2"/>
      <c r="K449" s="2"/>
      <c r="L449" s="2"/>
      <c r="M449" s="2"/>
      <c r="N449" s="2"/>
      <c r="O449" s="2"/>
      <c r="P449" s="2"/>
      <c r="Q449" s="2"/>
      <c r="R449" s="2"/>
      <c r="S449" s="2"/>
      <c r="T449" s="2"/>
      <c r="U449" s="2"/>
      <c r="V449" s="2"/>
      <c r="W449" s="3"/>
    </row>
    <row r="450" spans="1:23" ht="12.75" x14ac:dyDescent="0.2">
      <c r="A450" s="3"/>
      <c r="B450" s="3"/>
      <c r="C450" s="2"/>
      <c r="D450" s="2"/>
      <c r="E450" s="2"/>
      <c r="F450" s="2"/>
      <c r="G450" s="2"/>
      <c r="H450" s="2"/>
      <c r="I450" s="2"/>
      <c r="J450" s="2"/>
      <c r="K450" s="2"/>
      <c r="L450" s="2"/>
      <c r="M450" s="2"/>
      <c r="N450" s="2"/>
      <c r="O450" s="2"/>
      <c r="P450" s="2"/>
      <c r="Q450" s="2"/>
      <c r="R450" s="2"/>
      <c r="S450" s="2"/>
      <c r="T450" s="2"/>
      <c r="U450" s="2"/>
      <c r="V450" s="2"/>
      <c r="W450" s="3"/>
    </row>
    <row r="451" spans="1:23" ht="12.75" x14ac:dyDescent="0.2">
      <c r="A451" s="3"/>
      <c r="B451" s="3"/>
      <c r="C451" s="2"/>
      <c r="D451" s="2"/>
      <c r="E451" s="2"/>
      <c r="F451" s="2"/>
      <c r="G451" s="2"/>
      <c r="H451" s="2"/>
      <c r="I451" s="2"/>
      <c r="J451" s="2"/>
      <c r="K451" s="2"/>
      <c r="L451" s="2"/>
      <c r="M451" s="2"/>
      <c r="N451" s="2"/>
      <c r="O451" s="2"/>
      <c r="P451" s="2"/>
      <c r="Q451" s="2"/>
      <c r="R451" s="2"/>
      <c r="S451" s="2"/>
      <c r="T451" s="2"/>
      <c r="U451" s="2"/>
      <c r="V451" s="2"/>
      <c r="W451" s="3"/>
    </row>
    <row r="452" spans="1:23" ht="12.75" x14ac:dyDescent="0.2">
      <c r="A452" s="3"/>
      <c r="B452" s="3"/>
      <c r="C452" s="2"/>
      <c r="D452" s="2"/>
      <c r="E452" s="2"/>
      <c r="F452" s="2"/>
      <c r="G452" s="2"/>
      <c r="H452" s="2"/>
      <c r="I452" s="2"/>
      <c r="J452" s="2"/>
      <c r="K452" s="2"/>
      <c r="L452" s="2"/>
      <c r="M452" s="2"/>
      <c r="N452" s="2"/>
      <c r="O452" s="2"/>
      <c r="P452" s="2"/>
      <c r="Q452" s="2"/>
      <c r="R452" s="2"/>
      <c r="S452" s="2"/>
      <c r="T452" s="2"/>
      <c r="U452" s="2"/>
      <c r="V452" s="2"/>
      <c r="W452" s="3"/>
    </row>
    <row r="453" spans="1:23" ht="12.75" x14ac:dyDescent="0.2">
      <c r="A453" s="3"/>
      <c r="B453" s="3"/>
      <c r="C453" s="2"/>
      <c r="D453" s="2"/>
      <c r="E453" s="2"/>
      <c r="F453" s="2"/>
      <c r="G453" s="2"/>
      <c r="H453" s="2"/>
      <c r="I453" s="2"/>
      <c r="J453" s="2"/>
      <c r="K453" s="2"/>
      <c r="L453" s="2"/>
      <c r="M453" s="2"/>
      <c r="N453" s="2"/>
      <c r="O453" s="2"/>
      <c r="P453" s="2"/>
      <c r="Q453" s="2"/>
      <c r="R453" s="2"/>
      <c r="S453" s="2"/>
      <c r="T453" s="2"/>
      <c r="U453" s="2"/>
      <c r="V453" s="2"/>
      <c r="W453" s="3"/>
    </row>
    <row r="454" spans="1:23" ht="12.75" x14ac:dyDescent="0.2">
      <c r="A454" s="3"/>
      <c r="B454" s="3"/>
      <c r="C454" s="2"/>
      <c r="D454" s="2"/>
      <c r="E454" s="2"/>
      <c r="F454" s="2"/>
      <c r="G454" s="2"/>
      <c r="H454" s="2"/>
      <c r="I454" s="2"/>
      <c r="J454" s="2"/>
      <c r="K454" s="2"/>
      <c r="L454" s="2"/>
      <c r="M454" s="2"/>
      <c r="N454" s="2"/>
      <c r="O454" s="2"/>
      <c r="P454" s="2"/>
      <c r="Q454" s="2"/>
      <c r="R454" s="2"/>
      <c r="S454" s="2"/>
      <c r="T454" s="2"/>
      <c r="U454" s="2"/>
      <c r="V454" s="2"/>
      <c r="W454" s="3"/>
    </row>
    <row r="455" spans="1:23" ht="12.75" x14ac:dyDescent="0.2">
      <c r="A455" s="3"/>
      <c r="B455" s="3"/>
      <c r="C455" s="2"/>
      <c r="D455" s="2"/>
      <c r="E455" s="2"/>
      <c r="F455" s="2"/>
      <c r="G455" s="2"/>
      <c r="H455" s="2"/>
      <c r="I455" s="2"/>
      <c r="J455" s="2"/>
      <c r="K455" s="2"/>
      <c r="L455" s="2"/>
      <c r="M455" s="2"/>
      <c r="N455" s="2"/>
      <c r="O455" s="2"/>
      <c r="P455" s="2"/>
      <c r="Q455" s="2"/>
      <c r="R455" s="2"/>
      <c r="S455" s="2"/>
      <c r="T455" s="2"/>
      <c r="U455" s="2"/>
      <c r="V455" s="2"/>
      <c r="W455" s="3"/>
    </row>
    <row r="456" spans="1:23" ht="12.75" x14ac:dyDescent="0.2">
      <c r="A456" s="3"/>
      <c r="B456" s="3"/>
      <c r="C456" s="2"/>
      <c r="D456" s="2"/>
      <c r="E456" s="2"/>
      <c r="F456" s="2"/>
      <c r="G456" s="2"/>
      <c r="H456" s="2"/>
      <c r="I456" s="2"/>
      <c r="J456" s="2"/>
      <c r="K456" s="2"/>
      <c r="L456" s="2"/>
      <c r="M456" s="2"/>
      <c r="N456" s="2"/>
      <c r="O456" s="2"/>
      <c r="P456" s="2"/>
      <c r="Q456" s="2"/>
      <c r="R456" s="2"/>
      <c r="S456" s="2"/>
      <c r="T456" s="2"/>
      <c r="U456" s="2"/>
      <c r="V456" s="2"/>
      <c r="W456" s="3"/>
    </row>
    <row r="457" spans="1:23" ht="12.75" x14ac:dyDescent="0.2">
      <c r="A457" s="3"/>
      <c r="B457" s="3"/>
      <c r="C457" s="2"/>
      <c r="D457" s="2"/>
      <c r="E457" s="2"/>
      <c r="F457" s="2"/>
      <c r="G457" s="2"/>
      <c r="H457" s="2"/>
      <c r="I457" s="2"/>
      <c r="J457" s="2"/>
      <c r="K457" s="2"/>
      <c r="L457" s="2"/>
      <c r="M457" s="2"/>
      <c r="N457" s="2"/>
      <c r="O457" s="2"/>
      <c r="P457" s="2"/>
      <c r="Q457" s="2"/>
      <c r="R457" s="2"/>
      <c r="S457" s="2"/>
      <c r="T457" s="2"/>
      <c r="U457" s="2"/>
      <c r="V457" s="2"/>
      <c r="W457" s="3"/>
    </row>
    <row r="458" spans="1:23" ht="12.75" x14ac:dyDescent="0.2">
      <c r="A458" s="3"/>
      <c r="B458" s="3"/>
      <c r="C458" s="2"/>
      <c r="D458" s="2"/>
      <c r="E458" s="2"/>
      <c r="F458" s="2"/>
      <c r="G458" s="2"/>
      <c r="H458" s="2"/>
      <c r="I458" s="2"/>
      <c r="J458" s="2"/>
      <c r="K458" s="2"/>
      <c r="L458" s="2"/>
      <c r="M458" s="2"/>
      <c r="N458" s="2"/>
      <c r="O458" s="2"/>
      <c r="P458" s="2"/>
      <c r="Q458" s="2"/>
      <c r="R458" s="2"/>
      <c r="S458" s="2"/>
      <c r="T458" s="2"/>
      <c r="U458" s="2"/>
      <c r="V458" s="2"/>
      <c r="W458" s="3"/>
    </row>
    <row r="459" spans="1:23" ht="12.75" x14ac:dyDescent="0.2">
      <c r="A459" s="3"/>
      <c r="B459" s="3"/>
      <c r="C459" s="2"/>
      <c r="D459" s="2"/>
      <c r="E459" s="2"/>
      <c r="F459" s="2"/>
      <c r="G459" s="2"/>
      <c r="H459" s="2"/>
      <c r="I459" s="2"/>
      <c r="J459" s="2"/>
      <c r="K459" s="2"/>
      <c r="L459" s="2"/>
      <c r="M459" s="2"/>
      <c r="N459" s="2"/>
      <c r="O459" s="2"/>
      <c r="P459" s="2"/>
      <c r="Q459" s="2"/>
      <c r="R459" s="2"/>
      <c r="S459" s="2"/>
      <c r="T459" s="2"/>
      <c r="U459" s="2"/>
      <c r="V459" s="2"/>
      <c r="W459" s="3"/>
    </row>
    <row r="460" spans="1:23" ht="12.75" x14ac:dyDescent="0.2">
      <c r="A460" s="3"/>
      <c r="B460" s="3"/>
      <c r="C460" s="2"/>
      <c r="D460" s="2"/>
      <c r="E460" s="2"/>
      <c r="F460" s="2"/>
      <c r="G460" s="2"/>
      <c r="H460" s="2"/>
      <c r="I460" s="2"/>
      <c r="J460" s="2"/>
      <c r="K460" s="2"/>
      <c r="L460" s="2"/>
      <c r="M460" s="2"/>
      <c r="N460" s="2"/>
      <c r="O460" s="2"/>
      <c r="P460" s="2"/>
      <c r="Q460" s="2"/>
      <c r="R460" s="2"/>
      <c r="S460" s="2"/>
      <c r="T460" s="2"/>
      <c r="U460" s="2"/>
      <c r="V460" s="2"/>
      <c r="W460" s="3"/>
    </row>
    <row r="461" spans="1:23" ht="12.75" x14ac:dyDescent="0.2">
      <c r="A461" s="3"/>
      <c r="B461" s="3"/>
      <c r="C461" s="2"/>
      <c r="D461" s="2"/>
      <c r="E461" s="2"/>
      <c r="F461" s="2"/>
      <c r="G461" s="2"/>
      <c r="H461" s="2"/>
      <c r="I461" s="2"/>
      <c r="J461" s="2"/>
      <c r="K461" s="2"/>
      <c r="L461" s="2"/>
      <c r="M461" s="2"/>
      <c r="N461" s="2"/>
      <c r="O461" s="2"/>
      <c r="P461" s="2"/>
      <c r="Q461" s="2"/>
      <c r="R461" s="2"/>
      <c r="S461" s="2"/>
      <c r="T461" s="2"/>
      <c r="U461" s="2"/>
      <c r="V461" s="2"/>
      <c r="W461" s="3"/>
    </row>
    <row r="462" spans="1:23" ht="12.75" x14ac:dyDescent="0.2">
      <c r="A462" s="3"/>
      <c r="B462" s="3"/>
      <c r="C462" s="2"/>
      <c r="D462" s="2"/>
      <c r="E462" s="2"/>
      <c r="F462" s="2"/>
      <c r="G462" s="2"/>
      <c r="H462" s="2"/>
      <c r="I462" s="2"/>
      <c r="J462" s="2"/>
      <c r="K462" s="2"/>
      <c r="L462" s="2"/>
      <c r="M462" s="2"/>
      <c r="N462" s="2"/>
      <c r="O462" s="2"/>
      <c r="P462" s="2"/>
      <c r="Q462" s="2"/>
      <c r="R462" s="2"/>
      <c r="S462" s="2"/>
      <c r="T462" s="2"/>
      <c r="U462" s="2"/>
      <c r="V462" s="2"/>
      <c r="W462" s="3"/>
    </row>
    <row r="463" spans="1:23" ht="12.75" x14ac:dyDescent="0.2">
      <c r="A463" s="3"/>
      <c r="B463" s="3"/>
      <c r="C463" s="2"/>
      <c r="D463" s="2"/>
      <c r="E463" s="2"/>
      <c r="F463" s="2"/>
      <c r="G463" s="2"/>
      <c r="H463" s="2"/>
      <c r="I463" s="2"/>
      <c r="J463" s="2"/>
      <c r="K463" s="2"/>
      <c r="L463" s="2"/>
      <c r="M463" s="2"/>
      <c r="N463" s="2"/>
      <c r="O463" s="2"/>
      <c r="P463" s="2"/>
      <c r="Q463" s="2"/>
      <c r="R463" s="2"/>
      <c r="S463" s="2"/>
      <c r="T463" s="2"/>
      <c r="U463" s="2"/>
      <c r="V463" s="2"/>
      <c r="W463" s="3"/>
    </row>
    <row r="464" spans="1:23" ht="12.75" x14ac:dyDescent="0.2">
      <c r="A464" s="3"/>
      <c r="B464" s="3"/>
      <c r="C464" s="2"/>
      <c r="D464" s="2"/>
      <c r="E464" s="2"/>
      <c r="F464" s="2"/>
      <c r="G464" s="2"/>
      <c r="H464" s="2"/>
      <c r="I464" s="2"/>
      <c r="J464" s="2"/>
      <c r="K464" s="2"/>
      <c r="L464" s="2"/>
      <c r="M464" s="2"/>
      <c r="N464" s="2"/>
      <c r="O464" s="2"/>
      <c r="P464" s="2"/>
      <c r="Q464" s="2"/>
      <c r="R464" s="2"/>
      <c r="S464" s="2"/>
      <c r="T464" s="2"/>
      <c r="U464" s="2"/>
      <c r="V464" s="2"/>
      <c r="W464" s="3"/>
    </row>
    <row r="465" spans="1:23" ht="12.75" x14ac:dyDescent="0.2">
      <c r="A465" s="3"/>
      <c r="B465" s="3"/>
      <c r="C465" s="2"/>
      <c r="D465" s="2"/>
      <c r="E465" s="2"/>
      <c r="F465" s="2"/>
      <c r="G465" s="2"/>
      <c r="H465" s="2"/>
      <c r="I465" s="2"/>
      <c r="J465" s="2"/>
      <c r="K465" s="2"/>
      <c r="L465" s="2"/>
      <c r="M465" s="2"/>
      <c r="N465" s="2"/>
      <c r="O465" s="2"/>
      <c r="P465" s="2"/>
      <c r="Q465" s="2"/>
      <c r="R465" s="2"/>
      <c r="S465" s="2"/>
      <c r="T465" s="2"/>
      <c r="U465" s="2"/>
      <c r="V465" s="2"/>
      <c r="W465" s="3"/>
    </row>
    <row r="466" spans="1:23" ht="12.75" x14ac:dyDescent="0.2">
      <c r="A466" s="3"/>
      <c r="B466" s="3"/>
      <c r="C466" s="2"/>
      <c r="D466" s="2"/>
      <c r="E466" s="2"/>
      <c r="F466" s="2"/>
      <c r="G466" s="2"/>
      <c r="H466" s="2"/>
      <c r="I466" s="2"/>
      <c r="J466" s="2"/>
      <c r="K466" s="2"/>
      <c r="L466" s="2"/>
      <c r="M466" s="2"/>
      <c r="N466" s="2"/>
      <c r="O466" s="2"/>
      <c r="P466" s="2"/>
      <c r="Q466" s="2"/>
      <c r="R466" s="2"/>
      <c r="S466" s="2"/>
      <c r="T466" s="2"/>
      <c r="U466" s="2"/>
      <c r="V466" s="2"/>
      <c r="W466" s="3"/>
    </row>
    <row r="467" spans="1:23" ht="12.75" x14ac:dyDescent="0.2">
      <c r="A467" s="3"/>
      <c r="B467" s="3"/>
      <c r="C467" s="2"/>
      <c r="D467" s="2"/>
      <c r="E467" s="2"/>
      <c r="F467" s="2"/>
      <c r="G467" s="2"/>
      <c r="H467" s="2"/>
      <c r="I467" s="2"/>
      <c r="J467" s="2"/>
      <c r="K467" s="2"/>
      <c r="L467" s="2"/>
      <c r="M467" s="2"/>
      <c r="N467" s="2"/>
      <c r="O467" s="2"/>
      <c r="P467" s="2"/>
      <c r="Q467" s="2"/>
      <c r="R467" s="2"/>
      <c r="S467" s="2"/>
      <c r="T467" s="2"/>
      <c r="U467" s="2"/>
      <c r="V467" s="2"/>
      <c r="W467" s="3"/>
    </row>
    <row r="468" spans="1:23" ht="12.75" x14ac:dyDescent="0.2">
      <c r="A468" s="3"/>
      <c r="B468" s="3"/>
      <c r="C468" s="2"/>
      <c r="D468" s="2"/>
      <c r="E468" s="2"/>
      <c r="F468" s="2"/>
      <c r="G468" s="2"/>
      <c r="H468" s="2"/>
      <c r="I468" s="2"/>
      <c r="J468" s="2"/>
      <c r="K468" s="2"/>
      <c r="L468" s="2"/>
      <c r="M468" s="2"/>
      <c r="N468" s="2"/>
      <c r="O468" s="2"/>
      <c r="P468" s="2"/>
      <c r="Q468" s="2"/>
      <c r="R468" s="2"/>
      <c r="S468" s="2"/>
      <c r="T468" s="2"/>
      <c r="U468" s="2"/>
      <c r="V468" s="2"/>
      <c r="W468" s="3"/>
    </row>
    <row r="469" spans="1:23" ht="12.75" x14ac:dyDescent="0.2">
      <c r="A469" s="3"/>
      <c r="B469" s="3"/>
      <c r="C469" s="2"/>
      <c r="D469" s="2"/>
      <c r="E469" s="2"/>
      <c r="F469" s="2"/>
      <c r="G469" s="2"/>
      <c r="H469" s="2"/>
      <c r="I469" s="2"/>
      <c r="J469" s="2"/>
      <c r="K469" s="2"/>
      <c r="L469" s="2"/>
      <c r="M469" s="2"/>
      <c r="N469" s="2"/>
      <c r="O469" s="2"/>
      <c r="P469" s="2"/>
      <c r="Q469" s="2"/>
      <c r="R469" s="2"/>
      <c r="S469" s="2"/>
      <c r="T469" s="2"/>
      <c r="U469" s="2"/>
      <c r="V469" s="2"/>
      <c r="W469" s="3"/>
    </row>
    <row r="470" spans="1:23" ht="12.75" x14ac:dyDescent="0.2">
      <c r="A470" s="3"/>
      <c r="B470" s="3"/>
      <c r="C470" s="2"/>
      <c r="D470" s="2"/>
      <c r="E470" s="2"/>
      <c r="F470" s="2"/>
      <c r="G470" s="2"/>
      <c r="H470" s="2"/>
      <c r="I470" s="2"/>
      <c r="J470" s="2"/>
      <c r="K470" s="2"/>
      <c r="L470" s="2"/>
      <c r="M470" s="2"/>
      <c r="N470" s="2"/>
      <c r="O470" s="2"/>
      <c r="P470" s="2"/>
      <c r="Q470" s="2"/>
      <c r="R470" s="2"/>
      <c r="S470" s="2"/>
      <c r="T470" s="2"/>
      <c r="U470" s="2"/>
      <c r="V470" s="2"/>
      <c r="W470" s="3"/>
    </row>
    <row r="471" spans="1:23" ht="12.75" x14ac:dyDescent="0.2">
      <c r="A471" s="3"/>
      <c r="B471" s="3"/>
      <c r="C471" s="2"/>
      <c r="D471" s="2"/>
      <c r="E471" s="2"/>
      <c r="F471" s="2"/>
      <c r="G471" s="2"/>
      <c r="H471" s="2"/>
      <c r="I471" s="2"/>
      <c r="J471" s="2"/>
      <c r="K471" s="2"/>
      <c r="L471" s="2"/>
      <c r="M471" s="2"/>
      <c r="N471" s="2"/>
      <c r="O471" s="2"/>
      <c r="P471" s="2"/>
      <c r="Q471" s="2"/>
      <c r="R471" s="2"/>
      <c r="S471" s="2"/>
      <c r="T471" s="2"/>
      <c r="U471" s="2"/>
      <c r="V471" s="2"/>
      <c r="W471" s="3"/>
    </row>
    <row r="472" spans="1:23" ht="12.75" x14ac:dyDescent="0.2">
      <c r="A472" s="3"/>
      <c r="B472" s="3"/>
      <c r="C472" s="2"/>
      <c r="D472" s="2"/>
      <c r="E472" s="2"/>
      <c r="F472" s="2"/>
      <c r="G472" s="2"/>
      <c r="H472" s="2"/>
      <c r="I472" s="2"/>
      <c r="J472" s="2"/>
      <c r="K472" s="2"/>
      <c r="L472" s="2"/>
      <c r="M472" s="2"/>
      <c r="N472" s="2"/>
      <c r="O472" s="2"/>
      <c r="P472" s="2"/>
      <c r="Q472" s="2"/>
      <c r="R472" s="2"/>
      <c r="S472" s="2"/>
      <c r="T472" s="2"/>
      <c r="U472" s="2"/>
      <c r="V472" s="2"/>
      <c r="W472" s="3"/>
    </row>
    <row r="473" spans="1:23" ht="12.75" x14ac:dyDescent="0.2">
      <c r="A473" s="3"/>
      <c r="B473" s="3"/>
      <c r="C473" s="2"/>
      <c r="D473" s="2"/>
      <c r="E473" s="2"/>
      <c r="F473" s="2"/>
      <c r="G473" s="2"/>
      <c r="H473" s="2"/>
      <c r="I473" s="2"/>
      <c r="J473" s="2"/>
      <c r="K473" s="2"/>
      <c r="L473" s="2"/>
      <c r="M473" s="2"/>
      <c r="N473" s="2"/>
      <c r="O473" s="2"/>
      <c r="P473" s="2"/>
      <c r="Q473" s="2"/>
      <c r="R473" s="2"/>
      <c r="S473" s="2"/>
      <c r="T473" s="2"/>
      <c r="U473" s="2"/>
      <c r="V473" s="2"/>
      <c r="W473" s="3"/>
    </row>
    <row r="474" spans="1:23" ht="12.75" x14ac:dyDescent="0.2">
      <c r="A474" s="3"/>
      <c r="B474" s="3"/>
      <c r="C474" s="2"/>
      <c r="D474" s="2"/>
      <c r="E474" s="2"/>
      <c r="F474" s="2"/>
      <c r="G474" s="2"/>
      <c r="H474" s="2"/>
      <c r="I474" s="2"/>
      <c r="J474" s="2"/>
      <c r="K474" s="2"/>
      <c r="L474" s="2"/>
      <c r="M474" s="2"/>
      <c r="N474" s="2"/>
      <c r="O474" s="2"/>
      <c r="P474" s="2"/>
      <c r="Q474" s="2"/>
      <c r="R474" s="2"/>
      <c r="S474" s="2"/>
      <c r="T474" s="2"/>
      <c r="U474" s="2"/>
      <c r="V474" s="2"/>
      <c r="W474" s="3"/>
    </row>
    <row r="475" spans="1:23" ht="12.75" x14ac:dyDescent="0.2">
      <c r="A475" s="3"/>
      <c r="B475" s="3"/>
      <c r="C475" s="2"/>
      <c r="D475" s="2"/>
      <c r="E475" s="2"/>
      <c r="F475" s="2"/>
      <c r="G475" s="2"/>
      <c r="H475" s="2"/>
      <c r="I475" s="2"/>
      <c r="J475" s="2"/>
      <c r="K475" s="2"/>
      <c r="L475" s="2"/>
      <c r="M475" s="2"/>
      <c r="N475" s="2"/>
      <c r="O475" s="2"/>
      <c r="P475" s="2"/>
      <c r="Q475" s="2"/>
      <c r="R475" s="2"/>
      <c r="S475" s="2"/>
      <c r="T475" s="2"/>
      <c r="U475" s="2"/>
      <c r="V475" s="2"/>
      <c r="W475" s="3"/>
    </row>
    <row r="476" spans="1:23" ht="12.75" x14ac:dyDescent="0.2">
      <c r="A476" s="3"/>
      <c r="B476" s="3"/>
      <c r="C476" s="2"/>
      <c r="D476" s="2"/>
      <c r="E476" s="2"/>
      <c r="F476" s="2"/>
      <c r="G476" s="2"/>
      <c r="H476" s="2"/>
      <c r="I476" s="2"/>
      <c r="J476" s="2"/>
      <c r="K476" s="2"/>
      <c r="L476" s="2"/>
      <c r="M476" s="2"/>
      <c r="N476" s="2"/>
      <c r="O476" s="2"/>
      <c r="P476" s="2"/>
      <c r="Q476" s="2"/>
      <c r="R476" s="2"/>
      <c r="S476" s="2"/>
      <c r="T476" s="2"/>
      <c r="U476" s="2"/>
      <c r="V476" s="2"/>
      <c r="W476" s="3"/>
    </row>
    <row r="477" spans="1:23" ht="12.75" x14ac:dyDescent="0.2">
      <c r="A477" s="3"/>
      <c r="B477" s="3"/>
      <c r="C477" s="2"/>
      <c r="D477" s="2"/>
      <c r="E477" s="2"/>
      <c r="F477" s="2"/>
      <c r="G477" s="2"/>
      <c r="H477" s="2"/>
      <c r="I477" s="2"/>
      <c r="J477" s="2"/>
      <c r="K477" s="2"/>
      <c r="L477" s="2"/>
      <c r="M477" s="2"/>
      <c r="N477" s="2"/>
      <c r="O477" s="2"/>
      <c r="P477" s="2"/>
      <c r="Q477" s="2"/>
      <c r="R477" s="2"/>
      <c r="S477" s="2"/>
      <c r="T477" s="2"/>
      <c r="U477" s="2"/>
      <c r="V477" s="2"/>
      <c r="W477" s="3"/>
    </row>
    <row r="478" spans="1:23" ht="12.75" x14ac:dyDescent="0.2">
      <c r="A478" s="3"/>
      <c r="B478" s="3"/>
      <c r="C478" s="2"/>
      <c r="D478" s="2"/>
      <c r="E478" s="2"/>
      <c r="F478" s="2"/>
      <c r="G478" s="2"/>
      <c r="H478" s="2"/>
      <c r="I478" s="2"/>
      <c r="J478" s="2"/>
      <c r="K478" s="2"/>
      <c r="L478" s="2"/>
      <c r="M478" s="2"/>
      <c r="N478" s="2"/>
      <c r="O478" s="2"/>
      <c r="P478" s="2"/>
      <c r="Q478" s="2"/>
      <c r="R478" s="2"/>
      <c r="S478" s="2"/>
      <c r="T478" s="2"/>
      <c r="U478" s="2"/>
      <c r="V478" s="2"/>
      <c r="W478" s="3"/>
    </row>
    <row r="479" spans="1:23" ht="12.75" x14ac:dyDescent="0.2">
      <c r="A479" s="3"/>
      <c r="B479" s="3"/>
      <c r="C479" s="2"/>
      <c r="D479" s="2"/>
      <c r="E479" s="2"/>
      <c r="F479" s="2"/>
      <c r="G479" s="2"/>
      <c r="H479" s="2"/>
      <c r="I479" s="2"/>
      <c r="J479" s="2"/>
      <c r="K479" s="2"/>
      <c r="L479" s="2"/>
      <c r="M479" s="2"/>
      <c r="N479" s="2"/>
      <c r="O479" s="2"/>
      <c r="P479" s="2"/>
      <c r="Q479" s="2"/>
      <c r="R479" s="2"/>
      <c r="S479" s="2"/>
      <c r="T479" s="2"/>
      <c r="U479" s="2"/>
      <c r="V479" s="2"/>
      <c r="W479" s="3"/>
    </row>
    <row r="480" spans="1:23" ht="12.75" x14ac:dyDescent="0.2">
      <c r="A480" s="3"/>
      <c r="B480" s="3"/>
      <c r="C480" s="2"/>
      <c r="D480" s="2"/>
      <c r="E480" s="2"/>
      <c r="F480" s="2"/>
      <c r="G480" s="2"/>
      <c r="H480" s="2"/>
      <c r="I480" s="2"/>
      <c r="J480" s="2"/>
      <c r="K480" s="2"/>
      <c r="L480" s="2"/>
      <c r="M480" s="2"/>
      <c r="N480" s="2"/>
      <c r="O480" s="2"/>
      <c r="P480" s="2"/>
      <c r="Q480" s="2"/>
      <c r="R480" s="2"/>
      <c r="S480" s="2"/>
      <c r="T480" s="2"/>
      <c r="U480" s="2"/>
      <c r="V480" s="2"/>
      <c r="W480" s="3"/>
    </row>
    <row r="481" spans="1:23" ht="12.75" x14ac:dyDescent="0.2">
      <c r="A481" s="3"/>
      <c r="B481" s="3"/>
      <c r="C481" s="2"/>
      <c r="D481" s="2"/>
      <c r="E481" s="2"/>
      <c r="F481" s="2"/>
      <c r="G481" s="2"/>
      <c r="H481" s="2"/>
      <c r="I481" s="2"/>
      <c r="J481" s="2"/>
      <c r="K481" s="2"/>
      <c r="L481" s="2"/>
      <c r="M481" s="2"/>
      <c r="N481" s="2"/>
      <c r="O481" s="2"/>
      <c r="P481" s="2"/>
      <c r="Q481" s="2"/>
      <c r="R481" s="2"/>
      <c r="S481" s="2"/>
      <c r="T481" s="2"/>
      <c r="U481" s="2"/>
      <c r="V481" s="2"/>
      <c r="W481" s="3"/>
    </row>
    <row r="482" spans="1:23" ht="12.75" x14ac:dyDescent="0.2">
      <c r="A482" s="3"/>
      <c r="B482" s="3"/>
      <c r="C482" s="2"/>
      <c r="D482" s="2"/>
      <c r="E482" s="2"/>
      <c r="F482" s="2"/>
      <c r="G482" s="2"/>
      <c r="H482" s="2"/>
      <c r="I482" s="2"/>
      <c r="J482" s="2"/>
      <c r="K482" s="2"/>
      <c r="L482" s="2"/>
      <c r="M482" s="2"/>
      <c r="N482" s="2"/>
      <c r="O482" s="2"/>
      <c r="P482" s="2"/>
      <c r="Q482" s="2"/>
      <c r="R482" s="2"/>
      <c r="S482" s="2"/>
      <c r="T482" s="2"/>
      <c r="U482" s="2"/>
      <c r="V482" s="2"/>
      <c r="W482" s="3"/>
    </row>
    <row r="483" spans="1:23" ht="12.75" x14ac:dyDescent="0.2">
      <c r="A483" s="3"/>
      <c r="B483" s="3"/>
      <c r="C483" s="2"/>
      <c r="D483" s="2"/>
      <c r="E483" s="2"/>
      <c r="F483" s="2"/>
      <c r="G483" s="2"/>
      <c r="H483" s="2"/>
      <c r="I483" s="2"/>
      <c r="J483" s="2"/>
      <c r="K483" s="2"/>
      <c r="L483" s="2"/>
      <c r="M483" s="2"/>
      <c r="N483" s="2"/>
      <c r="O483" s="2"/>
      <c r="P483" s="2"/>
      <c r="Q483" s="2"/>
      <c r="R483" s="2"/>
      <c r="S483" s="2"/>
      <c r="T483" s="2"/>
      <c r="U483" s="2"/>
      <c r="V483" s="2"/>
      <c r="W483" s="3"/>
    </row>
    <row r="484" spans="1:23" ht="12.75" x14ac:dyDescent="0.2">
      <c r="A484" s="3"/>
      <c r="B484" s="3"/>
      <c r="C484" s="2"/>
      <c r="D484" s="2"/>
      <c r="E484" s="2"/>
      <c r="F484" s="2"/>
      <c r="G484" s="2"/>
      <c r="H484" s="2"/>
      <c r="I484" s="2"/>
      <c r="J484" s="2"/>
      <c r="K484" s="2"/>
      <c r="L484" s="2"/>
      <c r="M484" s="2"/>
      <c r="N484" s="2"/>
      <c r="O484" s="2"/>
      <c r="P484" s="2"/>
      <c r="Q484" s="2"/>
      <c r="R484" s="2"/>
      <c r="S484" s="2"/>
      <c r="T484" s="2"/>
      <c r="U484" s="2"/>
      <c r="V484" s="2"/>
      <c r="W484" s="3"/>
    </row>
    <row r="485" spans="1:23" ht="12.75" x14ac:dyDescent="0.2">
      <c r="A485" s="3"/>
      <c r="B485" s="3"/>
      <c r="C485" s="2"/>
      <c r="D485" s="2"/>
      <c r="E485" s="2"/>
      <c r="F485" s="2"/>
      <c r="G485" s="2"/>
      <c r="H485" s="2"/>
      <c r="I485" s="2"/>
      <c r="J485" s="2"/>
      <c r="K485" s="2"/>
      <c r="L485" s="2"/>
      <c r="M485" s="2"/>
      <c r="N485" s="2"/>
      <c r="O485" s="2"/>
      <c r="P485" s="2"/>
      <c r="Q485" s="2"/>
      <c r="R485" s="2"/>
      <c r="S485" s="2"/>
      <c r="T485" s="2"/>
      <c r="U485" s="2"/>
      <c r="V485" s="2"/>
      <c r="W485" s="3"/>
    </row>
    <row r="486" spans="1:23" ht="12.75" x14ac:dyDescent="0.2">
      <c r="A486" s="3"/>
      <c r="B486" s="3"/>
      <c r="C486" s="2"/>
      <c r="D486" s="2"/>
      <c r="E486" s="2"/>
      <c r="F486" s="2"/>
      <c r="G486" s="2"/>
      <c r="H486" s="2"/>
      <c r="I486" s="2"/>
      <c r="J486" s="2"/>
      <c r="K486" s="2"/>
      <c r="L486" s="2"/>
      <c r="M486" s="2"/>
      <c r="N486" s="2"/>
      <c r="O486" s="2"/>
      <c r="P486" s="2"/>
      <c r="Q486" s="2"/>
      <c r="R486" s="2"/>
      <c r="S486" s="2"/>
      <c r="T486" s="2"/>
      <c r="U486" s="2"/>
      <c r="V486" s="2"/>
      <c r="W486" s="3"/>
    </row>
    <row r="487" spans="1:23" ht="12.75" x14ac:dyDescent="0.2">
      <c r="A487" s="3"/>
      <c r="B487" s="3"/>
      <c r="C487" s="2"/>
      <c r="D487" s="2"/>
      <c r="E487" s="2"/>
      <c r="F487" s="2"/>
      <c r="G487" s="2"/>
      <c r="H487" s="2"/>
      <c r="I487" s="2"/>
      <c r="J487" s="2"/>
      <c r="K487" s="2"/>
      <c r="L487" s="2"/>
      <c r="M487" s="2"/>
      <c r="N487" s="2"/>
      <c r="O487" s="2"/>
      <c r="P487" s="2"/>
      <c r="Q487" s="2"/>
      <c r="R487" s="2"/>
      <c r="S487" s="2"/>
      <c r="T487" s="2"/>
      <c r="U487" s="2"/>
      <c r="V487" s="2"/>
      <c r="W487" s="3"/>
    </row>
    <row r="488" spans="1:23" ht="12.75" x14ac:dyDescent="0.2">
      <c r="A488" s="3"/>
      <c r="B488" s="3"/>
      <c r="C488" s="2"/>
      <c r="D488" s="2"/>
      <c r="E488" s="2"/>
      <c r="F488" s="2"/>
      <c r="G488" s="2"/>
      <c r="H488" s="2"/>
      <c r="I488" s="2"/>
      <c r="J488" s="2"/>
      <c r="K488" s="2"/>
      <c r="L488" s="2"/>
      <c r="M488" s="2"/>
      <c r="N488" s="2"/>
      <c r="O488" s="2"/>
      <c r="P488" s="2"/>
      <c r="Q488" s="2"/>
      <c r="R488" s="2"/>
      <c r="S488" s="2"/>
      <c r="T488" s="2"/>
      <c r="U488" s="2"/>
      <c r="V488" s="2"/>
      <c r="W488" s="3"/>
    </row>
    <row r="489" spans="1:23" ht="12.75" x14ac:dyDescent="0.2">
      <c r="A489" s="3"/>
      <c r="B489" s="3"/>
      <c r="C489" s="2"/>
      <c r="D489" s="2"/>
      <c r="E489" s="2"/>
      <c r="F489" s="2"/>
      <c r="G489" s="2"/>
      <c r="H489" s="2"/>
      <c r="I489" s="2"/>
      <c r="J489" s="2"/>
      <c r="K489" s="2"/>
      <c r="L489" s="2"/>
      <c r="M489" s="2"/>
      <c r="N489" s="2"/>
      <c r="O489" s="2"/>
      <c r="P489" s="2"/>
      <c r="Q489" s="2"/>
      <c r="R489" s="2"/>
      <c r="S489" s="2"/>
      <c r="T489" s="2"/>
      <c r="U489" s="2"/>
      <c r="V489" s="2"/>
      <c r="W489" s="3"/>
    </row>
    <row r="490" spans="1:23" ht="12.75" x14ac:dyDescent="0.2">
      <c r="A490" s="3"/>
      <c r="B490" s="3"/>
      <c r="C490" s="2"/>
      <c r="D490" s="2"/>
      <c r="E490" s="2"/>
      <c r="F490" s="2"/>
      <c r="G490" s="2"/>
      <c r="H490" s="2"/>
      <c r="I490" s="2"/>
      <c r="J490" s="2"/>
      <c r="K490" s="2"/>
      <c r="L490" s="2"/>
      <c r="M490" s="2"/>
      <c r="N490" s="2"/>
      <c r="O490" s="2"/>
      <c r="P490" s="2"/>
      <c r="Q490" s="2"/>
      <c r="R490" s="2"/>
      <c r="S490" s="2"/>
      <c r="T490" s="2"/>
      <c r="U490" s="2"/>
      <c r="V490" s="2"/>
      <c r="W490" s="3"/>
    </row>
    <row r="491" spans="1:23" ht="12.75" x14ac:dyDescent="0.2">
      <c r="A491" s="3"/>
      <c r="B491" s="3"/>
      <c r="C491" s="2"/>
      <c r="D491" s="2"/>
      <c r="E491" s="2"/>
      <c r="F491" s="2"/>
      <c r="G491" s="2"/>
      <c r="H491" s="2"/>
      <c r="I491" s="2"/>
      <c r="J491" s="2"/>
      <c r="K491" s="2"/>
      <c r="L491" s="2"/>
      <c r="M491" s="2"/>
      <c r="N491" s="2"/>
      <c r="O491" s="2"/>
      <c r="P491" s="2"/>
      <c r="Q491" s="2"/>
      <c r="R491" s="2"/>
      <c r="S491" s="2"/>
      <c r="T491" s="2"/>
      <c r="U491" s="2"/>
      <c r="V491" s="2"/>
      <c r="W491" s="3"/>
    </row>
    <row r="492" spans="1:23" ht="12.75" x14ac:dyDescent="0.2">
      <c r="A492" s="3"/>
      <c r="B492" s="3"/>
      <c r="C492" s="2"/>
      <c r="D492" s="2"/>
      <c r="E492" s="2"/>
      <c r="F492" s="2"/>
      <c r="G492" s="2"/>
      <c r="H492" s="2"/>
      <c r="I492" s="2"/>
      <c r="J492" s="2"/>
      <c r="K492" s="2"/>
      <c r="L492" s="2"/>
      <c r="M492" s="2"/>
      <c r="N492" s="2"/>
      <c r="O492" s="2"/>
      <c r="P492" s="2"/>
      <c r="Q492" s="2"/>
      <c r="R492" s="2"/>
      <c r="S492" s="2"/>
      <c r="T492" s="2"/>
      <c r="U492" s="2"/>
      <c r="V492" s="2"/>
      <c r="W492" s="3"/>
    </row>
    <row r="493" spans="1:23" ht="12.75" x14ac:dyDescent="0.2">
      <c r="A493" s="3"/>
      <c r="B493" s="3"/>
      <c r="C493" s="2"/>
      <c r="D493" s="2"/>
      <c r="E493" s="2"/>
      <c r="F493" s="2"/>
      <c r="G493" s="2"/>
      <c r="H493" s="2"/>
      <c r="I493" s="2"/>
      <c r="J493" s="2"/>
      <c r="K493" s="2"/>
      <c r="L493" s="2"/>
      <c r="M493" s="2"/>
      <c r="N493" s="2"/>
      <c r="O493" s="2"/>
      <c r="P493" s="2"/>
      <c r="Q493" s="2"/>
      <c r="R493" s="2"/>
      <c r="S493" s="2"/>
      <c r="T493" s="2"/>
      <c r="U493" s="2"/>
      <c r="V493" s="2"/>
      <c r="W493" s="3"/>
    </row>
    <row r="494" spans="1:23" ht="12.75" x14ac:dyDescent="0.2">
      <c r="A494" s="3"/>
      <c r="B494" s="3"/>
      <c r="C494" s="2"/>
      <c r="D494" s="2"/>
      <c r="E494" s="2"/>
      <c r="F494" s="2"/>
      <c r="G494" s="2"/>
      <c r="H494" s="2"/>
      <c r="I494" s="2"/>
      <c r="J494" s="2"/>
      <c r="K494" s="2"/>
      <c r="L494" s="2"/>
      <c r="M494" s="2"/>
      <c r="N494" s="2"/>
      <c r="O494" s="2"/>
      <c r="P494" s="2"/>
      <c r="Q494" s="2"/>
      <c r="R494" s="2"/>
      <c r="S494" s="2"/>
      <c r="T494" s="2"/>
      <c r="U494" s="2"/>
      <c r="V494" s="2"/>
      <c r="W494" s="3"/>
    </row>
    <row r="495" spans="1:23" ht="12.75" x14ac:dyDescent="0.2">
      <c r="A495" s="3"/>
      <c r="B495" s="3"/>
      <c r="C495" s="2"/>
      <c r="D495" s="2"/>
      <c r="E495" s="2"/>
      <c r="F495" s="2"/>
      <c r="G495" s="2"/>
      <c r="H495" s="2"/>
      <c r="I495" s="2"/>
      <c r="J495" s="2"/>
      <c r="K495" s="2"/>
      <c r="L495" s="2"/>
      <c r="M495" s="2"/>
      <c r="N495" s="2"/>
      <c r="O495" s="2"/>
      <c r="P495" s="2"/>
      <c r="Q495" s="2"/>
      <c r="R495" s="2"/>
      <c r="S495" s="2"/>
      <c r="T495" s="2"/>
      <c r="U495" s="2"/>
      <c r="V495" s="2"/>
      <c r="W495" s="3"/>
    </row>
    <row r="496" spans="1:23" ht="12.75" x14ac:dyDescent="0.2">
      <c r="A496" s="3"/>
      <c r="B496" s="3"/>
      <c r="C496" s="2"/>
      <c r="D496" s="2"/>
      <c r="E496" s="2"/>
      <c r="F496" s="2"/>
      <c r="G496" s="2"/>
      <c r="H496" s="2"/>
      <c r="I496" s="2"/>
      <c r="J496" s="2"/>
      <c r="K496" s="2"/>
      <c r="L496" s="2"/>
      <c r="M496" s="2"/>
      <c r="N496" s="2"/>
      <c r="O496" s="2"/>
      <c r="P496" s="2"/>
      <c r="Q496" s="2"/>
      <c r="R496" s="2"/>
      <c r="S496" s="2"/>
      <c r="T496" s="2"/>
      <c r="U496" s="2"/>
      <c r="V496" s="2"/>
      <c r="W496" s="3"/>
    </row>
    <row r="497" spans="1:23" ht="12.75" x14ac:dyDescent="0.2">
      <c r="A497" s="3"/>
      <c r="B497" s="3"/>
      <c r="C497" s="2"/>
      <c r="D497" s="2"/>
      <c r="E497" s="2"/>
      <c r="F497" s="2"/>
      <c r="G497" s="2"/>
      <c r="H497" s="2"/>
      <c r="I497" s="2"/>
      <c r="J497" s="2"/>
      <c r="K497" s="2"/>
      <c r="L497" s="2"/>
      <c r="M497" s="2"/>
      <c r="N497" s="2"/>
      <c r="O497" s="2"/>
      <c r="P497" s="2"/>
      <c r="Q497" s="2"/>
      <c r="R497" s="2"/>
      <c r="S497" s="2"/>
      <c r="T497" s="2"/>
      <c r="U497" s="2"/>
      <c r="V497" s="2"/>
      <c r="W497" s="3"/>
    </row>
    <row r="498" spans="1:23" ht="12.75" x14ac:dyDescent="0.2">
      <c r="A498" s="3"/>
      <c r="B498" s="3"/>
      <c r="C498" s="2"/>
      <c r="D498" s="2"/>
      <c r="E498" s="2"/>
      <c r="F498" s="2"/>
      <c r="G498" s="2"/>
      <c r="H498" s="2"/>
      <c r="I498" s="2"/>
      <c r="J498" s="2"/>
      <c r="K498" s="2"/>
      <c r="L498" s="2"/>
      <c r="M498" s="2"/>
      <c r="N498" s="2"/>
      <c r="O498" s="2"/>
      <c r="P498" s="2"/>
      <c r="Q498" s="2"/>
      <c r="R498" s="2"/>
      <c r="S498" s="2"/>
      <c r="T498" s="2"/>
      <c r="U498" s="2"/>
      <c r="V498" s="2"/>
      <c r="W498" s="3"/>
    </row>
    <row r="499" spans="1:23" ht="12.75" x14ac:dyDescent="0.2">
      <c r="A499" s="3"/>
      <c r="B499" s="3"/>
      <c r="C499" s="2"/>
      <c r="D499" s="2"/>
      <c r="E499" s="2"/>
      <c r="F499" s="2"/>
      <c r="G499" s="2"/>
      <c r="H499" s="2"/>
      <c r="I499" s="2"/>
      <c r="J499" s="2"/>
      <c r="K499" s="2"/>
      <c r="L499" s="2"/>
      <c r="M499" s="2"/>
      <c r="N499" s="2"/>
      <c r="O499" s="2"/>
      <c r="P499" s="2"/>
      <c r="Q499" s="2"/>
      <c r="R499" s="2"/>
      <c r="S499" s="2"/>
      <c r="T499" s="2"/>
      <c r="U499" s="2"/>
      <c r="V499" s="2"/>
      <c r="W499" s="3"/>
    </row>
    <row r="500" spans="1:23" ht="12.75" x14ac:dyDescent="0.2">
      <c r="A500" s="3"/>
      <c r="B500" s="3"/>
      <c r="C500" s="2"/>
      <c r="D500" s="2"/>
      <c r="E500" s="2"/>
      <c r="F500" s="2"/>
      <c r="G500" s="2"/>
      <c r="H500" s="2"/>
      <c r="I500" s="2"/>
      <c r="J500" s="2"/>
      <c r="K500" s="2"/>
      <c r="L500" s="2"/>
      <c r="M500" s="2"/>
      <c r="N500" s="2"/>
      <c r="O500" s="2"/>
      <c r="P500" s="2"/>
      <c r="Q500" s="2"/>
      <c r="R500" s="2"/>
      <c r="S500" s="2"/>
      <c r="T500" s="2"/>
      <c r="U500" s="2"/>
      <c r="V500" s="2"/>
      <c r="W500" s="3"/>
    </row>
    <row r="501" spans="1:23" ht="12.75" x14ac:dyDescent="0.2">
      <c r="A501" s="3"/>
      <c r="B501" s="3"/>
      <c r="C501" s="2"/>
      <c r="D501" s="2"/>
      <c r="E501" s="2"/>
      <c r="F501" s="2"/>
      <c r="G501" s="2"/>
      <c r="H501" s="2"/>
      <c r="I501" s="2"/>
      <c r="J501" s="2"/>
      <c r="K501" s="2"/>
      <c r="L501" s="2"/>
      <c r="M501" s="2"/>
      <c r="N501" s="2"/>
      <c r="O501" s="2"/>
      <c r="P501" s="2"/>
      <c r="Q501" s="2"/>
      <c r="R501" s="2"/>
      <c r="S501" s="2"/>
      <c r="T501" s="2"/>
      <c r="U501" s="2"/>
      <c r="V501" s="2"/>
      <c r="W501" s="3"/>
    </row>
    <row r="502" spans="1:23" ht="12.75" x14ac:dyDescent="0.2">
      <c r="A502" s="3"/>
      <c r="B502" s="3"/>
      <c r="C502" s="2"/>
      <c r="D502" s="2"/>
      <c r="E502" s="2"/>
      <c r="F502" s="2"/>
      <c r="G502" s="2"/>
      <c r="H502" s="2"/>
      <c r="I502" s="2"/>
      <c r="J502" s="2"/>
      <c r="K502" s="2"/>
      <c r="L502" s="2"/>
      <c r="M502" s="2"/>
      <c r="N502" s="2"/>
      <c r="O502" s="2"/>
      <c r="P502" s="2"/>
      <c r="Q502" s="2"/>
      <c r="R502" s="2"/>
      <c r="S502" s="2"/>
      <c r="T502" s="2"/>
      <c r="U502" s="2"/>
      <c r="V502" s="2"/>
      <c r="W502" s="3"/>
    </row>
    <row r="503" spans="1:23" ht="12.75" x14ac:dyDescent="0.2">
      <c r="A503" s="3"/>
      <c r="B503" s="3"/>
      <c r="C503" s="2"/>
      <c r="D503" s="2"/>
      <c r="E503" s="2"/>
      <c r="F503" s="2"/>
      <c r="G503" s="2"/>
      <c r="H503" s="2"/>
      <c r="I503" s="2"/>
      <c r="J503" s="2"/>
      <c r="K503" s="2"/>
      <c r="L503" s="2"/>
      <c r="M503" s="2"/>
      <c r="N503" s="2"/>
      <c r="O503" s="2"/>
      <c r="P503" s="2"/>
      <c r="Q503" s="2"/>
      <c r="R503" s="2"/>
      <c r="S503" s="2"/>
      <c r="T503" s="2"/>
      <c r="U503" s="2"/>
      <c r="V503" s="2"/>
      <c r="W503" s="3"/>
    </row>
    <row r="504" spans="1:23" ht="12.75" x14ac:dyDescent="0.2">
      <c r="A504" s="3"/>
      <c r="B504" s="3"/>
      <c r="C504" s="2"/>
      <c r="D504" s="2"/>
      <c r="E504" s="2"/>
      <c r="F504" s="2"/>
      <c r="G504" s="2"/>
      <c r="H504" s="2"/>
      <c r="I504" s="2"/>
      <c r="J504" s="2"/>
      <c r="K504" s="2"/>
      <c r="L504" s="2"/>
      <c r="M504" s="2"/>
      <c r="N504" s="2"/>
      <c r="O504" s="2"/>
      <c r="P504" s="2"/>
      <c r="Q504" s="2"/>
      <c r="R504" s="2"/>
      <c r="S504" s="2"/>
      <c r="T504" s="2"/>
      <c r="U504" s="2"/>
      <c r="V504" s="2"/>
      <c r="W504" s="3"/>
    </row>
    <row r="505" spans="1:23" ht="12.75" x14ac:dyDescent="0.2">
      <c r="A505" s="3"/>
      <c r="B505" s="3"/>
      <c r="C505" s="2"/>
      <c r="D505" s="2"/>
      <c r="E505" s="2"/>
      <c r="F505" s="2"/>
      <c r="G505" s="2"/>
      <c r="H505" s="2"/>
      <c r="I505" s="2"/>
      <c r="J505" s="2"/>
      <c r="K505" s="2"/>
      <c r="L505" s="2"/>
      <c r="M505" s="2"/>
      <c r="N505" s="2"/>
      <c r="O505" s="2"/>
      <c r="P505" s="2"/>
      <c r="Q505" s="2"/>
      <c r="R505" s="2"/>
      <c r="S505" s="2"/>
      <c r="T505" s="2"/>
      <c r="U505" s="2"/>
      <c r="V505" s="2"/>
      <c r="W505" s="3"/>
    </row>
    <row r="506" spans="1:23" ht="12.75" x14ac:dyDescent="0.2">
      <c r="A506" s="3"/>
      <c r="B506" s="3"/>
      <c r="C506" s="2"/>
      <c r="D506" s="2"/>
      <c r="E506" s="2"/>
      <c r="F506" s="2"/>
      <c r="G506" s="2"/>
      <c r="H506" s="2"/>
      <c r="I506" s="2"/>
      <c r="J506" s="2"/>
      <c r="K506" s="2"/>
      <c r="L506" s="2"/>
      <c r="M506" s="2"/>
      <c r="N506" s="2"/>
      <c r="O506" s="2"/>
      <c r="P506" s="2"/>
      <c r="Q506" s="2"/>
      <c r="R506" s="2"/>
      <c r="S506" s="2"/>
      <c r="T506" s="2"/>
      <c r="U506" s="2"/>
      <c r="V506" s="2"/>
      <c r="W506" s="3"/>
    </row>
    <row r="507" spans="1:23" ht="12.75" x14ac:dyDescent="0.2">
      <c r="A507" s="3"/>
      <c r="B507" s="3"/>
      <c r="C507" s="2"/>
      <c r="D507" s="2"/>
      <c r="E507" s="2"/>
      <c r="F507" s="2"/>
      <c r="G507" s="2"/>
      <c r="H507" s="2"/>
      <c r="I507" s="2"/>
      <c r="J507" s="2"/>
      <c r="K507" s="2"/>
      <c r="L507" s="2"/>
      <c r="M507" s="2"/>
      <c r="N507" s="2"/>
      <c r="O507" s="2"/>
      <c r="P507" s="2"/>
      <c r="Q507" s="2"/>
      <c r="R507" s="2"/>
      <c r="S507" s="2"/>
      <c r="T507" s="2"/>
      <c r="U507" s="2"/>
      <c r="V507" s="2"/>
      <c r="W507" s="3"/>
    </row>
    <row r="508" spans="1:23" ht="12.75" x14ac:dyDescent="0.2">
      <c r="A508" s="3"/>
      <c r="B508" s="3"/>
      <c r="C508" s="2"/>
      <c r="D508" s="2"/>
      <c r="E508" s="2"/>
      <c r="F508" s="2"/>
      <c r="G508" s="2"/>
      <c r="H508" s="2"/>
      <c r="I508" s="2"/>
      <c r="J508" s="2"/>
      <c r="K508" s="2"/>
      <c r="L508" s="2"/>
      <c r="M508" s="2"/>
      <c r="N508" s="2"/>
      <c r="O508" s="2"/>
      <c r="P508" s="2"/>
      <c r="Q508" s="2"/>
      <c r="R508" s="2"/>
      <c r="S508" s="2"/>
      <c r="T508" s="2"/>
      <c r="U508" s="2"/>
      <c r="V508" s="2"/>
      <c r="W508" s="3"/>
    </row>
    <row r="509" spans="1:23" ht="12.75" x14ac:dyDescent="0.2">
      <c r="A509" s="3"/>
      <c r="B509" s="3"/>
      <c r="C509" s="2"/>
      <c r="D509" s="2"/>
      <c r="E509" s="2"/>
      <c r="F509" s="2"/>
      <c r="G509" s="2"/>
      <c r="H509" s="2"/>
      <c r="I509" s="2"/>
      <c r="J509" s="2"/>
      <c r="K509" s="2"/>
      <c r="L509" s="2"/>
      <c r="M509" s="2"/>
      <c r="N509" s="2"/>
      <c r="O509" s="2"/>
      <c r="P509" s="2"/>
      <c r="Q509" s="2"/>
      <c r="R509" s="2"/>
      <c r="S509" s="2"/>
      <c r="T509" s="2"/>
      <c r="U509" s="2"/>
      <c r="V509" s="2"/>
      <c r="W509" s="3"/>
    </row>
    <row r="510" spans="1:23" ht="12.75" x14ac:dyDescent="0.2">
      <c r="A510" s="3"/>
      <c r="B510" s="3"/>
      <c r="C510" s="2"/>
      <c r="D510" s="2"/>
      <c r="E510" s="2"/>
      <c r="F510" s="2"/>
      <c r="G510" s="2"/>
      <c r="H510" s="2"/>
      <c r="I510" s="2"/>
      <c r="J510" s="2"/>
      <c r="K510" s="2"/>
      <c r="L510" s="2"/>
      <c r="M510" s="2"/>
      <c r="N510" s="2"/>
      <c r="O510" s="2"/>
      <c r="P510" s="2"/>
      <c r="Q510" s="2"/>
      <c r="R510" s="2"/>
      <c r="S510" s="2"/>
      <c r="T510" s="2"/>
      <c r="U510" s="2"/>
      <c r="V510" s="2"/>
      <c r="W510" s="3"/>
    </row>
    <row r="511" spans="1:23" ht="12.75" x14ac:dyDescent="0.2">
      <c r="A511" s="3"/>
      <c r="B511" s="3"/>
      <c r="C511" s="2"/>
      <c r="D511" s="2"/>
      <c r="E511" s="2"/>
      <c r="F511" s="2"/>
      <c r="G511" s="2"/>
      <c r="H511" s="2"/>
      <c r="I511" s="2"/>
      <c r="J511" s="2"/>
      <c r="K511" s="2"/>
      <c r="L511" s="2"/>
      <c r="M511" s="2"/>
      <c r="N511" s="2"/>
      <c r="O511" s="2"/>
      <c r="P511" s="2"/>
      <c r="Q511" s="2"/>
      <c r="R511" s="2"/>
      <c r="S511" s="2"/>
      <c r="T511" s="2"/>
      <c r="U511" s="2"/>
      <c r="V511" s="2"/>
      <c r="W511" s="3"/>
    </row>
    <row r="512" spans="1:23" ht="12.75" x14ac:dyDescent="0.2">
      <c r="A512" s="3"/>
      <c r="B512" s="3"/>
      <c r="C512" s="2"/>
      <c r="D512" s="2"/>
      <c r="E512" s="2"/>
      <c r="F512" s="2"/>
      <c r="G512" s="2"/>
      <c r="H512" s="2"/>
      <c r="I512" s="2"/>
      <c r="J512" s="2"/>
      <c r="K512" s="2"/>
      <c r="L512" s="2"/>
      <c r="M512" s="2"/>
      <c r="N512" s="2"/>
      <c r="O512" s="2"/>
      <c r="P512" s="2"/>
      <c r="Q512" s="2"/>
      <c r="R512" s="2"/>
      <c r="S512" s="2"/>
      <c r="T512" s="2"/>
      <c r="U512" s="2"/>
      <c r="V512" s="2"/>
      <c r="W512" s="3"/>
    </row>
    <row r="513" spans="1:23" ht="12.75" x14ac:dyDescent="0.2">
      <c r="A513" s="3"/>
      <c r="B513" s="3"/>
      <c r="C513" s="2"/>
      <c r="D513" s="2"/>
      <c r="E513" s="2"/>
      <c r="F513" s="2"/>
      <c r="G513" s="2"/>
      <c r="H513" s="2"/>
      <c r="I513" s="2"/>
      <c r="J513" s="2"/>
      <c r="K513" s="2"/>
      <c r="L513" s="2"/>
      <c r="M513" s="2"/>
      <c r="N513" s="2"/>
      <c r="O513" s="2"/>
      <c r="P513" s="2"/>
      <c r="Q513" s="2"/>
      <c r="R513" s="2"/>
      <c r="S513" s="2"/>
      <c r="T513" s="2"/>
      <c r="U513" s="2"/>
      <c r="V513" s="2"/>
      <c r="W513" s="3"/>
    </row>
    <row r="514" spans="1:23" ht="12.75" x14ac:dyDescent="0.2">
      <c r="A514" s="3"/>
      <c r="B514" s="3"/>
      <c r="C514" s="2"/>
      <c r="D514" s="2"/>
      <c r="E514" s="2"/>
      <c r="F514" s="2"/>
      <c r="G514" s="2"/>
      <c r="H514" s="2"/>
      <c r="I514" s="2"/>
      <c r="J514" s="2"/>
      <c r="K514" s="2"/>
      <c r="L514" s="2"/>
      <c r="M514" s="2"/>
      <c r="N514" s="2"/>
      <c r="O514" s="2"/>
      <c r="P514" s="2"/>
      <c r="Q514" s="2"/>
      <c r="R514" s="2"/>
      <c r="S514" s="2"/>
      <c r="T514" s="2"/>
      <c r="U514" s="2"/>
      <c r="V514" s="2"/>
      <c r="W514" s="3"/>
    </row>
    <row r="515" spans="1:23" ht="12.75" x14ac:dyDescent="0.2">
      <c r="A515" s="3"/>
      <c r="B515" s="3"/>
      <c r="C515" s="2"/>
      <c r="D515" s="2"/>
      <c r="E515" s="2"/>
      <c r="F515" s="2"/>
      <c r="G515" s="2"/>
      <c r="H515" s="2"/>
      <c r="I515" s="2"/>
      <c r="J515" s="2"/>
      <c r="K515" s="2"/>
      <c r="L515" s="2"/>
      <c r="M515" s="2"/>
      <c r="N515" s="2"/>
      <c r="O515" s="2"/>
      <c r="P515" s="2"/>
      <c r="Q515" s="2"/>
      <c r="R515" s="2"/>
      <c r="S515" s="2"/>
      <c r="T515" s="2"/>
      <c r="U515" s="2"/>
      <c r="V515" s="2"/>
      <c r="W515" s="3"/>
    </row>
    <row r="516" spans="1:23" ht="12.75" x14ac:dyDescent="0.2">
      <c r="A516" s="3"/>
      <c r="B516" s="3"/>
      <c r="C516" s="2"/>
      <c r="D516" s="2"/>
      <c r="E516" s="2"/>
      <c r="F516" s="2"/>
      <c r="G516" s="2"/>
      <c r="H516" s="2"/>
      <c r="I516" s="2"/>
      <c r="J516" s="2"/>
      <c r="K516" s="2"/>
      <c r="L516" s="2"/>
      <c r="M516" s="2"/>
      <c r="N516" s="2"/>
      <c r="O516" s="2"/>
      <c r="P516" s="2"/>
      <c r="Q516" s="2"/>
      <c r="R516" s="2"/>
      <c r="S516" s="2"/>
      <c r="T516" s="2"/>
      <c r="U516" s="2"/>
      <c r="V516" s="2"/>
      <c r="W516" s="3"/>
    </row>
    <row r="517" spans="1:23" ht="12.75" x14ac:dyDescent="0.2">
      <c r="A517" s="3"/>
      <c r="B517" s="3"/>
      <c r="C517" s="2"/>
      <c r="D517" s="2"/>
      <c r="E517" s="2"/>
      <c r="F517" s="2"/>
      <c r="G517" s="2"/>
      <c r="H517" s="2"/>
      <c r="I517" s="2"/>
      <c r="J517" s="2"/>
      <c r="K517" s="2"/>
      <c r="L517" s="2"/>
      <c r="M517" s="2"/>
      <c r="N517" s="2"/>
      <c r="O517" s="2"/>
      <c r="P517" s="2"/>
      <c r="Q517" s="2"/>
      <c r="R517" s="2"/>
      <c r="S517" s="2"/>
      <c r="T517" s="2"/>
      <c r="U517" s="2"/>
      <c r="V517" s="2"/>
      <c r="W517" s="3"/>
    </row>
    <row r="518" spans="1:23" ht="12.75" x14ac:dyDescent="0.2">
      <c r="A518" s="3"/>
      <c r="B518" s="3"/>
      <c r="C518" s="2"/>
      <c r="D518" s="2"/>
      <c r="E518" s="2"/>
      <c r="F518" s="2"/>
      <c r="G518" s="2"/>
      <c r="H518" s="2"/>
      <c r="I518" s="2"/>
      <c r="J518" s="2"/>
      <c r="K518" s="2"/>
      <c r="L518" s="2"/>
      <c r="M518" s="2"/>
      <c r="N518" s="2"/>
      <c r="O518" s="2"/>
      <c r="P518" s="2"/>
      <c r="Q518" s="2"/>
      <c r="R518" s="2"/>
      <c r="S518" s="2"/>
      <c r="T518" s="2"/>
      <c r="U518" s="2"/>
      <c r="V518" s="2"/>
      <c r="W518" s="3"/>
    </row>
    <row r="519" spans="1:23" ht="12.75" x14ac:dyDescent="0.2">
      <c r="A519" s="3"/>
      <c r="B519" s="3"/>
      <c r="C519" s="2"/>
      <c r="D519" s="2"/>
      <c r="E519" s="2"/>
      <c r="F519" s="2"/>
      <c r="G519" s="2"/>
      <c r="H519" s="2"/>
      <c r="I519" s="2"/>
      <c r="J519" s="2"/>
      <c r="K519" s="2"/>
      <c r="L519" s="2"/>
      <c r="M519" s="2"/>
      <c r="N519" s="2"/>
      <c r="O519" s="2"/>
      <c r="P519" s="2"/>
      <c r="Q519" s="2"/>
      <c r="R519" s="2"/>
      <c r="S519" s="2"/>
      <c r="T519" s="2"/>
      <c r="U519" s="2"/>
      <c r="V519" s="2"/>
      <c r="W519" s="3"/>
    </row>
    <row r="520" spans="1:23" ht="12.75" x14ac:dyDescent="0.2">
      <c r="A520" s="3"/>
      <c r="B520" s="3"/>
      <c r="C520" s="2"/>
      <c r="D520" s="2"/>
      <c r="E520" s="2"/>
      <c r="F520" s="2"/>
      <c r="G520" s="2"/>
      <c r="H520" s="2"/>
      <c r="I520" s="2"/>
      <c r="J520" s="2"/>
      <c r="K520" s="2"/>
      <c r="L520" s="2"/>
      <c r="M520" s="2"/>
      <c r="N520" s="2"/>
      <c r="O520" s="2"/>
      <c r="P520" s="2"/>
      <c r="Q520" s="2"/>
      <c r="R520" s="2"/>
      <c r="S520" s="2"/>
      <c r="T520" s="2"/>
      <c r="U520" s="2"/>
      <c r="V520" s="2"/>
      <c r="W520" s="3"/>
    </row>
    <row r="521" spans="1:23" ht="12.75" x14ac:dyDescent="0.2">
      <c r="A521" s="3"/>
      <c r="B521" s="3"/>
      <c r="C521" s="2"/>
      <c r="D521" s="2"/>
      <c r="E521" s="2"/>
      <c r="F521" s="2"/>
      <c r="G521" s="2"/>
      <c r="H521" s="2"/>
      <c r="I521" s="2"/>
      <c r="J521" s="2"/>
      <c r="K521" s="2"/>
      <c r="L521" s="2"/>
      <c r="M521" s="2"/>
      <c r="N521" s="2"/>
      <c r="O521" s="2"/>
      <c r="P521" s="2"/>
      <c r="Q521" s="2"/>
      <c r="R521" s="2"/>
      <c r="S521" s="2"/>
      <c r="T521" s="2"/>
      <c r="U521" s="2"/>
      <c r="V521" s="2"/>
      <c r="W521" s="3"/>
    </row>
    <row r="522" spans="1:23" ht="12.75" x14ac:dyDescent="0.2">
      <c r="A522" s="3"/>
      <c r="B522" s="3"/>
      <c r="C522" s="2"/>
      <c r="D522" s="2"/>
      <c r="E522" s="2"/>
      <c r="F522" s="2"/>
      <c r="G522" s="2"/>
      <c r="H522" s="2"/>
      <c r="I522" s="2"/>
      <c r="J522" s="2"/>
      <c r="K522" s="2"/>
      <c r="L522" s="2"/>
      <c r="M522" s="2"/>
      <c r="N522" s="2"/>
      <c r="O522" s="2"/>
      <c r="P522" s="2"/>
      <c r="Q522" s="2"/>
      <c r="R522" s="2"/>
      <c r="S522" s="2"/>
      <c r="T522" s="2"/>
      <c r="U522" s="2"/>
      <c r="V522" s="2"/>
      <c r="W522" s="3"/>
    </row>
    <row r="523" spans="1:23" ht="12.75" x14ac:dyDescent="0.2">
      <c r="A523" s="3"/>
      <c r="B523" s="3"/>
      <c r="C523" s="2"/>
      <c r="D523" s="2"/>
      <c r="E523" s="2"/>
      <c r="F523" s="2"/>
      <c r="G523" s="2"/>
      <c r="H523" s="2"/>
      <c r="I523" s="2"/>
      <c r="J523" s="2"/>
      <c r="K523" s="2"/>
      <c r="L523" s="2"/>
      <c r="M523" s="2"/>
      <c r="N523" s="2"/>
      <c r="O523" s="2"/>
      <c r="P523" s="2"/>
      <c r="Q523" s="2"/>
      <c r="R523" s="2"/>
      <c r="S523" s="2"/>
      <c r="T523" s="2"/>
      <c r="U523" s="2"/>
      <c r="V523" s="2"/>
      <c r="W523" s="3"/>
    </row>
    <row r="524" spans="1:23" ht="12.75" x14ac:dyDescent="0.2">
      <c r="A524" s="3"/>
      <c r="B524" s="3"/>
      <c r="C524" s="2"/>
      <c r="D524" s="2"/>
      <c r="E524" s="2"/>
      <c r="F524" s="2"/>
      <c r="G524" s="2"/>
      <c r="H524" s="2"/>
      <c r="I524" s="2"/>
      <c r="J524" s="2"/>
      <c r="K524" s="2"/>
      <c r="L524" s="2"/>
      <c r="M524" s="2"/>
      <c r="N524" s="2"/>
      <c r="O524" s="2"/>
      <c r="P524" s="2"/>
      <c r="Q524" s="2"/>
      <c r="R524" s="2"/>
      <c r="S524" s="2"/>
      <c r="T524" s="2"/>
      <c r="U524" s="2"/>
      <c r="V524" s="2"/>
      <c r="W524" s="3"/>
    </row>
    <row r="525" spans="1:23" ht="12.75" x14ac:dyDescent="0.2">
      <c r="A525" s="3"/>
      <c r="B525" s="3"/>
      <c r="C525" s="2"/>
      <c r="D525" s="2"/>
      <c r="E525" s="2"/>
      <c r="F525" s="2"/>
      <c r="G525" s="2"/>
      <c r="H525" s="2"/>
      <c r="I525" s="2"/>
      <c r="J525" s="2"/>
      <c r="K525" s="2"/>
      <c r="L525" s="2"/>
      <c r="M525" s="2"/>
      <c r="N525" s="2"/>
      <c r="O525" s="2"/>
      <c r="P525" s="2"/>
      <c r="Q525" s="2"/>
      <c r="R525" s="2"/>
      <c r="S525" s="2"/>
      <c r="T525" s="2"/>
      <c r="U525" s="2"/>
      <c r="V525" s="2"/>
      <c r="W525" s="3"/>
    </row>
    <row r="526" spans="1:23" ht="12.75" x14ac:dyDescent="0.2">
      <c r="A526" s="3"/>
      <c r="B526" s="3"/>
      <c r="C526" s="2"/>
      <c r="D526" s="2"/>
      <c r="E526" s="2"/>
      <c r="F526" s="2"/>
      <c r="G526" s="2"/>
      <c r="H526" s="2"/>
      <c r="I526" s="2"/>
      <c r="J526" s="2"/>
      <c r="K526" s="2"/>
      <c r="L526" s="2"/>
      <c r="M526" s="2"/>
      <c r="N526" s="2"/>
      <c r="O526" s="2"/>
      <c r="P526" s="2"/>
      <c r="Q526" s="2"/>
      <c r="R526" s="2"/>
      <c r="S526" s="2"/>
      <c r="T526" s="2"/>
      <c r="U526" s="2"/>
      <c r="V526" s="2"/>
      <c r="W526" s="3"/>
    </row>
    <row r="527" spans="1:23" ht="12.75" x14ac:dyDescent="0.2">
      <c r="A527" s="3"/>
      <c r="B527" s="3"/>
      <c r="C527" s="2"/>
      <c r="D527" s="2"/>
      <c r="E527" s="2"/>
      <c r="F527" s="2"/>
      <c r="G527" s="2"/>
      <c r="H527" s="2"/>
      <c r="I527" s="2"/>
      <c r="J527" s="2"/>
      <c r="K527" s="2"/>
      <c r="L527" s="2"/>
      <c r="M527" s="2"/>
      <c r="N527" s="2"/>
      <c r="O527" s="2"/>
      <c r="P527" s="2"/>
      <c r="Q527" s="2"/>
      <c r="R527" s="2"/>
      <c r="S527" s="2"/>
      <c r="T527" s="2"/>
      <c r="U527" s="2"/>
      <c r="V527" s="2"/>
      <c r="W527" s="3"/>
    </row>
    <row r="528" spans="1:23" ht="12.75" x14ac:dyDescent="0.2">
      <c r="A528" s="3"/>
      <c r="B528" s="3"/>
      <c r="C528" s="2"/>
      <c r="D528" s="2"/>
      <c r="E528" s="2"/>
      <c r="F528" s="2"/>
      <c r="G528" s="2"/>
      <c r="H528" s="2"/>
      <c r="I528" s="2"/>
      <c r="J528" s="2"/>
      <c r="K528" s="2"/>
      <c r="L528" s="2"/>
      <c r="M528" s="2"/>
      <c r="N528" s="2"/>
      <c r="O528" s="2"/>
      <c r="P528" s="2"/>
      <c r="Q528" s="2"/>
      <c r="R528" s="2"/>
      <c r="S528" s="2"/>
      <c r="T528" s="2"/>
      <c r="U528" s="2"/>
      <c r="V528" s="2"/>
      <c r="W528" s="3"/>
    </row>
    <row r="529" spans="1:23" ht="12.75" x14ac:dyDescent="0.2">
      <c r="A529" s="3"/>
      <c r="B529" s="3"/>
      <c r="C529" s="2"/>
      <c r="D529" s="2"/>
      <c r="E529" s="2"/>
      <c r="F529" s="2"/>
      <c r="G529" s="2"/>
      <c r="H529" s="2"/>
      <c r="I529" s="2"/>
      <c r="J529" s="2"/>
      <c r="K529" s="2"/>
      <c r="L529" s="2"/>
      <c r="M529" s="2"/>
      <c r="N529" s="2"/>
      <c r="O529" s="2"/>
      <c r="P529" s="2"/>
      <c r="Q529" s="2"/>
      <c r="R529" s="2"/>
      <c r="S529" s="2"/>
      <c r="T529" s="2"/>
      <c r="U529" s="2"/>
      <c r="V529" s="2"/>
      <c r="W529" s="3"/>
    </row>
    <row r="530" spans="1:23" ht="12.75" x14ac:dyDescent="0.2">
      <c r="A530" s="3"/>
      <c r="B530" s="3"/>
      <c r="C530" s="2"/>
      <c r="D530" s="2"/>
      <c r="E530" s="2"/>
      <c r="F530" s="2"/>
      <c r="G530" s="2"/>
      <c r="H530" s="2"/>
      <c r="I530" s="2"/>
      <c r="J530" s="2"/>
      <c r="K530" s="2"/>
      <c r="L530" s="2"/>
      <c r="M530" s="2"/>
      <c r="N530" s="2"/>
      <c r="O530" s="2"/>
      <c r="P530" s="2"/>
      <c r="Q530" s="2"/>
      <c r="R530" s="2"/>
      <c r="S530" s="2"/>
      <c r="T530" s="2"/>
      <c r="U530" s="2"/>
      <c r="V530" s="2"/>
      <c r="W530" s="3"/>
    </row>
    <row r="531" spans="1:23" ht="12.75" x14ac:dyDescent="0.2">
      <c r="A531" s="3"/>
      <c r="B531" s="3"/>
      <c r="C531" s="2"/>
      <c r="D531" s="2"/>
      <c r="E531" s="2"/>
      <c r="F531" s="2"/>
      <c r="G531" s="2"/>
      <c r="H531" s="2"/>
      <c r="I531" s="2"/>
      <c r="J531" s="2"/>
      <c r="K531" s="2"/>
      <c r="L531" s="2"/>
      <c r="M531" s="2"/>
      <c r="N531" s="2"/>
      <c r="O531" s="2"/>
      <c r="P531" s="2"/>
      <c r="Q531" s="2"/>
      <c r="R531" s="2"/>
      <c r="S531" s="2"/>
      <c r="T531" s="2"/>
      <c r="U531" s="2"/>
      <c r="V531" s="2"/>
      <c r="W531" s="3"/>
    </row>
    <row r="532" spans="1:23" ht="12.75" x14ac:dyDescent="0.2">
      <c r="A532" s="3"/>
      <c r="B532" s="3"/>
      <c r="C532" s="2"/>
      <c r="D532" s="2"/>
      <c r="E532" s="2"/>
      <c r="F532" s="2"/>
      <c r="G532" s="2"/>
      <c r="H532" s="2"/>
      <c r="I532" s="2"/>
      <c r="J532" s="2"/>
      <c r="K532" s="2"/>
      <c r="L532" s="2"/>
      <c r="M532" s="2"/>
      <c r="N532" s="2"/>
      <c r="O532" s="2"/>
      <c r="P532" s="2"/>
      <c r="Q532" s="2"/>
      <c r="R532" s="2"/>
      <c r="S532" s="2"/>
      <c r="T532" s="2"/>
      <c r="U532" s="2"/>
      <c r="V532" s="2"/>
      <c r="W532" s="3"/>
    </row>
    <row r="533" spans="1:23" ht="12.75" x14ac:dyDescent="0.2">
      <c r="A533" s="3"/>
      <c r="B533" s="3"/>
      <c r="C533" s="2"/>
      <c r="D533" s="2"/>
      <c r="E533" s="2"/>
      <c r="F533" s="2"/>
      <c r="G533" s="2"/>
      <c r="H533" s="2"/>
      <c r="I533" s="2"/>
      <c r="J533" s="2"/>
      <c r="K533" s="2"/>
      <c r="L533" s="2"/>
      <c r="M533" s="2"/>
      <c r="N533" s="2"/>
      <c r="O533" s="2"/>
      <c r="P533" s="2"/>
      <c r="Q533" s="2"/>
      <c r="R533" s="2"/>
      <c r="S533" s="2"/>
      <c r="T533" s="2"/>
      <c r="U533" s="2"/>
      <c r="V533" s="2"/>
      <c r="W533" s="3"/>
    </row>
    <row r="534" spans="1:23" ht="12.75" x14ac:dyDescent="0.2">
      <c r="A534" s="3"/>
      <c r="B534" s="3"/>
      <c r="C534" s="2"/>
      <c r="D534" s="2"/>
      <c r="E534" s="2"/>
      <c r="F534" s="2"/>
      <c r="G534" s="2"/>
      <c r="H534" s="2"/>
      <c r="I534" s="2"/>
      <c r="J534" s="2"/>
      <c r="K534" s="2"/>
      <c r="L534" s="2"/>
      <c r="M534" s="2"/>
      <c r="N534" s="2"/>
      <c r="O534" s="2"/>
      <c r="P534" s="2"/>
      <c r="Q534" s="2"/>
      <c r="R534" s="2"/>
      <c r="S534" s="2"/>
      <c r="T534" s="2"/>
      <c r="U534" s="2"/>
      <c r="V534" s="2"/>
      <c r="W534" s="3"/>
    </row>
    <row r="535" spans="1:23" ht="12.75" x14ac:dyDescent="0.2">
      <c r="A535" s="3"/>
      <c r="B535" s="3"/>
      <c r="C535" s="2"/>
      <c r="D535" s="2"/>
      <c r="E535" s="2"/>
      <c r="F535" s="2"/>
      <c r="G535" s="2"/>
      <c r="H535" s="2"/>
      <c r="I535" s="2"/>
      <c r="J535" s="2"/>
      <c r="K535" s="2"/>
      <c r="L535" s="2"/>
      <c r="M535" s="2"/>
      <c r="N535" s="2"/>
      <c r="O535" s="2"/>
      <c r="P535" s="2"/>
      <c r="Q535" s="2"/>
      <c r="R535" s="2"/>
      <c r="S535" s="2"/>
      <c r="T535" s="2"/>
      <c r="U535" s="2"/>
      <c r="V535" s="2"/>
      <c r="W535" s="3"/>
    </row>
    <row r="536" spans="1:23" ht="12.75" x14ac:dyDescent="0.2">
      <c r="A536" s="3"/>
      <c r="B536" s="3"/>
      <c r="C536" s="2"/>
      <c r="D536" s="2"/>
      <c r="E536" s="2"/>
      <c r="F536" s="2"/>
      <c r="G536" s="2"/>
      <c r="H536" s="2"/>
      <c r="I536" s="2"/>
      <c r="J536" s="2"/>
      <c r="K536" s="2"/>
      <c r="L536" s="2"/>
      <c r="M536" s="2"/>
      <c r="N536" s="2"/>
      <c r="O536" s="2"/>
      <c r="P536" s="2"/>
      <c r="Q536" s="2"/>
      <c r="R536" s="2"/>
      <c r="S536" s="2"/>
      <c r="T536" s="2"/>
      <c r="U536" s="2"/>
      <c r="V536" s="2"/>
      <c r="W536" s="3"/>
    </row>
    <row r="537" spans="1:23" ht="12.75" x14ac:dyDescent="0.2">
      <c r="A537" s="3"/>
      <c r="B537" s="3"/>
      <c r="C537" s="2"/>
      <c r="D537" s="2"/>
      <c r="E537" s="2"/>
      <c r="F537" s="2"/>
      <c r="G537" s="2"/>
      <c r="H537" s="2"/>
      <c r="I537" s="2"/>
      <c r="J537" s="2"/>
      <c r="K537" s="2"/>
      <c r="L537" s="2"/>
      <c r="M537" s="2"/>
      <c r="N537" s="2"/>
      <c r="O537" s="2"/>
      <c r="P537" s="2"/>
      <c r="Q537" s="2"/>
      <c r="R537" s="2"/>
      <c r="S537" s="2"/>
      <c r="T537" s="2"/>
      <c r="U537" s="2"/>
      <c r="V537" s="2"/>
      <c r="W537" s="3"/>
    </row>
    <row r="538" spans="1:23" ht="12.75" x14ac:dyDescent="0.2">
      <c r="A538" s="3"/>
      <c r="B538" s="3"/>
      <c r="C538" s="2"/>
      <c r="D538" s="2"/>
      <c r="E538" s="2"/>
      <c r="F538" s="2"/>
      <c r="G538" s="2"/>
      <c r="H538" s="2"/>
      <c r="I538" s="2"/>
      <c r="J538" s="2"/>
      <c r="K538" s="2"/>
      <c r="L538" s="2"/>
      <c r="M538" s="2"/>
      <c r="N538" s="2"/>
      <c r="O538" s="2"/>
      <c r="P538" s="2"/>
      <c r="Q538" s="2"/>
      <c r="R538" s="2"/>
      <c r="S538" s="2"/>
      <c r="T538" s="2"/>
      <c r="U538" s="2"/>
      <c r="V538" s="2"/>
      <c r="W538" s="3"/>
    </row>
    <row r="539" spans="1:23" ht="12.75" x14ac:dyDescent="0.2">
      <c r="A539" s="3"/>
      <c r="B539" s="3"/>
      <c r="C539" s="2"/>
      <c r="D539" s="2"/>
      <c r="E539" s="2"/>
      <c r="F539" s="2"/>
      <c r="G539" s="2"/>
      <c r="H539" s="2"/>
      <c r="I539" s="2"/>
      <c r="J539" s="2"/>
      <c r="K539" s="2"/>
      <c r="L539" s="2"/>
      <c r="M539" s="2"/>
      <c r="N539" s="2"/>
      <c r="O539" s="2"/>
      <c r="P539" s="2"/>
      <c r="Q539" s="2"/>
      <c r="R539" s="2"/>
      <c r="S539" s="2"/>
      <c r="T539" s="2"/>
      <c r="U539" s="2"/>
      <c r="V539" s="2"/>
      <c r="W539" s="3"/>
    </row>
    <row r="540" spans="1:23" ht="12.75" x14ac:dyDescent="0.2">
      <c r="A540" s="3"/>
      <c r="B540" s="3"/>
      <c r="C540" s="2"/>
      <c r="D540" s="2"/>
      <c r="E540" s="2"/>
      <c r="F540" s="2"/>
      <c r="G540" s="2"/>
      <c r="H540" s="2"/>
      <c r="I540" s="2"/>
      <c r="J540" s="2"/>
      <c r="K540" s="2"/>
      <c r="L540" s="2"/>
      <c r="M540" s="2"/>
      <c r="N540" s="2"/>
      <c r="O540" s="2"/>
      <c r="P540" s="2"/>
      <c r="Q540" s="2"/>
      <c r="R540" s="2"/>
      <c r="S540" s="2"/>
      <c r="T540" s="2"/>
      <c r="U540" s="2"/>
      <c r="V540" s="2"/>
      <c r="W540" s="3"/>
    </row>
    <row r="541" spans="1:23" ht="12.75" x14ac:dyDescent="0.2">
      <c r="A541" s="3"/>
      <c r="B541" s="3"/>
      <c r="C541" s="2"/>
      <c r="D541" s="2"/>
      <c r="E541" s="2"/>
      <c r="F541" s="2"/>
      <c r="G541" s="2"/>
      <c r="H541" s="2"/>
      <c r="I541" s="2"/>
      <c r="J541" s="2"/>
      <c r="K541" s="2"/>
      <c r="L541" s="2"/>
      <c r="M541" s="2"/>
      <c r="N541" s="2"/>
      <c r="O541" s="2"/>
      <c r="P541" s="2"/>
      <c r="Q541" s="2"/>
      <c r="R541" s="2"/>
      <c r="S541" s="2"/>
      <c r="T541" s="2"/>
      <c r="U541" s="2"/>
      <c r="V541" s="2"/>
      <c r="W541" s="3"/>
    </row>
    <row r="542" spans="1:23" ht="12.75" x14ac:dyDescent="0.2">
      <c r="A542" s="3"/>
      <c r="B542" s="3"/>
      <c r="C542" s="2"/>
      <c r="D542" s="2"/>
      <c r="E542" s="2"/>
      <c r="F542" s="2"/>
      <c r="G542" s="2"/>
      <c r="H542" s="2"/>
      <c r="I542" s="2"/>
      <c r="J542" s="2"/>
      <c r="K542" s="2"/>
      <c r="L542" s="2"/>
      <c r="M542" s="2"/>
      <c r="N542" s="2"/>
      <c r="O542" s="2"/>
      <c r="P542" s="2"/>
      <c r="Q542" s="2"/>
      <c r="R542" s="2"/>
      <c r="S542" s="2"/>
      <c r="T542" s="2"/>
      <c r="U542" s="2"/>
      <c r="V542" s="2"/>
      <c r="W542" s="3"/>
    </row>
    <row r="543" spans="1:23" ht="12.75" x14ac:dyDescent="0.2">
      <c r="A543" s="3"/>
      <c r="B543" s="3"/>
      <c r="C543" s="2"/>
      <c r="D543" s="2"/>
      <c r="E543" s="2"/>
      <c r="F543" s="2"/>
      <c r="G543" s="2"/>
      <c r="H543" s="2"/>
      <c r="I543" s="2"/>
      <c r="J543" s="2"/>
      <c r="K543" s="2"/>
      <c r="L543" s="2"/>
      <c r="M543" s="2"/>
      <c r="N543" s="2"/>
      <c r="O543" s="2"/>
      <c r="P543" s="2"/>
      <c r="Q543" s="2"/>
      <c r="R543" s="2"/>
      <c r="S543" s="2"/>
      <c r="T543" s="2"/>
      <c r="U543" s="2"/>
      <c r="V543" s="2"/>
      <c r="W543" s="3"/>
    </row>
    <row r="544" spans="1:23" ht="12.75" x14ac:dyDescent="0.2">
      <c r="A544" s="3"/>
      <c r="B544" s="3"/>
      <c r="C544" s="2"/>
      <c r="D544" s="2"/>
      <c r="E544" s="2"/>
      <c r="F544" s="2"/>
      <c r="G544" s="2"/>
      <c r="H544" s="2"/>
      <c r="I544" s="2"/>
      <c r="J544" s="2"/>
      <c r="K544" s="2"/>
      <c r="L544" s="2"/>
      <c r="M544" s="2"/>
      <c r="N544" s="2"/>
      <c r="O544" s="2"/>
      <c r="P544" s="2"/>
      <c r="Q544" s="2"/>
      <c r="R544" s="2"/>
      <c r="S544" s="2"/>
      <c r="T544" s="2"/>
      <c r="U544" s="2"/>
      <c r="V544" s="2"/>
      <c r="W544" s="3"/>
    </row>
    <row r="545" spans="1:23" ht="12.75" x14ac:dyDescent="0.2">
      <c r="A545" s="3"/>
      <c r="B545" s="3"/>
      <c r="C545" s="2"/>
      <c r="D545" s="2"/>
      <c r="E545" s="2"/>
      <c r="F545" s="2"/>
      <c r="G545" s="2"/>
      <c r="H545" s="2"/>
      <c r="I545" s="2"/>
      <c r="J545" s="2"/>
      <c r="K545" s="2"/>
      <c r="L545" s="2"/>
      <c r="M545" s="2"/>
      <c r="N545" s="2"/>
      <c r="O545" s="2"/>
      <c r="P545" s="2"/>
      <c r="Q545" s="2"/>
      <c r="R545" s="2"/>
      <c r="S545" s="2"/>
      <c r="T545" s="2"/>
      <c r="U545" s="2"/>
      <c r="V545" s="2"/>
      <c r="W545" s="3"/>
    </row>
    <row r="546" spans="1:23" ht="12.75" x14ac:dyDescent="0.2">
      <c r="A546" s="3"/>
      <c r="B546" s="3"/>
      <c r="C546" s="2"/>
      <c r="D546" s="2"/>
      <c r="E546" s="2"/>
      <c r="F546" s="2"/>
      <c r="G546" s="2"/>
      <c r="H546" s="2"/>
      <c r="I546" s="2"/>
      <c r="J546" s="2"/>
      <c r="K546" s="2"/>
      <c r="L546" s="2"/>
      <c r="M546" s="2"/>
      <c r="N546" s="2"/>
      <c r="O546" s="2"/>
      <c r="P546" s="2"/>
      <c r="Q546" s="2"/>
      <c r="R546" s="2"/>
      <c r="S546" s="2"/>
      <c r="T546" s="2"/>
      <c r="U546" s="2"/>
      <c r="V546" s="2"/>
      <c r="W546" s="3"/>
    </row>
    <row r="547" spans="1:23" ht="12.75" x14ac:dyDescent="0.2">
      <c r="A547" s="3"/>
      <c r="B547" s="3"/>
      <c r="C547" s="2"/>
      <c r="D547" s="2"/>
      <c r="E547" s="2"/>
      <c r="F547" s="2"/>
      <c r="G547" s="2"/>
      <c r="H547" s="2"/>
      <c r="I547" s="2"/>
      <c r="J547" s="2"/>
      <c r="K547" s="2"/>
      <c r="L547" s="2"/>
      <c r="M547" s="2"/>
      <c r="N547" s="2"/>
      <c r="O547" s="2"/>
      <c r="P547" s="2"/>
      <c r="Q547" s="2"/>
      <c r="R547" s="2"/>
      <c r="S547" s="2"/>
      <c r="T547" s="2"/>
      <c r="U547" s="2"/>
      <c r="V547" s="2"/>
      <c r="W547" s="3"/>
    </row>
    <row r="548" spans="1:23" ht="12.75" x14ac:dyDescent="0.2">
      <c r="A548" s="3"/>
      <c r="B548" s="3"/>
      <c r="C548" s="2"/>
      <c r="D548" s="2"/>
      <c r="E548" s="2"/>
      <c r="F548" s="2"/>
      <c r="G548" s="2"/>
      <c r="H548" s="2"/>
      <c r="I548" s="2"/>
      <c r="J548" s="2"/>
      <c r="K548" s="2"/>
      <c r="L548" s="2"/>
      <c r="M548" s="2"/>
      <c r="N548" s="2"/>
      <c r="O548" s="2"/>
      <c r="P548" s="2"/>
      <c r="Q548" s="2"/>
      <c r="R548" s="2"/>
      <c r="S548" s="2"/>
      <c r="T548" s="2"/>
      <c r="U548" s="2"/>
      <c r="V548" s="2"/>
      <c r="W548" s="3"/>
    </row>
    <row r="549" spans="1:23" ht="12.75" x14ac:dyDescent="0.2">
      <c r="A549" s="3"/>
      <c r="B549" s="3"/>
      <c r="C549" s="2"/>
      <c r="D549" s="2"/>
      <c r="E549" s="2"/>
      <c r="F549" s="2"/>
      <c r="G549" s="2"/>
      <c r="H549" s="2"/>
      <c r="I549" s="2"/>
      <c r="J549" s="2"/>
      <c r="K549" s="2"/>
      <c r="L549" s="2"/>
      <c r="M549" s="2"/>
      <c r="N549" s="2"/>
      <c r="O549" s="2"/>
      <c r="P549" s="2"/>
      <c r="Q549" s="2"/>
      <c r="R549" s="2"/>
      <c r="S549" s="2"/>
      <c r="T549" s="2"/>
      <c r="U549" s="2"/>
      <c r="V549" s="2"/>
      <c r="W549" s="3"/>
    </row>
    <row r="550" spans="1:23" ht="12.75" x14ac:dyDescent="0.2">
      <c r="A550" s="3"/>
      <c r="B550" s="3"/>
      <c r="C550" s="2"/>
      <c r="D550" s="2"/>
      <c r="E550" s="2"/>
      <c r="F550" s="2"/>
      <c r="G550" s="2"/>
      <c r="H550" s="2"/>
      <c r="I550" s="2"/>
      <c r="J550" s="2"/>
      <c r="K550" s="2"/>
      <c r="L550" s="2"/>
      <c r="M550" s="2"/>
      <c r="N550" s="2"/>
      <c r="O550" s="2"/>
      <c r="P550" s="2"/>
      <c r="Q550" s="2"/>
      <c r="R550" s="2"/>
      <c r="S550" s="2"/>
      <c r="T550" s="2"/>
      <c r="U550" s="2"/>
      <c r="V550" s="2"/>
      <c r="W550" s="3"/>
    </row>
    <row r="551" spans="1:23" ht="12.75" x14ac:dyDescent="0.2">
      <c r="A551" s="3"/>
      <c r="B551" s="3"/>
      <c r="C551" s="2"/>
      <c r="D551" s="2"/>
      <c r="E551" s="2"/>
      <c r="F551" s="2"/>
      <c r="G551" s="2"/>
      <c r="H551" s="2"/>
      <c r="I551" s="2"/>
      <c r="J551" s="2"/>
      <c r="K551" s="2"/>
      <c r="L551" s="2"/>
      <c r="M551" s="2"/>
      <c r="N551" s="2"/>
      <c r="O551" s="2"/>
      <c r="P551" s="2"/>
      <c r="Q551" s="2"/>
      <c r="R551" s="2"/>
      <c r="S551" s="2"/>
      <c r="T551" s="2"/>
      <c r="U551" s="2"/>
      <c r="V551" s="2"/>
      <c r="W551" s="3"/>
    </row>
    <row r="552" spans="1:23" ht="12.75" x14ac:dyDescent="0.2">
      <c r="A552" s="3"/>
      <c r="B552" s="3"/>
      <c r="C552" s="2"/>
      <c r="D552" s="2"/>
      <c r="E552" s="2"/>
      <c r="F552" s="2"/>
      <c r="G552" s="2"/>
      <c r="H552" s="2"/>
      <c r="I552" s="2"/>
      <c r="J552" s="2"/>
      <c r="K552" s="2"/>
      <c r="L552" s="2"/>
      <c r="M552" s="2"/>
      <c r="N552" s="2"/>
      <c r="O552" s="2"/>
      <c r="P552" s="2"/>
      <c r="Q552" s="2"/>
      <c r="R552" s="2"/>
      <c r="S552" s="2"/>
      <c r="T552" s="2"/>
      <c r="U552" s="2"/>
      <c r="V552" s="2"/>
      <c r="W552" s="3"/>
    </row>
    <row r="553" spans="1:23" ht="12.75" x14ac:dyDescent="0.2">
      <c r="A553" s="3"/>
      <c r="B553" s="3"/>
      <c r="C553" s="2"/>
      <c r="D553" s="2"/>
      <c r="E553" s="2"/>
      <c r="F553" s="2"/>
      <c r="G553" s="2"/>
      <c r="H553" s="2"/>
      <c r="I553" s="2"/>
      <c r="J553" s="2"/>
      <c r="K553" s="2"/>
      <c r="L553" s="2"/>
      <c r="M553" s="2"/>
      <c r="N553" s="2"/>
      <c r="O553" s="2"/>
      <c r="P553" s="2"/>
      <c r="Q553" s="2"/>
      <c r="R553" s="2"/>
      <c r="S553" s="2"/>
      <c r="T553" s="2"/>
      <c r="U553" s="2"/>
      <c r="V553" s="2"/>
      <c r="W553" s="3"/>
    </row>
    <row r="554" spans="1:23" ht="12.75" x14ac:dyDescent="0.2">
      <c r="A554" s="3"/>
      <c r="B554" s="3"/>
      <c r="C554" s="2"/>
      <c r="D554" s="2"/>
      <c r="E554" s="2"/>
      <c r="F554" s="2"/>
      <c r="G554" s="2"/>
      <c r="H554" s="2"/>
      <c r="I554" s="2"/>
      <c r="J554" s="2"/>
      <c r="K554" s="2"/>
      <c r="L554" s="2"/>
      <c r="M554" s="2"/>
      <c r="N554" s="2"/>
      <c r="O554" s="2"/>
      <c r="P554" s="2"/>
      <c r="Q554" s="2"/>
      <c r="R554" s="2"/>
      <c r="S554" s="2"/>
      <c r="T554" s="2"/>
      <c r="U554" s="2"/>
      <c r="V554" s="2"/>
      <c r="W554" s="3"/>
    </row>
    <row r="555" spans="1:23" ht="12.75" x14ac:dyDescent="0.2">
      <c r="A555" s="3"/>
      <c r="B555" s="3"/>
      <c r="C555" s="2"/>
      <c r="D555" s="2"/>
      <c r="E555" s="2"/>
      <c r="F555" s="2"/>
      <c r="G555" s="2"/>
      <c r="H555" s="2"/>
      <c r="I555" s="2"/>
      <c r="J555" s="2"/>
      <c r="K555" s="2"/>
      <c r="L555" s="2"/>
      <c r="M555" s="2"/>
      <c r="N555" s="2"/>
      <c r="O555" s="2"/>
      <c r="P555" s="2"/>
      <c r="Q555" s="2"/>
      <c r="R555" s="2"/>
      <c r="S555" s="2"/>
      <c r="T555" s="2"/>
      <c r="U555" s="2"/>
      <c r="V555" s="2"/>
      <c r="W555" s="3"/>
    </row>
    <row r="556" spans="1:23" ht="12.75" x14ac:dyDescent="0.2">
      <c r="A556" s="3"/>
      <c r="B556" s="3"/>
      <c r="C556" s="2"/>
      <c r="D556" s="2"/>
      <c r="E556" s="2"/>
      <c r="F556" s="2"/>
      <c r="G556" s="2"/>
      <c r="H556" s="2"/>
      <c r="I556" s="2"/>
      <c r="J556" s="2"/>
      <c r="K556" s="2"/>
      <c r="L556" s="2"/>
      <c r="M556" s="2"/>
      <c r="N556" s="2"/>
      <c r="O556" s="2"/>
      <c r="P556" s="2"/>
      <c r="Q556" s="2"/>
      <c r="R556" s="2"/>
      <c r="S556" s="2"/>
      <c r="T556" s="2"/>
      <c r="U556" s="2"/>
      <c r="V556" s="2"/>
      <c r="W556" s="3"/>
    </row>
    <row r="557" spans="1:23" ht="12.75" x14ac:dyDescent="0.2">
      <c r="A557" s="3"/>
      <c r="B557" s="3"/>
      <c r="C557" s="2"/>
      <c r="D557" s="2"/>
      <c r="E557" s="2"/>
      <c r="F557" s="2"/>
      <c r="G557" s="2"/>
      <c r="H557" s="2"/>
      <c r="I557" s="2"/>
      <c r="J557" s="2"/>
      <c r="K557" s="2"/>
      <c r="L557" s="2"/>
      <c r="M557" s="2"/>
      <c r="N557" s="2"/>
      <c r="O557" s="2"/>
      <c r="P557" s="2"/>
      <c r="Q557" s="2"/>
      <c r="R557" s="2"/>
      <c r="S557" s="2"/>
      <c r="T557" s="2"/>
      <c r="U557" s="2"/>
      <c r="V557" s="2"/>
      <c r="W557" s="3"/>
    </row>
    <row r="558" spans="1:23" ht="12.75" x14ac:dyDescent="0.2">
      <c r="A558" s="3"/>
      <c r="B558" s="3"/>
      <c r="C558" s="2"/>
      <c r="D558" s="2"/>
      <c r="E558" s="2"/>
      <c r="F558" s="2"/>
      <c r="G558" s="2"/>
      <c r="H558" s="2"/>
      <c r="I558" s="2"/>
      <c r="J558" s="2"/>
      <c r="K558" s="2"/>
      <c r="L558" s="2"/>
      <c r="M558" s="2"/>
      <c r="N558" s="2"/>
      <c r="O558" s="2"/>
      <c r="P558" s="2"/>
      <c r="Q558" s="2"/>
      <c r="R558" s="2"/>
      <c r="S558" s="2"/>
      <c r="T558" s="2"/>
      <c r="U558" s="2"/>
      <c r="V558" s="2"/>
      <c r="W558" s="3"/>
    </row>
    <row r="559" spans="1:23" ht="12.75" x14ac:dyDescent="0.2">
      <c r="A559" s="3"/>
      <c r="B559" s="3"/>
      <c r="C559" s="2"/>
      <c r="D559" s="2"/>
      <c r="E559" s="2"/>
      <c r="F559" s="2"/>
      <c r="G559" s="2"/>
      <c r="H559" s="2"/>
      <c r="I559" s="2"/>
      <c r="J559" s="2"/>
      <c r="K559" s="2"/>
      <c r="L559" s="2"/>
      <c r="M559" s="2"/>
      <c r="N559" s="2"/>
      <c r="O559" s="2"/>
      <c r="P559" s="2"/>
      <c r="Q559" s="2"/>
      <c r="R559" s="2"/>
      <c r="S559" s="2"/>
      <c r="T559" s="2"/>
      <c r="U559" s="2"/>
      <c r="V559" s="2"/>
      <c r="W559" s="3"/>
    </row>
    <row r="560" spans="1:23" ht="12.75" x14ac:dyDescent="0.2">
      <c r="A560" s="3"/>
      <c r="B560" s="3"/>
      <c r="C560" s="2"/>
      <c r="D560" s="2"/>
      <c r="E560" s="2"/>
      <c r="F560" s="2"/>
      <c r="G560" s="2"/>
      <c r="H560" s="2"/>
      <c r="I560" s="2"/>
      <c r="J560" s="2"/>
      <c r="K560" s="2"/>
      <c r="L560" s="2"/>
      <c r="M560" s="2"/>
      <c r="N560" s="2"/>
      <c r="O560" s="2"/>
      <c r="P560" s="2"/>
      <c r="Q560" s="2"/>
      <c r="R560" s="2"/>
      <c r="S560" s="2"/>
      <c r="T560" s="2"/>
      <c r="U560" s="2"/>
      <c r="V560" s="2"/>
      <c r="W560" s="3"/>
    </row>
    <row r="561" spans="1:23" ht="12.75" x14ac:dyDescent="0.2">
      <c r="A561" s="3"/>
      <c r="B561" s="3"/>
      <c r="C561" s="2"/>
      <c r="D561" s="2"/>
      <c r="E561" s="2"/>
      <c r="F561" s="2"/>
      <c r="G561" s="2"/>
      <c r="H561" s="2"/>
      <c r="I561" s="2"/>
      <c r="J561" s="2"/>
      <c r="K561" s="2"/>
      <c r="L561" s="2"/>
      <c r="M561" s="2"/>
      <c r="N561" s="2"/>
      <c r="O561" s="2"/>
      <c r="P561" s="2"/>
      <c r="Q561" s="2"/>
      <c r="R561" s="2"/>
      <c r="S561" s="2"/>
      <c r="T561" s="2"/>
      <c r="U561" s="2"/>
      <c r="V561" s="2"/>
      <c r="W561" s="3"/>
    </row>
    <row r="562" spans="1:23" ht="12.75" x14ac:dyDescent="0.2">
      <c r="A562" s="3"/>
      <c r="B562" s="3"/>
      <c r="C562" s="2"/>
      <c r="D562" s="2"/>
      <c r="E562" s="2"/>
      <c r="F562" s="2"/>
      <c r="G562" s="2"/>
      <c r="H562" s="2"/>
      <c r="I562" s="2"/>
      <c r="J562" s="2"/>
      <c r="K562" s="2"/>
      <c r="L562" s="2"/>
      <c r="M562" s="2"/>
      <c r="N562" s="2"/>
      <c r="O562" s="2"/>
      <c r="P562" s="2"/>
      <c r="Q562" s="2"/>
      <c r="R562" s="2"/>
      <c r="S562" s="2"/>
      <c r="T562" s="2"/>
      <c r="U562" s="2"/>
      <c r="V562" s="2"/>
      <c r="W562" s="3"/>
    </row>
    <row r="563" spans="1:23" ht="12.75" x14ac:dyDescent="0.2">
      <c r="A563" s="3"/>
      <c r="B563" s="3"/>
      <c r="C563" s="2"/>
      <c r="D563" s="2"/>
      <c r="E563" s="2"/>
      <c r="F563" s="2"/>
      <c r="G563" s="2"/>
      <c r="H563" s="2"/>
      <c r="I563" s="2"/>
      <c r="J563" s="2"/>
      <c r="K563" s="2"/>
      <c r="L563" s="2"/>
      <c r="M563" s="2"/>
      <c r="N563" s="2"/>
      <c r="O563" s="2"/>
      <c r="P563" s="2"/>
      <c r="Q563" s="2"/>
      <c r="R563" s="2"/>
      <c r="S563" s="2"/>
      <c r="T563" s="2"/>
      <c r="U563" s="2"/>
      <c r="V563" s="2"/>
      <c r="W563" s="3"/>
    </row>
    <row r="564" spans="1:23" ht="12.75" x14ac:dyDescent="0.2">
      <c r="A564" s="3"/>
      <c r="B564" s="3"/>
      <c r="C564" s="2"/>
      <c r="D564" s="2"/>
      <c r="E564" s="2"/>
      <c r="F564" s="2"/>
      <c r="G564" s="2"/>
      <c r="H564" s="2"/>
      <c r="I564" s="2"/>
      <c r="J564" s="2"/>
      <c r="K564" s="2"/>
      <c r="L564" s="2"/>
      <c r="M564" s="2"/>
      <c r="N564" s="2"/>
      <c r="O564" s="2"/>
      <c r="P564" s="2"/>
      <c r="Q564" s="2"/>
      <c r="R564" s="2"/>
      <c r="S564" s="2"/>
      <c r="T564" s="2"/>
      <c r="U564" s="2"/>
      <c r="V564" s="2"/>
      <c r="W564" s="3"/>
    </row>
    <row r="565" spans="1:23" ht="12.75" x14ac:dyDescent="0.2">
      <c r="A565" s="3"/>
      <c r="B565" s="3"/>
      <c r="C565" s="2"/>
      <c r="D565" s="2"/>
      <c r="E565" s="2"/>
      <c r="F565" s="2"/>
      <c r="G565" s="2"/>
      <c r="H565" s="2"/>
      <c r="I565" s="2"/>
      <c r="J565" s="2"/>
      <c r="K565" s="2"/>
      <c r="L565" s="2"/>
      <c r="M565" s="2"/>
      <c r="N565" s="2"/>
      <c r="O565" s="2"/>
      <c r="P565" s="2"/>
      <c r="Q565" s="2"/>
      <c r="R565" s="2"/>
      <c r="S565" s="2"/>
      <c r="T565" s="2"/>
      <c r="U565" s="2"/>
      <c r="V565" s="2"/>
      <c r="W565" s="3"/>
    </row>
    <row r="566" spans="1:23" ht="12.75" x14ac:dyDescent="0.2">
      <c r="A566" s="3"/>
      <c r="B566" s="3"/>
      <c r="C566" s="2"/>
      <c r="D566" s="2"/>
      <c r="E566" s="2"/>
      <c r="F566" s="2"/>
      <c r="G566" s="2"/>
      <c r="H566" s="2"/>
      <c r="I566" s="2"/>
      <c r="J566" s="2"/>
      <c r="K566" s="2"/>
      <c r="L566" s="2"/>
      <c r="M566" s="2"/>
      <c r="N566" s="2"/>
      <c r="O566" s="2"/>
      <c r="P566" s="2"/>
      <c r="Q566" s="2"/>
      <c r="R566" s="2"/>
      <c r="S566" s="2"/>
      <c r="T566" s="2"/>
      <c r="U566" s="2"/>
      <c r="V566" s="2"/>
      <c r="W566" s="3"/>
    </row>
    <row r="567" spans="1:23" ht="12.75" x14ac:dyDescent="0.2">
      <c r="A567" s="3"/>
      <c r="B567" s="3"/>
      <c r="C567" s="2"/>
      <c r="D567" s="2"/>
      <c r="E567" s="2"/>
      <c r="F567" s="2"/>
      <c r="G567" s="2"/>
      <c r="H567" s="2"/>
      <c r="I567" s="2"/>
      <c r="J567" s="2"/>
      <c r="K567" s="2"/>
      <c r="L567" s="2"/>
      <c r="M567" s="2"/>
      <c r="N567" s="2"/>
      <c r="O567" s="2"/>
      <c r="P567" s="2"/>
      <c r="Q567" s="2"/>
      <c r="R567" s="2"/>
      <c r="S567" s="2"/>
      <c r="T567" s="2"/>
      <c r="U567" s="2"/>
      <c r="V567" s="2"/>
      <c r="W567" s="3"/>
    </row>
    <row r="568" spans="1:23" ht="12.75" x14ac:dyDescent="0.2">
      <c r="A568" s="3"/>
      <c r="B568" s="3"/>
      <c r="C568" s="2"/>
      <c r="D568" s="2"/>
      <c r="E568" s="2"/>
      <c r="F568" s="2"/>
      <c r="G568" s="2"/>
      <c r="H568" s="2"/>
      <c r="I568" s="2"/>
      <c r="J568" s="2"/>
      <c r="K568" s="2"/>
      <c r="L568" s="2"/>
      <c r="M568" s="2"/>
      <c r="N568" s="2"/>
      <c r="O568" s="2"/>
      <c r="P568" s="2"/>
      <c r="Q568" s="2"/>
      <c r="R568" s="2"/>
      <c r="S568" s="2"/>
      <c r="T568" s="2"/>
      <c r="U568" s="2"/>
      <c r="V568" s="2"/>
      <c r="W568" s="3"/>
    </row>
    <row r="569" spans="1:23" ht="12.75" x14ac:dyDescent="0.2">
      <c r="A569" s="3"/>
      <c r="B569" s="3"/>
      <c r="C569" s="2"/>
      <c r="D569" s="2"/>
      <c r="E569" s="2"/>
      <c r="F569" s="2"/>
      <c r="G569" s="2"/>
      <c r="H569" s="2"/>
      <c r="I569" s="2"/>
      <c r="J569" s="2"/>
      <c r="K569" s="2"/>
      <c r="L569" s="2"/>
      <c r="M569" s="2"/>
      <c r="N569" s="2"/>
      <c r="O569" s="2"/>
      <c r="P569" s="2"/>
      <c r="Q569" s="2"/>
      <c r="R569" s="2"/>
      <c r="S569" s="2"/>
      <c r="T569" s="2"/>
      <c r="U569" s="2"/>
      <c r="V569" s="2"/>
      <c r="W569" s="3"/>
    </row>
    <row r="570" spans="1:23" ht="12.75" x14ac:dyDescent="0.2">
      <c r="A570" s="3"/>
      <c r="B570" s="3"/>
      <c r="C570" s="2"/>
      <c r="D570" s="2"/>
      <c r="E570" s="2"/>
      <c r="F570" s="2"/>
      <c r="G570" s="2"/>
      <c r="H570" s="2"/>
      <c r="I570" s="2"/>
      <c r="J570" s="2"/>
      <c r="K570" s="2"/>
      <c r="L570" s="2"/>
      <c r="M570" s="2"/>
      <c r="N570" s="2"/>
      <c r="O570" s="2"/>
      <c r="P570" s="2"/>
      <c r="Q570" s="2"/>
      <c r="R570" s="2"/>
      <c r="S570" s="2"/>
      <c r="T570" s="2"/>
      <c r="U570" s="2"/>
      <c r="V570" s="2"/>
      <c r="W570" s="3"/>
    </row>
    <row r="571" spans="1:23" ht="12.75" x14ac:dyDescent="0.2">
      <c r="A571" s="3"/>
      <c r="B571" s="3"/>
      <c r="C571" s="2"/>
      <c r="D571" s="2"/>
      <c r="E571" s="2"/>
      <c r="F571" s="2"/>
      <c r="G571" s="2"/>
      <c r="H571" s="2"/>
      <c r="I571" s="2"/>
      <c r="J571" s="2"/>
      <c r="K571" s="2"/>
      <c r="L571" s="2"/>
      <c r="M571" s="2"/>
      <c r="N571" s="2"/>
      <c r="O571" s="2"/>
      <c r="P571" s="2"/>
      <c r="Q571" s="2"/>
      <c r="R571" s="2"/>
      <c r="S571" s="2"/>
      <c r="T571" s="2"/>
      <c r="U571" s="2"/>
      <c r="V571" s="2"/>
      <c r="W571" s="3"/>
    </row>
    <row r="572" spans="1:23" ht="12.75" x14ac:dyDescent="0.2">
      <c r="A572" s="3"/>
      <c r="B572" s="3"/>
      <c r="C572" s="2"/>
      <c r="D572" s="2"/>
      <c r="E572" s="2"/>
      <c r="F572" s="2"/>
      <c r="G572" s="2"/>
      <c r="H572" s="2"/>
      <c r="I572" s="2"/>
      <c r="J572" s="2"/>
      <c r="K572" s="2"/>
      <c r="L572" s="2"/>
      <c r="M572" s="2"/>
      <c r="N572" s="2"/>
      <c r="O572" s="2"/>
      <c r="P572" s="2"/>
      <c r="Q572" s="2"/>
      <c r="R572" s="2"/>
      <c r="S572" s="2"/>
      <c r="T572" s="2"/>
      <c r="U572" s="2"/>
      <c r="V572" s="2"/>
      <c r="W572" s="3"/>
    </row>
    <row r="573" spans="1:23" ht="12.75" x14ac:dyDescent="0.2">
      <c r="A573" s="3"/>
      <c r="B573" s="3"/>
      <c r="C573" s="2"/>
      <c r="D573" s="2"/>
      <c r="E573" s="2"/>
      <c r="F573" s="2"/>
      <c r="G573" s="2"/>
      <c r="H573" s="2"/>
      <c r="I573" s="2"/>
      <c r="J573" s="2"/>
      <c r="K573" s="2"/>
      <c r="L573" s="2"/>
      <c r="M573" s="2"/>
      <c r="N573" s="2"/>
      <c r="O573" s="2"/>
      <c r="P573" s="2"/>
      <c r="Q573" s="2"/>
      <c r="R573" s="2"/>
      <c r="S573" s="2"/>
      <c r="T573" s="2"/>
      <c r="U573" s="2"/>
      <c r="V573" s="2"/>
      <c r="W573" s="3"/>
    </row>
    <row r="574" spans="1:23" ht="12.75" x14ac:dyDescent="0.2">
      <c r="A574" s="3"/>
      <c r="B574" s="3"/>
      <c r="C574" s="2"/>
      <c r="D574" s="2"/>
      <c r="E574" s="2"/>
      <c r="F574" s="2"/>
      <c r="G574" s="2"/>
      <c r="H574" s="2"/>
      <c r="I574" s="2"/>
      <c r="J574" s="2"/>
      <c r="K574" s="2"/>
      <c r="L574" s="2"/>
      <c r="M574" s="2"/>
      <c r="N574" s="2"/>
      <c r="O574" s="2"/>
      <c r="P574" s="2"/>
      <c r="Q574" s="2"/>
      <c r="R574" s="2"/>
      <c r="S574" s="2"/>
      <c r="T574" s="2"/>
      <c r="U574" s="2"/>
      <c r="V574" s="2"/>
      <c r="W574" s="3"/>
    </row>
    <row r="575" spans="1:23" ht="12.75" x14ac:dyDescent="0.2">
      <c r="A575" s="3"/>
      <c r="B575" s="3"/>
      <c r="C575" s="2"/>
      <c r="D575" s="2"/>
      <c r="E575" s="2"/>
      <c r="F575" s="2"/>
      <c r="G575" s="2"/>
      <c r="H575" s="2"/>
      <c r="I575" s="2"/>
      <c r="J575" s="2"/>
      <c r="K575" s="2"/>
      <c r="L575" s="2"/>
      <c r="M575" s="2"/>
      <c r="N575" s="2"/>
      <c r="O575" s="2"/>
      <c r="P575" s="2"/>
      <c r="Q575" s="2"/>
      <c r="R575" s="2"/>
      <c r="S575" s="2"/>
      <c r="T575" s="2"/>
      <c r="U575" s="2"/>
      <c r="V575" s="2"/>
      <c r="W575" s="3"/>
    </row>
    <row r="576" spans="1:23" ht="12.75" x14ac:dyDescent="0.2">
      <c r="A576" s="3"/>
      <c r="B576" s="3"/>
      <c r="C576" s="2"/>
      <c r="D576" s="2"/>
      <c r="E576" s="2"/>
      <c r="F576" s="2"/>
      <c r="G576" s="2"/>
      <c r="H576" s="2"/>
      <c r="I576" s="2"/>
      <c r="J576" s="2"/>
      <c r="K576" s="2"/>
      <c r="L576" s="2"/>
      <c r="M576" s="2"/>
      <c r="N576" s="2"/>
      <c r="O576" s="2"/>
      <c r="P576" s="2"/>
      <c r="Q576" s="2"/>
      <c r="R576" s="2"/>
      <c r="S576" s="2"/>
      <c r="T576" s="2"/>
      <c r="U576" s="2"/>
      <c r="V576" s="2"/>
      <c r="W576" s="3"/>
    </row>
    <row r="577" spans="1:23" ht="12.75" x14ac:dyDescent="0.2">
      <c r="A577" s="3"/>
      <c r="B577" s="3"/>
      <c r="C577" s="2"/>
      <c r="D577" s="2"/>
      <c r="E577" s="2"/>
      <c r="F577" s="2"/>
      <c r="G577" s="2"/>
      <c r="H577" s="2"/>
      <c r="I577" s="2"/>
      <c r="J577" s="2"/>
      <c r="K577" s="2"/>
      <c r="L577" s="2"/>
      <c r="M577" s="2"/>
      <c r="N577" s="2"/>
      <c r="O577" s="2"/>
      <c r="P577" s="2"/>
      <c r="Q577" s="2"/>
      <c r="R577" s="2"/>
      <c r="S577" s="2"/>
      <c r="T577" s="2"/>
      <c r="U577" s="2"/>
      <c r="V577" s="2"/>
      <c r="W577" s="3"/>
    </row>
    <row r="578" spans="1:23" ht="12.75" x14ac:dyDescent="0.2">
      <c r="A578" s="3"/>
      <c r="B578" s="3"/>
      <c r="C578" s="2"/>
      <c r="D578" s="2"/>
      <c r="E578" s="2"/>
      <c r="F578" s="2"/>
      <c r="G578" s="2"/>
      <c r="H578" s="2"/>
      <c r="I578" s="2"/>
      <c r="J578" s="2"/>
      <c r="K578" s="2"/>
      <c r="L578" s="2"/>
      <c r="M578" s="2"/>
      <c r="N578" s="2"/>
      <c r="O578" s="2"/>
      <c r="P578" s="2"/>
      <c r="Q578" s="2"/>
      <c r="R578" s="2"/>
      <c r="S578" s="2"/>
      <c r="T578" s="2"/>
      <c r="U578" s="2"/>
      <c r="V578" s="2"/>
      <c r="W578" s="3"/>
    </row>
    <row r="579" spans="1:23" ht="12.75" x14ac:dyDescent="0.2">
      <c r="A579" s="3"/>
      <c r="B579" s="3"/>
      <c r="C579" s="2"/>
      <c r="D579" s="2"/>
      <c r="E579" s="2"/>
      <c r="F579" s="2"/>
      <c r="G579" s="2"/>
      <c r="H579" s="2"/>
      <c r="I579" s="2"/>
      <c r="J579" s="2"/>
      <c r="K579" s="2"/>
      <c r="L579" s="2"/>
      <c r="M579" s="2"/>
      <c r="N579" s="2"/>
      <c r="O579" s="2"/>
      <c r="P579" s="2"/>
      <c r="Q579" s="2"/>
      <c r="R579" s="2"/>
      <c r="S579" s="2"/>
      <c r="T579" s="2"/>
      <c r="U579" s="2"/>
      <c r="V579" s="2"/>
      <c r="W579" s="3"/>
    </row>
    <row r="580" spans="1:23" ht="12.75" x14ac:dyDescent="0.2">
      <c r="A580" s="3"/>
      <c r="B580" s="3"/>
      <c r="C580" s="2"/>
      <c r="D580" s="2"/>
      <c r="E580" s="2"/>
      <c r="F580" s="2"/>
      <c r="G580" s="2"/>
      <c r="H580" s="2"/>
      <c r="I580" s="2"/>
      <c r="J580" s="2"/>
      <c r="K580" s="2"/>
      <c r="L580" s="2"/>
      <c r="M580" s="2"/>
      <c r="N580" s="2"/>
      <c r="O580" s="2"/>
      <c r="P580" s="2"/>
      <c r="Q580" s="2"/>
      <c r="R580" s="2"/>
      <c r="S580" s="2"/>
      <c r="T580" s="2"/>
      <c r="U580" s="2"/>
      <c r="V580" s="2"/>
      <c r="W580" s="3"/>
    </row>
    <row r="581" spans="1:23" ht="12.75" x14ac:dyDescent="0.2">
      <c r="A581" s="3"/>
      <c r="B581" s="3"/>
      <c r="C581" s="2"/>
      <c r="D581" s="2"/>
      <c r="E581" s="2"/>
      <c r="F581" s="2"/>
      <c r="G581" s="2"/>
      <c r="H581" s="2"/>
      <c r="I581" s="2"/>
      <c r="J581" s="2"/>
      <c r="K581" s="2"/>
      <c r="L581" s="2"/>
      <c r="M581" s="2"/>
      <c r="N581" s="2"/>
      <c r="O581" s="2"/>
      <c r="P581" s="2"/>
      <c r="Q581" s="2"/>
      <c r="R581" s="2"/>
      <c r="S581" s="2"/>
      <c r="T581" s="2"/>
      <c r="U581" s="2"/>
      <c r="V581" s="2"/>
      <c r="W581" s="3"/>
    </row>
    <row r="582" spans="1:23" ht="12.75" x14ac:dyDescent="0.2">
      <c r="A582" s="3"/>
      <c r="B582" s="3"/>
      <c r="C582" s="2"/>
      <c r="D582" s="2"/>
      <c r="E582" s="2"/>
      <c r="F582" s="2"/>
      <c r="G582" s="2"/>
      <c r="H582" s="2"/>
      <c r="I582" s="2"/>
      <c r="J582" s="2"/>
      <c r="K582" s="2"/>
      <c r="L582" s="2"/>
      <c r="M582" s="2"/>
      <c r="N582" s="2"/>
      <c r="O582" s="2"/>
      <c r="P582" s="2"/>
      <c r="Q582" s="2"/>
      <c r="R582" s="2"/>
      <c r="S582" s="2"/>
      <c r="T582" s="2"/>
      <c r="U582" s="2"/>
      <c r="V582" s="2"/>
      <c r="W582" s="3"/>
    </row>
    <row r="583" spans="1:23" ht="12.75" x14ac:dyDescent="0.2">
      <c r="A583" s="3"/>
      <c r="B583" s="3"/>
      <c r="C583" s="2"/>
      <c r="D583" s="2"/>
      <c r="E583" s="2"/>
      <c r="F583" s="2"/>
      <c r="G583" s="2"/>
      <c r="H583" s="2"/>
      <c r="I583" s="2"/>
      <c r="J583" s="2"/>
      <c r="K583" s="2"/>
      <c r="L583" s="2"/>
      <c r="M583" s="2"/>
      <c r="N583" s="2"/>
      <c r="O583" s="2"/>
      <c r="P583" s="2"/>
      <c r="Q583" s="2"/>
      <c r="R583" s="2"/>
      <c r="S583" s="2"/>
      <c r="T583" s="2"/>
      <c r="U583" s="2"/>
      <c r="V583" s="2"/>
      <c r="W583" s="3"/>
    </row>
    <row r="584" spans="1:23" ht="12.75" x14ac:dyDescent="0.2">
      <c r="A584" s="3"/>
      <c r="B584" s="3"/>
      <c r="C584" s="2"/>
      <c r="D584" s="2"/>
      <c r="E584" s="2"/>
      <c r="F584" s="2"/>
      <c r="G584" s="2"/>
      <c r="H584" s="2"/>
      <c r="I584" s="2"/>
      <c r="J584" s="2"/>
      <c r="K584" s="2"/>
      <c r="L584" s="2"/>
      <c r="M584" s="2"/>
      <c r="N584" s="2"/>
      <c r="O584" s="2"/>
      <c r="P584" s="2"/>
      <c r="Q584" s="2"/>
      <c r="R584" s="2"/>
      <c r="S584" s="2"/>
      <c r="T584" s="2"/>
      <c r="U584" s="2"/>
      <c r="V584" s="2"/>
      <c r="W584" s="3"/>
    </row>
    <row r="585" spans="1:23" ht="12.75" x14ac:dyDescent="0.2">
      <c r="A585" s="3"/>
      <c r="B585" s="3"/>
      <c r="C585" s="2"/>
      <c r="D585" s="2"/>
      <c r="E585" s="2"/>
      <c r="F585" s="2"/>
      <c r="G585" s="2"/>
      <c r="H585" s="2"/>
      <c r="I585" s="2"/>
      <c r="J585" s="2"/>
      <c r="K585" s="2"/>
      <c r="L585" s="2"/>
      <c r="M585" s="2"/>
      <c r="N585" s="2"/>
      <c r="O585" s="2"/>
      <c r="P585" s="2"/>
      <c r="Q585" s="2"/>
      <c r="R585" s="2"/>
      <c r="S585" s="2"/>
      <c r="T585" s="2"/>
      <c r="U585" s="2"/>
      <c r="V585" s="2"/>
      <c r="W585" s="3"/>
    </row>
    <row r="586" spans="1:23" ht="12.75" x14ac:dyDescent="0.2">
      <c r="A586" s="3"/>
      <c r="B586" s="3"/>
      <c r="C586" s="2"/>
      <c r="D586" s="2"/>
      <c r="E586" s="2"/>
      <c r="F586" s="2"/>
      <c r="G586" s="2"/>
      <c r="H586" s="2"/>
      <c r="I586" s="2"/>
      <c r="J586" s="2"/>
      <c r="K586" s="2"/>
      <c r="L586" s="2"/>
      <c r="M586" s="2"/>
      <c r="N586" s="2"/>
      <c r="O586" s="2"/>
      <c r="P586" s="2"/>
      <c r="Q586" s="2"/>
      <c r="R586" s="2"/>
      <c r="S586" s="2"/>
      <c r="T586" s="2"/>
      <c r="U586" s="2"/>
      <c r="V586" s="2"/>
      <c r="W586" s="3"/>
    </row>
    <row r="587" spans="1:23" ht="12.75" x14ac:dyDescent="0.2">
      <c r="A587" s="3"/>
      <c r="B587" s="3"/>
      <c r="C587" s="2"/>
      <c r="D587" s="2"/>
      <c r="E587" s="2"/>
      <c r="F587" s="2"/>
      <c r="G587" s="2"/>
      <c r="H587" s="2"/>
      <c r="I587" s="2"/>
      <c r="J587" s="2"/>
      <c r="K587" s="2"/>
      <c r="L587" s="2"/>
      <c r="M587" s="2"/>
      <c r="N587" s="2"/>
      <c r="O587" s="2"/>
      <c r="P587" s="2"/>
      <c r="Q587" s="2"/>
      <c r="R587" s="2"/>
      <c r="S587" s="2"/>
      <c r="T587" s="2"/>
      <c r="U587" s="2"/>
      <c r="V587" s="2"/>
      <c r="W587" s="3"/>
    </row>
    <row r="588" spans="1:23" ht="12.75" x14ac:dyDescent="0.2">
      <c r="A588" s="3"/>
      <c r="B588" s="3"/>
      <c r="C588" s="2"/>
      <c r="D588" s="2"/>
      <c r="E588" s="2"/>
      <c r="F588" s="2"/>
      <c r="G588" s="2"/>
      <c r="H588" s="2"/>
      <c r="I588" s="2"/>
      <c r="J588" s="2"/>
      <c r="K588" s="2"/>
      <c r="L588" s="2"/>
      <c r="M588" s="2"/>
      <c r="N588" s="2"/>
      <c r="O588" s="2"/>
      <c r="P588" s="2"/>
      <c r="Q588" s="2"/>
      <c r="R588" s="2"/>
      <c r="S588" s="2"/>
      <c r="T588" s="2"/>
      <c r="U588" s="2"/>
      <c r="V588" s="2"/>
      <c r="W588" s="3"/>
    </row>
    <row r="589" spans="1:23" ht="12.75" x14ac:dyDescent="0.2">
      <c r="A589" s="3"/>
      <c r="B589" s="3"/>
      <c r="C589" s="2"/>
      <c r="D589" s="2"/>
      <c r="E589" s="2"/>
      <c r="F589" s="2"/>
      <c r="G589" s="2"/>
      <c r="H589" s="2"/>
      <c r="I589" s="2"/>
      <c r="J589" s="2"/>
      <c r="K589" s="2"/>
      <c r="L589" s="2"/>
      <c r="M589" s="2"/>
      <c r="N589" s="2"/>
      <c r="O589" s="2"/>
      <c r="P589" s="2"/>
      <c r="Q589" s="2"/>
      <c r="R589" s="2"/>
      <c r="S589" s="2"/>
      <c r="T589" s="2"/>
      <c r="U589" s="2"/>
      <c r="V589" s="2"/>
      <c r="W589" s="3"/>
    </row>
    <row r="590" spans="1:23" ht="12.75" x14ac:dyDescent="0.2">
      <c r="A590" s="3"/>
      <c r="B590" s="3"/>
      <c r="C590" s="2"/>
      <c r="D590" s="2"/>
      <c r="E590" s="2"/>
      <c r="F590" s="2"/>
      <c r="G590" s="2"/>
      <c r="H590" s="2"/>
      <c r="I590" s="2"/>
      <c r="J590" s="2"/>
      <c r="K590" s="2"/>
      <c r="L590" s="2"/>
      <c r="M590" s="2"/>
      <c r="N590" s="2"/>
      <c r="O590" s="2"/>
      <c r="P590" s="2"/>
      <c r="Q590" s="2"/>
      <c r="R590" s="2"/>
      <c r="S590" s="2"/>
      <c r="T590" s="2"/>
      <c r="U590" s="2"/>
      <c r="V590" s="2"/>
      <c r="W590" s="3"/>
    </row>
    <row r="591" spans="1:23" ht="12.75" x14ac:dyDescent="0.2">
      <c r="A591" s="3"/>
      <c r="B591" s="3"/>
      <c r="C591" s="2"/>
      <c r="D591" s="2"/>
      <c r="E591" s="2"/>
      <c r="F591" s="2"/>
      <c r="G591" s="2"/>
      <c r="H591" s="2"/>
      <c r="I591" s="2"/>
      <c r="J591" s="2"/>
      <c r="K591" s="2"/>
      <c r="L591" s="2"/>
      <c r="M591" s="2"/>
      <c r="N591" s="2"/>
      <c r="O591" s="2"/>
      <c r="P591" s="2"/>
      <c r="Q591" s="2"/>
      <c r="R591" s="2"/>
      <c r="S591" s="2"/>
      <c r="T591" s="2"/>
      <c r="U591" s="2"/>
      <c r="V591" s="2"/>
      <c r="W591" s="3"/>
    </row>
    <row r="592" spans="1:23" ht="12.75" x14ac:dyDescent="0.2">
      <c r="A592" s="3"/>
      <c r="B592" s="3"/>
      <c r="C592" s="2"/>
      <c r="D592" s="2"/>
      <c r="E592" s="2"/>
      <c r="F592" s="2"/>
      <c r="G592" s="2"/>
      <c r="H592" s="2"/>
      <c r="I592" s="2"/>
      <c r="J592" s="2"/>
      <c r="K592" s="2"/>
      <c r="L592" s="2"/>
      <c r="M592" s="2"/>
      <c r="N592" s="2"/>
      <c r="O592" s="2"/>
      <c r="P592" s="2"/>
      <c r="Q592" s="2"/>
      <c r="R592" s="2"/>
      <c r="S592" s="2"/>
      <c r="T592" s="2"/>
      <c r="U592" s="2"/>
      <c r="V592" s="2"/>
      <c r="W592" s="3"/>
    </row>
    <row r="593" spans="1:23" ht="12.75" x14ac:dyDescent="0.2">
      <c r="A593" s="3"/>
      <c r="B593" s="3"/>
      <c r="C593" s="2"/>
      <c r="D593" s="2"/>
      <c r="E593" s="2"/>
      <c r="F593" s="2"/>
      <c r="G593" s="2"/>
      <c r="H593" s="2"/>
      <c r="I593" s="2"/>
      <c r="J593" s="2"/>
      <c r="K593" s="2"/>
      <c r="L593" s="2"/>
      <c r="M593" s="2"/>
      <c r="N593" s="2"/>
      <c r="O593" s="2"/>
      <c r="P593" s="2"/>
      <c r="Q593" s="2"/>
      <c r="R593" s="2"/>
      <c r="S593" s="2"/>
      <c r="T593" s="2"/>
      <c r="U593" s="2"/>
      <c r="V593" s="2"/>
      <c r="W593" s="3"/>
    </row>
    <row r="594" spans="1:23" ht="12.75" x14ac:dyDescent="0.2">
      <c r="A594" s="3"/>
      <c r="B594" s="3"/>
      <c r="C594" s="2"/>
      <c r="D594" s="2"/>
      <c r="E594" s="2"/>
      <c r="F594" s="2"/>
      <c r="G594" s="2"/>
      <c r="H594" s="2"/>
      <c r="I594" s="2"/>
      <c r="J594" s="2"/>
      <c r="K594" s="2"/>
      <c r="L594" s="2"/>
      <c r="M594" s="2"/>
      <c r="N594" s="2"/>
      <c r="O594" s="2"/>
      <c r="P594" s="2"/>
      <c r="Q594" s="2"/>
      <c r="R594" s="2"/>
      <c r="S594" s="2"/>
      <c r="T594" s="2"/>
      <c r="U594" s="2"/>
      <c r="V594" s="2"/>
      <c r="W594" s="3"/>
    </row>
    <row r="595" spans="1:23" ht="12.75" x14ac:dyDescent="0.2">
      <c r="A595" s="3"/>
      <c r="B595" s="3"/>
      <c r="C595" s="2"/>
      <c r="D595" s="2"/>
      <c r="E595" s="2"/>
      <c r="F595" s="2"/>
      <c r="G595" s="2"/>
      <c r="H595" s="2"/>
      <c r="I595" s="2"/>
      <c r="J595" s="2"/>
      <c r="K595" s="2"/>
      <c r="L595" s="2"/>
      <c r="M595" s="2"/>
      <c r="N595" s="2"/>
      <c r="O595" s="2"/>
      <c r="P595" s="2"/>
      <c r="Q595" s="2"/>
      <c r="R595" s="2"/>
      <c r="S595" s="2"/>
      <c r="T595" s="2"/>
      <c r="U595" s="2"/>
      <c r="V595" s="2"/>
      <c r="W595" s="3"/>
    </row>
    <row r="596" spans="1:23" ht="12.75" x14ac:dyDescent="0.2">
      <c r="A596" s="3"/>
      <c r="B596" s="3"/>
      <c r="C596" s="2"/>
      <c r="D596" s="2"/>
      <c r="E596" s="2"/>
      <c r="F596" s="2"/>
      <c r="G596" s="2"/>
      <c r="H596" s="2"/>
      <c r="I596" s="2"/>
      <c r="J596" s="2"/>
      <c r="K596" s="2"/>
      <c r="L596" s="2"/>
      <c r="M596" s="2"/>
      <c r="N596" s="2"/>
      <c r="O596" s="2"/>
      <c r="P596" s="2"/>
      <c r="Q596" s="2"/>
      <c r="R596" s="2"/>
      <c r="S596" s="2"/>
      <c r="T596" s="2"/>
      <c r="U596" s="2"/>
      <c r="V596" s="2"/>
      <c r="W596" s="3"/>
    </row>
    <row r="597" spans="1:23" ht="12.75" x14ac:dyDescent="0.2">
      <c r="A597" s="3"/>
      <c r="B597" s="3"/>
      <c r="C597" s="2"/>
      <c r="D597" s="2"/>
      <c r="E597" s="2"/>
      <c r="F597" s="2"/>
      <c r="G597" s="2"/>
      <c r="H597" s="2"/>
      <c r="I597" s="2"/>
      <c r="J597" s="2"/>
      <c r="K597" s="2"/>
      <c r="L597" s="2"/>
      <c r="M597" s="2"/>
      <c r="N597" s="2"/>
      <c r="O597" s="2"/>
      <c r="P597" s="2"/>
      <c r="Q597" s="2"/>
      <c r="R597" s="2"/>
      <c r="S597" s="2"/>
      <c r="T597" s="2"/>
      <c r="U597" s="2"/>
      <c r="V597" s="2"/>
      <c r="W597" s="3"/>
    </row>
    <row r="598" spans="1:23" ht="12.75" x14ac:dyDescent="0.2">
      <c r="A598" s="3"/>
      <c r="B598" s="3"/>
      <c r="C598" s="2"/>
      <c r="D598" s="2"/>
      <c r="E598" s="2"/>
      <c r="F598" s="2"/>
      <c r="G598" s="2"/>
      <c r="H598" s="2"/>
      <c r="I598" s="2"/>
      <c r="J598" s="2"/>
      <c r="K598" s="2"/>
      <c r="L598" s="2"/>
      <c r="M598" s="2"/>
      <c r="N598" s="2"/>
      <c r="O598" s="2"/>
      <c r="P598" s="2"/>
      <c r="Q598" s="2"/>
      <c r="R598" s="2"/>
      <c r="S598" s="2"/>
      <c r="T598" s="2"/>
      <c r="U598" s="2"/>
      <c r="V598" s="2"/>
      <c r="W598" s="3"/>
    </row>
    <row r="599" spans="1:23" ht="12.75" x14ac:dyDescent="0.2">
      <c r="A599" s="3"/>
      <c r="B599" s="3"/>
      <c r="C599" s="2"/>
      <c r="D599" s="2"/>
      <c r="E599" s="2"/>
      <c r="F599" s="2"/>
      <c r="G599" s="2"/>
      <c r="H599" s="2"/>
      <c r="I599" s="2"/>
      <c r="J599" s="2"/>
      <c r="K599" s="2"/>
      <c r="L599" s="2"/>
      <c r="M599" s="2"/>
      <c r="N599" s="2"/>
      <c r="O599" s="2"/>
      <c r="P599" s="2"/>
      <c r="Q599" s="2"/>
      <c r="R599" s="2"/>
      <c r="S599" s="2"/>
      <c r="T599" s="2"/>
      <c r="U599" s="2"/>
      <c r="V599" s="2"/>
      <c r="W599" s="3"/>
    </row>
    <row r="600" spans="1:23" ht="12.75" x14ac:dyDescent="0.2">
      <c r="A600" s="3"/>
      <c r="B600" s="3"/>
      <c r="C600" s="2"/>
      <c r="D600" s="2"/>
      <c r="E600" s="2"/>
      <c r="F600" s="2"/>
      <c r="G600" s="2"/>
      <c r="H600" s="2"/>
      <c r="I600" s="2"/>
      <c r="J600" s="2"/>
      <c r="K600" s="2"/>
      <c r="L600" s="2"/>
      <c r="M600" s="2"/>
      <c r="N600" s="2"/>
      <c r="O600" s="2"/>
      <c r="P600" s="2"/>
      <c r="Q600" s="2"/>
      <c r="R600" s="2"/>
      <c r="S600" s="2"/>
      <c r="T600" s="2"/>
      <c r="U600" s="2"/>
      <c r="V600" s="2"/>
      <c r="W600" s="3"/>
    </row>
    <row r="601" spans="1:23" ht="12.75" x14ac:dyDescent="0.2">
      <c r="A601" s="3"/>
      <c r="B601" s="3"/>
      <c r="C601" s="2"/>
      <c r="D601" s="2"/>
      <c r="E601" s="2"/>
      <c r="F601" s="2"/>
      <c r="G601" s="2"/>
      <c r="H601" s="2"/>
      <c r="I601" s="2"/>
      <c r="J601" s="2"/>
      <c r="K601" s="2"/>
      <c r="L601" s="2"/>
      <c r="M601" s="2"/>
      <c r="N601" s="2"/>
      <c r="O601" s="2"/>
      <c r="P601" s="2"/>
      <c r="Q601" s="2"/>
      <c r="R601" s="2"/>
      <c r="S601" s="2"/>
      <c r="T601" s="2"/>
      <c r="U601" s="2"/>
      <c r="V601" s="2"/>
      <c r="W601" s="3"/>
    </row>
    <row r="602" spans="1:23" ht="12.75" x14ac:dyDescent="0.2">
      <c r="A602" s="3"/>
      <c r="B602" s="3"/>
      <c r="C602" s="2"/>
      <c r="D602" s="2"/>
      <c r="E602" s="2"/>
      <c r="F602" s="2"/>
      <c r="G602" s="2"/>
      <c r="H602" s="2"/>
      <c r="I602" s="2"/>
      <c r="J602" s="2"/>
      <c r="K602" s="2"/>
      <c r="L602" s="2"/>
      <c r="M602" s="2"/>
      <c r="N602" s="2"/>
      <c r="O602" s="2"/>
      <c r="P602" s="2"/>
      <c r="Q602" s="2"/>
      <c r="R602" s="2"/>
      <c r="S602" s="2"/>
      <c r="T602" s="2"/>
      <c r="U602" s="2"/>
      <c r="V602" s="2"/>
      <c r="W602" s="3"/>
    </row>
    <row r="603" spans="1:23" ht="12.75" x14ac:dyDescent="0.2">
      <c r="A603" s="3"/>
      <c r="B603" s="3"/>
      <c r="C603" s="2"/>
      <c r="D603" s="2"/>
      <c r="E603" s="2"/>
      <c r="F603" s="2"/>
      <c r="G603" s="2"/>
      <c r="H603" s="2"/>
      <c r="I603" s="2"/>
      <c r="J603" s="2"/>
      <c r="K603" s="2"/>
      <c r="L603" s="2"/>
      <c r="M603" s="2"/>
      <c r="N603" s="2"/>
      <c r="O603" s="2"/>
      <c r="P603" s="2"/>
      <c r="Q603" s="2"/>
      <c r="R603" s="2"/>
      <c r="S603" s="2"/>
      <c r="T603" s="2"/>
      <c r="U603" s="2"/>
      <c r="V603" s="2"/>
      <c r="W603" s="3"/>
    </row>
    <row r="604" spans="1:23" ht="12.75" x14ac:dyDescent="0.2">
      <c r="A604" s="3"/>
      <c r="B604" s="3"/>
      <c r="C604" s="2"/>
      <c r="D604" s="2"/>
      <c r="E604" s="2"/>
      <c r="F604" s="2"/>
      <c r="G604" s="2"/>
      <c r="H604" s="2"/>
      <c r="I604" s="2"/>
      <c r="J604" s="2"/>
      <c r="K604" s="2"/>
      <c r="L604" s="2"/>
      <c r="M604" s="2"/>
      <c r="N604" s="2"/>
      <c r="O604" s="2"/>
      <c r="P604" s="2"/>
      <c r="Q604" s="2"/>
      <c r="R604" s="2"/>
      <c r="S604" s="2"/>
      <c r="T604" s="2"/>
      <c r="U604" s="2"/>
      <c r="V604" s="2"/>
      <c r="W604" s="3"/>
    </row>
    <row r="605" spans="1:23" ht="12.75" x14ac:dyDescent="0.2">
      <c r="A605" s="3"/>
      <c r="B605" s="3"/>
      <c r="C605" s="2"/>
      <c r="D605" s="2"/>
      <c r="E605" s="2"/>
      <c r="F605" s="2"/>
      <c r="G605" s="2"/>
      <c r="H605" s="2"/>
      <c r="I605" s="2"/>
      <c r="J605" s="2"/>
      <c r="K605" s="2"/>
      <c r="L605" s="2"/>
      <c r="M605" s="2"/>
      <c r="N605" s="2"/>
      <c r="O605" s="2"/>
      <c r="P605" s="2"/>
      <c r="Q605" s="2"/>
      <c r="R605" s="2"/>
      <c r="S605" s="2"/>
      <c r="T605" s="2"/>
      <c r="U605" s="2"/>
      <c r="V605" s="2"/>
      <c r="W605" s="3"/>
    </row>
    <row r="606" spans="1:23" ht="12.75" x14ac:dyDescent="0.2">
      <c r="A606" s="3"/>
      <c r="B606" s="3"/>
      <c r="C606" s="2"/>
      <c r="D606" s="2"/>
      <c r="E606" s="2"/>
      <c r="F606" s="2"/>
      <c r="G606" s="2"/>
      <c r="H606" s="2"/>
      <c r="I606" s="2"/>
      <c r="J606" s="2"/>
      <c r="K606" s="2"/>
      <c r="L606" s="2"/>
      <c r="M606" s="2"/>
      <c r="N606" s="2"/>
      <c r="O606" s="2"/>
      <c r="P606" s="2"/>
      <c r="Q606" s="2"/>
      <c r="R606" s="2"/>
      <c r="S606" s="2"/>
      <c r="T606" s="2"/>
      <c r="U606" s="2"/>
      <c r="V606" s="2"/>
      <c r="W606" s="3"/>
    </row>
    <row r="607" spans="1:23" ht="12.75" x14ac:dyDescent="0.2">
      <c r="A607" s="3"/>
      <c r="B607" s="3"/>
      <c r="C607" s="2"/>
      <c r="D607" s="2"/>
      <c r="E607" s="2"/>
      <c r="F607" s="2"/>
      <c r="G607" s="2"/>
      <c r="H607" s="2"/>
      <c r="I607" s="2"/>
      <c r="J607" s="2"/>
      <c r="K607" s="2"/>
      <c r="L607" s="2"/>
      <c r="M607" s="2"/>
      <c r="N607" s="2"/>
      <c r="O607" s="2"/>
      <c r="P607" s="2"/>
      <c r="Q607" s="2"/>
      <c r="R607" s="2"/>
      <c r="S607" s="2"/>
      <c r="T607" s="2"/>
      <c r="U607" s="2"/>
      <c r="V607" s="2"/>
      <c r="W607" s="3"/>
    </row>
    <row r="608" spans="1:23" ht="12.75" x14ac:dyDescent="0.2">
      <c r="A608" s="3"/>
      <c r="B608" s="3"/>
      <c r="C608" s="2"/>
      <c r="D608" s="2"/>
      <c r="E608" s="2"/>
      <c r="F608" s="2"/>
      <c r="G608" s="2"/>
      <c r="H608" s="2"/>
      <c r="I608" s="2"/>
      <c r="J608" s="2"/>
      <c r="K608" s="2"/>
      <c r="L608" s="2"/>
      <c r="M608" s="2"/>
      <c r="N608" s="2"/>
      <c r="O608" s="2"/>
      <c r="P608" s="2"/>
      <c r="Q608" s="2"/>
      <c r="R608" s="2"/>
      <c r="S608" s="2"/>
      <c r="T608" s="2"/>
      <c r="U608" s="2"/>
      <c r="V608" s="2"/>
      <c r="W608" s="3"/>
    </row>
    <row r="609" spans="1:23" ht="12.75" x14ac:dyDescent="0.2">
      <c r="A609" s="3"/>
      <c r="B609" s="3"/>
      <c r="C609" s="2"/>
      <c r="D609" s="2"/>
      <c r="E609" s="2"/>
      <c r="F609" s="2"/>
      <c r="G609" s="2"/>
      <c r="H609" s="2"/>
      <c r="I609" s="2"/>
      <c r="J609" s="2"/>
      <c r="K609" s="2"/>
      <c r="L609" s="2"/>
      <c r="M609" s="2"/>
      <c r="N609" s="2"/>
      <c r="O609" s="2"/>
      <c r="P609" s="2"/>
      <c r="Q609" s="2"/>
      <c r="R609" s="2"/>
      <c r="S609" s="2"/>
      <c r="T609" s="2"/>
      <c r="U609" s="2"/>
      <c r="V609" s="2"/>
      <c r="W609" s="3"/>
    </row>
    <row r="610" spans="1:23" ht="12.75" x14ac:dyDescent="0.2">
      <c r="A610" s="3"/>
      <c r="B610" s="3"/>
      <c r="C610" s="2"/>
      <c r="D610" s="2"/>
      <c r="E610" s="2"/>
      <c r="F610" s="2"/>
      <c r="G610" s="2"/>
      <c r="H610" s="2"/>
      <c r="I610" s="2"/>
      <c r="J610" s="2"/>
      <c r="K610" s="2"/>
      <c r="L610" s="2"/>
      <c r="M610" s="2"/>
      <c r="N610" s="2"/>
      <c r="O610" s="2"/>
      <c r="P610" s="2"/>
      <c r="Q610" s="2"/>
      <c r="R610" s="2"/>
      <c r="S610" s="2"/>
      <c r="T610" s="2"/>
      <c r="U610" s="2"/>
      <c r="V610" s="2"/>
      <c r="W610" s="3"/>
    </row>
    <row r="611" spans="1:23" ht="12.75" x14ac:dyDescent="0.2">
      <c r="A611" s="3"/>
      <c r="B611" s="3"/>
      <c r="C611" s="2"/>
      <c r="D611" s="2"/>
      <c r="E611" s="2"/>
      <c r="F611" s="2"/>
      <c r="G611" s="2"/>
      <c r="H611" s="2"/>
      <c r="I611" s="2"/>
      <c r="J611" s="2"/>
      <c r="K611" s="2"/>
      <c r="L611" s="2"/>
      <c r="M611" s="2"/>
      <c r="N611" s="2"/>
      <c r="O611" s="2"/>
      <c r="P611" s="2"/>
      <c r="Q611" s="2"/>
      <c r="R611" s="2"/>
      <c r="S611" s="2"/>
      <c r="T611" s="2"/>
      <c r="U611" s="2"/>
      <c r="V611" s="2"/>
      <c r="W611" s="3"/>
    </row>
    <row r="612" spans="1:23" ht="12.75" x14ac:dyDescent="0.2">
      <c r="A612" s="3"/>
      <c r="B612" s="3"/>
      <c r="C612" s="2"/>
      <c r="D612" s="2"/>
      <c r="E612" s="2"/>
      <c r="F612" s="2"/>
      <c r="G612" s="2"/>
      <c r="H612" s="2"/>
      <c r="I612" s="2"/>
      <c r="J612" s="2"/>
      <c r="K612" s="2"/>
      <c r="L612" s="2"/>
      <c r="M612" s="2"/>
      <c r="N612" s="2"/>
      <c r="O612" s="2"/>
      <c r="P612" s="2"/>
      <c r="Q612" s="2"/>
      <c r="R612" s="2"/>
      <c r="S612" s="2"/>
      <c r="T612" s="2"/>
      <c r="U612" s="2"/>
      <c r="V612" s="2"/>
      <c r="W612" s="3"/>
    </row>
    <row r="613" spans="1:23" ht="12.75" x14ac:dyDescent="0.2">
      <c r="A613" s="3"/>
      <c r="B613" s="3"/>
      <c r="C613" s="2"/>
      <c r="D613" s="2"/>
      <c r="E613" s="2"/>
      <c r="F613" s="2"/>
      <c r="G613" s="2"/>
      <c r="H613" s="2"/>
      <c r="I613" s="2"/>
      <c r="J613" s="2"/>
      <c r="K613" s="2"/>
      <c r="L613" s="2"/>
      <c r="M613" s="2"/>
      <c r="N613" s="2"/>
      <c r="O613" s="2"/>
      <c r="P613" s="2"/>
      <c r="Q613" s="2"/>
      <c r="R613" s="2"/>
      <c r="S613" s="2"/>
      <c r="T613" s="2"/>
      <c r="U613" s="2"/>
      <c r="V613" s="2"/>
      <c r="W613" s="3"/>
    </row>
    <row r="614" spans="1:23" ht="12.75" x14ac:dyDescent="0.2">
      <c r="A614" s="3"/>
      <c r="B614" s="3"/>
      <c r="C614" s="2"/>
      <c r="D614" s="2"/>
      <c r="E614" s="2"/>
      <c r="F614" s="2"/>
      <c r="G614" s="2"/>
      <c r="H614" s="2"/>
      <c r="I614" s="2"/>
      <c r="J614" s="2"/>
      <c r="K614" s="2"/>
      <c r="L614" s="2"/>
      <c r="M614" s="2"/>
      <c r="N614" s="2"/>
      <c r="O614" s="2"/>
      <c r="P614" s="2"/>
      <c r="Q614" s="2"/>
      <c r="R614" s="2"/>
      <c r="S614" s="2"/>
      <c r="T614" s="2"/>
      <c r="U614" s="2"/>
      <c r="V614" s="2"/>
      <c r="W614" s="3"/>
    </row>
    <row r="615" spans="1:23" ht="12.75" x14ac:dyDescent="0.2">
      <c r="A615" s="3"/>
      <c r="B615" s="3"/>
      <c r="C615" s="2"/>
      <c r="D615" s="2"/>
      <c r="E615" s="2"/>
      <c r="F615" s="2"/>
      <c r="G615" s="2"/>
      <c r="H615" s="2"/>
      <c r="I615" s="2"/>
      <c r="J615" s="2"/>
      <c r="K615" s="2"/>
      <c r="L615" s="2"/>
      <c r="M615" s="2"/>
      <c r="N615" s="2"/>
      <c r="O615" s="2"/>
      <c r="P615" s="2"/>
      <c r="Q615" s="2"/>
      <c r="R615" s="2"/>
      <c r="S615" s="2"/>
      <c r="T615" s="2"/>
      <c r="U615" s="2"/>
      <c r="V615" s="2"/>
      <c r="W615" s="3"/>
    </row>
    <row r="616" spans="1:23" ht="12.75" x14ac:dyDescent="0.2">
      <c r="A616" s="3"/>
      <c r="B616" s="3"/>
      <c r="C616" s="2"/>
      <c r="D616" s="2"/>
      <c r="E616" s="2"/>
      <c r="F616" s="2"/>
      <c r="G616" s="2"/>
      <c r="H616" s="2"/>
      <c r="I616" s="2"/>
      <c r="J616" s="2"/>
      <c r="K616" s="2"/>
      <c r="L616" s="2"/>
      <c r="M616" s="2"/>
      <c r="N616" s="2"/>
      <c r="O616" s="2"/>
      <c r="P616" s="2"/>
      <c r="Q616" s="2"/>
      <c r="R616" s="2"/>
      <c r="S616" s="2"/>
      <c r="T616" s="2"/>
      <c r="U616" s="2"/>
      <c r="V616" s="2"/>
      <c r="W616" s="3"/>
    </row>
    <row r="617" spans="1:23" ht="12.75" x14ac:dyDescent="0.2">
      <c r="A617" s="3"/>
      <c r="B617" s="3"/>
      <c r="C617" s="2"/>
      <c r="D617" s="2"/>
      <c r="E617" s="2"/>
      <c r="F617" s="2"/>
      <c r="G617" s="2"/>
      <c r="H617" s="2"/>
      <c r="I617" s="2"/>
      <c r="J617" s="2"/>
      <c r="K617" s="2"/>
      <c r="L617" s="2"/>
      <c r="M617" s="2"/>
      <c r="N617" s="2"/>
      <c r="O617" s="2"/>
      <c r="P617" s="2"/>
      <c r="Q617" s="2"/>
      <c r="R617" s="2"/>
      <c r="S617" s="2"/>
      <c r="T617" s="2"/>
      <c r="U617" s="2"/>
      <c r="V617" s="2"/>
      <c r="W617" s="3"/>
    </row>
    <row r="618" spans="1:23" ht="12.75" x14ac:dyDescent="0.2">
      <c r="A618" s="3"/>
      <c r="B618" s="3"/>
      <c r="C618" s="2"/>
      <c r="D618" s="2"/>
      <c r="E618" s="2"/>
      <c r="F618" s="2"/>
      <c r="G618" s="2"/>
      <c r="H618" s="2"/>
      <c r="I618" s="2"/>
      <c r="J618" s="2"/>
      <c r="K618" s="2"/>
      <c r="L618" s="2"/>
      <c r="M618" s="2"/>
      <c r="N618" s="2"/>
      <c r="O618" s="2"/>
      <c r="P618" s="2"/>
      <c r="Q618" s="2"/>
      <c r="R618" s="2"/>
      <c r="S618" s="2"/>
      <c r="T618" s="2"/>
      <c r="U618" s="2"/>
      <c r="V618" s="2"/>
      <c r="W618" s="3"/>
    </row>
    <row r="619" spans="1:23" ht="12.75" x14ac:dyDescent="0.2">
      <c r="A619" s="3"/>
      <c r="B619" s="3"/>
      <c r="C619" s="2"/>
      <c r="D619" s="2"/>
      <c r="E619" s="2"/>
      <c r="F619" s="2"/>
      <c r="G619" s="2"/>
      <c r="H619" s="2"/>
      <c r="I619" s="2"/>
      <c r="J619" s="2"/>
      <c r="K619" s="2"/>
      <c r="L619" s="2"/>
      <c r="M619" s="2"/>
      <c r="N619" s="2"/>
      <c r="O619" s="2"/>
      <c r="P619" s="2"/>
      <c r="Q619" s="2"/>
      <c r="R619" s="2"/>
      <c r="S619" s="2"/>
      <c r="T619" s="2"/>
      <c r="U619" s="2"/>
      <c r="V619" s="2"/>
      <c r="W619" s="3"/>
    </row>
    <row r="620" spans="1:23" ht="12.75" x14ac:dyDescent="0.2">
      <c r="A620" s="3"/>
      <c r="B620" s="3"/>
      <c r="C620" s="2"/>
      <c r="D620" s="2"/>
      <c r="E620" s="2"/>
      <c r="F620" s="2"/>
      <c r="G620" s="2"/>
      <c r="H620" s="2"/>
      <c r="I620" s="2"/>
      <c r="J620" s="2"/>
      <c r="K620" s="2"/>
      <c r="L620" s="2"/>
      <c r="M620" s="2"/>
      <c r="N620" s="2"/>
      <c r="O620" s="2"/>
      <c r="P620" s="2"/>
      <c r="Q620" s="2"/>
      <c r="R620" s="2"/>
      <c r="S620" s="2"/>
      <c r="T620" s="2"/>
      <c r="U620" s="2"/>
      <c r="V620" s="2"/>
      <c r="W620" s="3"/>
    </row>
    <row r="621" spans="1:23" ht="12.75" x14ac:dyDescent="0.2">
      <c r="A621" s="3"/>
      <c r="B621" s="3"/>
      <c r="C621" s="2"/>
      <c r="D621" s="2"/>
      <c r="E621" s="2"/>
      <c r="F621" s="2"/>
      <c r="G621" s="2"/>
      <c r="H621" s="2"/>
      <c r="I621" s="2"/>
      <c r="J621" s="2"/>
      <c r="K621" s="2"/>
      <c r="L621" s="2"/>
      <c r="M621" s="2"/>
      <c r="N621" s="2"/>
      <c r="O621" s="2"/>
      <c r="P621" s="2"/>
      <c r="Q621" s="2"/>
      <c r="R621" s="2"/>
      <c r="S621" s="2"/>
      <c r="T621" s="2"/>
      <c r="U621" s="2"/>
      <c r="V621" s="2"/>
      <c r="W621" s="3"/>
    </row>
    <row r="622" spans="1:23" ht="12.75" x14ac:dyDescent="0.2">
      <c r="A622" s="3"/>
      <c r="B622" s="3"/>
      <c r="C622" s="2"/>
      <c r="D622" s="2"/>
      <c r="E622" s="2"/>
      <c r="F622" s="2"/>
      <c r="G622" s="2"/>
      <c r="H622" s="2"/>
      <c r="I622" s="2"/>
      <c r="J622" s="2"/>
      <c r="K622" s="2"/>
      <c r="L622" s="2"/>
      <c r="M622" s="2"/>
      <c r="N622" s="2"/>
      <c r="O622" s="2"/>
      <c r="P622" s="2"/>
      <c r="Q622" s="2"/>
      <c r="R622" s="2"/>
      <c r="S622" s="2"/>
      <c r="T622" s="2"/>
      <c r="U622" s="2"/>
      <c r="V622" s="2"/>
      <c r="W622" s="3"/>
    </row>
    <row r="623" spans="1:23" ht="12.75" x14ac:dyDescent="0.2">
      <c r="A623" s="3"/>
      <c r="B623" s="3"/>
      <c r="C623" s="2"/>
      <c r="D623" s="2"/>
      <c r="E623" s="2"/>
      <c r="F623" s="2"/>
      <c r="G623" s="2"/>
      <c r="H623" s="2"/>
      <c r="I623" s="2"/>
      <c r="J623" s="2"/>
      <c r="K623" s="2"/>
      <c r="L623" s="2"/>
      <c r="M623" s="2"/>
      <c r="N623" s="2"/>
      <c r="O623" s="2"/>
      <c r="P623" s="2"/>
      <c r="Q623" s="2"/>
      <c r="R623" s="2"/>
      <c r="S623" s="2"/>
      <c r="T623" s="2"/>
      <c r="U623" s="2"/>
      <c r="V623" s="2"/>
      <c r="W623" s="3"/>
    </row>
    <row r="624" spans="1:23" ht="12.75" x14ac:dyDescent="0.2">
      <c r="A624" s="3"/>
      <c r="B624" s="3"/>
      <c r="C624" s="2"/>
      <c r="D624" s="2"/>
      <c r="E624" s="2"/>
      <c r="F624" s="2"/>
      <c r="G624" s="2"/>
      <c r="H624" s="2"/>
      <c r="I624" s="2"/>
      <c r="J624" s="2"/>
      <c r="K624" s="2"/>
      <c r="L624" s="2"/>
      <c r="M624" s="2"/>
      <c r="N624" s="2"/>
      <c r="O624" s="2"/>
      <c r="P624" s="2"/>
      <c r="Q624" s="2"/>
      <c r="R624" s="2"/>
      <c r="S624" s="2"/>
      <c r="T624" s="2"/>
      <c r="U624" s="2"/>
      <c r="V624" s="2"/>
      <c r="W624" s="3"/>
    </row>
    <row r="625" spans="1:23" ht="12.75" x14ac:dyDescent="0.2">
      <c r="A625" s="3"/>
      <c r="B625" s="3"/>
      <c r="C625" s="2"/>
      <c r="D625" s="2"/>
      <c r="E625" s="2"/>
      <c r="F625" s="2"/>
      <c r="G625" s="2"/>
      <c r="H625" s="2"/>
      <c r="I625" s="2"/>
      <c r="J625" s="2"/>
      <c r="K625" s="2"/>
      <c r="L625" s="2"/>
      <c r="M625" s="2"/>
      <c r="N625" s="2"/>
      <c r="O625" s="2"/>
      <c r="P625" s="2"/>
      <c r="Q625" s="2"/>
      <c r="R625" s="2"/>
      <c r="S625" s="2"/>
      <c r="T625" s="2"/>
      <c r="U625" s="2"/>
      <c r="V625" s="2"/>
      <c r="W625" s="3"/>
    </row>
    <row r="626" spans="1:23" ht="12.75" x14ac:dyDescent="0.2">
      <c r="A626" s="3"/>
      <c r="B626" s="3"/>
      <c r="C626" s="2"/>
      <c r="D626" s="2"/>
      <c r="E626" s="2"/>
      <c r="F626" s="2"/>
      <c r="G626" s="2"/>
      <c r="H626" s="2"/>
      <c r="I626" s="2"/>
      <c r="J626" s="2"/>
      <c r="K626" s="2"/>
      <c r="L626" s="2"/>
      <c r="M626" s="2"/>
      <c r="N626" s="2"/>
      <c r="O626" s="2"/>
      <c r="P626" s="2"/>
      <c r="Q626" s="2"/>
      <c r="R626" s="2"/>
      <c r="S626" s="2"/>
      <c r="T626" s="2"/>
      <c r="U626" s="2"/>
      <c r="V626" s="2"/>
      <c r="W626" s="3"/>
    </row>
    <row r="627" spans="1:23" ht="12.75" x14ac:dyDescent="0.2">
      <c r="A627" s="3"/>
      <c r="B627" s="3"/>
      <c r="C627" s="2"/>
      <c r="D627" s="2"/>
      <c r="E627" s="2"/>
      <c r="F627" s="2"/>
      <c r="G627" s="2"/>
      <c r="H627" s="2"/>
      <c r="I627" s="2"/>
      <c r="J627" s="2"/>
      <c r="K627" s="2"/>
      <c r="L627" s="2"/>
      <c r="M627" s="2"/>
      <c r="N627" s="2"/>
      <c r="O627" s="2"/>
      <c r="P627" s="2"/>
      <c r="Q627" s="2"/>
      <c r="R627" s="2"/>
      <c r="S627" s="2"/>
      <c r="T627" s="2"/>
      <c r="U627" s="2"/>
      <c r="V627" s="2"/>
      <c r="W627" s="3"/>
    </row>
    <row r="628" spans="1:23" ht="12.75" x14ac:dyDescent="0.2">
      <c r="A628" s="3"/>
      <c r="B628" s="3"/>
      <c r="C628" s="2"/>
      <c r="D628" s="2"/>
      <c r="E628" s="2"/>
      <c r="F628" s="2"/>
      <c r="G628" s="2"/>
      <c r="H628" s="2"/>
      <c r="I628" s="2"/>
      <c r="J628" s="2"/>
      <c r="K628" s="2"/>
      <c r="L628" s="2"/>
      <c r="M628" s="2"/>
      <c r="N628" s="2"/>
      <c r="O628" s="2"/>
      <c r="P628" s="2"/>
      <c r="Q628" s="2"/>
      <c r="R628" s="2"/>
      <c r="S628" s="2"/>
      <c r="T628" s="2"/>
      <c r="U628" s="2"/>
      <c r="V628" s="2"/>
      <c r="W628" s="3"/>
    </row>
    <row r="629" spans="1:23" ht="12.75" x14ac:dyDescent="0.2">
      <c r="A629" s="3"/>
      <c r="B629" s="3"/>
      <c r="C629" s="2"/>
      <c r="D629" s="2"/>
      <c r="E629" s="2"/>
      <c r="F629" s="2"/>
      <c r="G629" s="2"/>
      <c r="H629" s="2"/>
      <c r="I629" s="2"/>
      <c r="J629" s="2"/>
      <c r="K629" s="2"/>
      <c r="L629" s="2"/>
      <c r="M629" s="2"/>
      <c r="N629" s="2"/>
      <c r="O629" s="2"/>
      <c r="P629" s="2"/>
      <c r="Q629" s="2"/>
      <c r="R629" s="2"/>
      <c r="S629" s="2"/>
      <c r="T629" s="2"/>
      <c r="U629" s="2"/>
      <c r="V629" s="2"/>
      <c r="W629" s="3"/>
    </row>
    <row r="630" spans="1:23" ht="12.75" x14ac:dyDescent="0.2">
      <c r="A630" s="3"/>
      <c r="B630" s="3"/>
      <c r="C630" s="2"/>
      <c r="D630" s="2"/>
      <c r="E630" s="2"/>
      <c r="F630" s="2"/>
      <c r="G630" s="2"/>
      <c r="H630" s="2"/>
      <c r="I630" s="2"/>
      <c r="J630" s="2"/>
      <c r="K630" s="2"/>
      <c r="L630" s="2"/>
      <c r="M630" s="2"/>
      <c r="N630" s="2"/>
      <c r="O630" s="2"/>
      <c r="P630" s="2"/>
      <c r="Q630" s="2"/>
      <c r="R630" s="2"/>
      <c r="S630" s="2"/>
      <c r="T630" s="2"/>
      <c r="U630" s="2"/>
      <c r="V630" s="2"/>
      <c r="W630" s="3"/>
    </row>
    <row r="631" spans="1:23" ht="12.75" x14ac:dyDescent="0.2">
      <c r="A631" s="3"/>
      <c r="B631" s="3"/>
      <c r="C631" s="2"/>
      <c r="D631" s="2"/>
      <c r="E631" s="2"/>
      <c r="F631" s="2"/>
      <c r="G631" s="2"/>
      <c r="H631" s="2"/>
      <c r="I631" s="2"/>
      <c r="J631" s="2"/>
      <c r="K631" s="2"/>
      <c r="L631" s="2"/>
      <c r="M631" s="2"/>
      <c r="N631" s="2"/>
      <c r="O631" s="2"/>
      <c r="P631" s="2"/>
      <c r="Q631" s="2"/>
      <c r="R631" s="2"/>
      <c r="S631" s="2"/>
      <c r="T631" s="2"/>
      <c r="U631" s="2"/>
      <c r="V631" s="2"/>
      <c r="W631" s="3"/>
    </row>
    <row r="632" spans="1:23" ht="12.75" x14ac:dyDescent="0.2">
      <c r="A632" s="3"/>
      <c r="B632" s="3"/>
      <c r="C632" s="2"/>
      <c r="D632" s="2"/>
      <c r="E632" s="2"/>
      <c r="F632" s="2"/>
      <c r="G632" s="2"/>
      <c r="H632" s="2"/>
      <c r="I632" s="2"/>
      <c r="J632" s="2"/>
      <c r="K632" s="2"/>
      <c r="L632" s="2"/>
      <c r="M632" s="2"/>
      <c r="N632" s="2"/>
      <c r="O632" s="2"/>
      <c r="P632" s="2"/>
      <c r="Q632" s="2"/>
      <c r="R632" s="2"/>
      <c r="S632" s="2"/>
      <c r="T632" s="2"/>
      <c r="U632" s="2"/>
      <c r="V632" s="2"/>
      <c r="W632" s="3"/>
    </row>
    <row r="633" spans="1:23" ht="12.75" x14ac:dyDescent="0.2">
      <c r="A633" s="3"/>
      <c r="B633" s="3"/>
      <c r="C633" s="2"/>
      <c r="D633" s="2"/>
      <c r="E633" s="2"/>
      <c r="F633" s="2"/>
      <c r="G633" s="2"/>
      <c r="H633" s="2"/>
      <c r="I633" s="2"/>
      <c r="J633" s="2"/>
      <c r="K633" s="2"/>
      <c r="L633" s="2"/>
      <c r="M633" s="2"/>
      <c r="N633" s="2"/>
      <c r="O633" s="2"/>
      <c r="P633" s="2"/>
      <c r="Q633" s="2"/>
      <c r="R633" s="2"/>
      <c r="S633" s="2"/>
      <c r="T633" s="2"/>
      <c r="U633" s="2"/>
      <c r="V633" s="2"/>
      <c r="W633" s="3"/>
    </row>
    <row r="634" spans="1:23" ht="12.75" x14ac:dyDescent="0.2">
      <c r="A634" s="3"/>
      <c r="B634" s="3"/>
      <c r="C634" s="2"/>
      <c r="D634" s="2"/>
      <c r="E634" s="2"/>
      <c r="F634" s="2"/>
      <c r="G634" s="2"/>
      <c r="H634" s="2"/>
      <c r="I634" s="2"/>
      <c r="J634" s="2"/>
      <c r="K634" s="2"/>
      <c r="L634" s="2"/>
      <c r="M634" s="2"/>
      <c r="N634" s="2"/>
      <c r="O634" s="2"/>
      <c r="P634" s="2"/>
      <c r="Q634" s="2"/>
      <c r="R634" s="2"/>
      <c r="S634" s="2"/>
      <c r="T634" s="2"/>
      <c r="U634" s="2"/>
      <c r="V634" s="2"/>
      <c r="W634" s="3"/>
    </row>
    <row r="635" spans="1:23" ht="12.75" x14ac:dyDescent="0.2">
      <c r="A635" s="3"/>
      <c r="B635" s="3"/>
      <c r="C635" s="2"/>
      <c r="D635" s="2"/>
      <c r="E635" s="2"/>
      <c r="F635" s="2"/>
      <c r="G635" s="2"/>
      <c r="H635" s="2"/>
      <c r="I635" s="2"/>
      <c r="J635" s="2"/>
      <c r="K635" s="2"/>
      <c r="L635" s="2"/>
      <c r="M635" s="2"/>
      <c r="N635" s="2"/>
      <c r="O635" s="2"/>
      <c r="P635" s="2"/>
      <c r="Q635" s="2"/>
      <c r="R635" s="2"/>
      <c r="S635" s="2"/>
      <c r="T635" s="2"/>
      <c r="U635" s="2"/>
      <c r="V635" s="2"/>
      <c r="W635" s="3"/>
    </row>
    <row r="636" spans="1:23" ht="12.75" x14ac:dyDescent="0.2">
      <c r="A636" s="3"/>
      <c r="B636" s="3"/>
      <c r="C636" s="2"/>
      <c r="D636" s="2"/>
      <c r="E636" s="2"/>
      <c r="F636" s="2"/>
      <c r="G636" s="2"/>
      <c r="H636" s="2"/>
      <c r="I636" s="2"/>
      <c r="J636" s="2"/>
      <c r="K636" s="2"/>
      <c r="L636" s="2"/>
      <c r="M636" s="2"/>
      <c r="N636" s="2"/>
      <c r="O636" s="2"/>
      <c r="P636" s="2"/>
      <c r="Q636" s="2"/>
      <c r="R636" s="2"/>
      <c r="S636" s="2"/>
      <c r="T636" s="2"/>
      <c r="U636" s="2"/>
      <c r="V636" s="2"/>
      <c r="W636" s="3"/>
    </row>
    <row r="637" spans="1:23" ht="12.75" x14ac:dyDescent="0.2">
      <c r="A637" s="3"/>
      <c r="B637" s="3"/>
      <c r="C637" s="2"/>
      <c r="D637" s="2"/>
      <c r="E637" s="2"/>
      <c r="F637" s="2"/>
      <c r="G637" s="2"/>
      <c r="H637" s="2"/>
      <c r="I637" s="2"/>
      <c r="J637" s="2"/>
      <c r="K637" s="2"/>
      <c r="L637" s="2"/>
      <c r="M637" s="2"/>
      <c r="N637" s="2"/>
      <c r="O637" s="2"/>
      <c r="P637" s="2"/>
      <c r="Q637" s="2"/>
      <c r="R637" s="2"/>
      <c r="S637" s="2"/>
      <c r="T637" s="2"/>
      <c r="U637" s="2"/>
      <c r="V637" s="2"/>
      <c r="W637" s="3"/>
    </row>
    <row r="638" spans="1:23" ht="12.75" x14ac:dyDescent="0.2">
      <c r="A638" s="3"/>
      <c r="B638" s="3"/>
      <c r="C638" s="2"/>
      <c r="D638" s="2"/>
      <c r="E638" s="2"/>
      <c r="F638" s="2"/>
      <c r="G638" s="2"/>
      <c r="H638" s="2"/>
      <c r="I638" s="2"/>
      <c r="J638" s="2"/>
      <c r="K638" s="2"/>
      <c r="L638" s="2"/>
      <c r="M638" s="2"/>
      <c r="N638" s="2"/>
      <c r="O638" s="2"/>
      <c r="P638" s="2"/>
      <c r="Q638" s="2"/>
      <c r="R638" s="2"/>
      <c r="S638" s="2"/>
      <c r="T638" s="2"/>
      <c r="U638" s="2"/>
      <c r="V638" s="2"/>
      <c r="W638" s="3"/>
    </row>
    <row r="639" spans="1:23" ht="12.75" x14ac:dyDescent="0.2">
      <c r="A639" s="3"/>
      <c r="B639" s="3"/>
      <c r="C639" s="2"/>
      <c r="D639" s="2"/>
      <c r="E639" s="2"/>
      <c r="F639" s="2"/>
      <c r="G639" s="2"/>
      <c r="H639" s="2"/>
      <c r="I639" s="2"/>
      <c r="J639" s="2"/>
      <c r="K639" s="2"/>
      <c r="L639" s="2"/>
      <c r="M639" s="2"/>
      <c r="N639" s="2"/>
      <c r="O639" s="2"/>
      <c r="P639" s="2"/>
      <c r="Q639" s="2"/>
      <c r="R639" s="2"/>
      <c r="S639" s="2"/>
      <c r="T639" s="2"/>
      <c r="U639" s="2"/>
      <c r="V639" s="2"/>
      <c r="W639" s="3"/>
    </row>
    <row r="640" spans="1:23" ht="12.75" x14ac:dyDescent="0.2">
      <c r="A640" s="3"/>
      <c r="B640" s="3"/>
      <c r="C640" s="2"/>
      <c r="D640" s="2"/>
      <c r="E640" s="2"/>
      <c r="F640" s="2"/>
      <c r="G640" s="2"/>
      <c r="H640" s="2"/>
      <c r="I640" s="2"/>
      <c r="J640" s="2"/>
      <c r="K640" s="2"/>
      <c r="L640" s="2"/>
      <c r="M640" s="2"/>
      <c r="N640" s="2"/>
      <c r="O640" s="2"/>
      <c r="P640" s="2"/>
      <c r="Q640" s="2"/>
      <c r="R640" s="2"/>
      <c r="S640" s="2"/>
      <c r="T640" s="2"/>
      <c r="U640" s="2"/>
      <c r="V640" s="2"/>
      <c r="W640" s="3"/>
    </row>
    <row r="641" spans="1:23" ht="12.75" x14ac:dyDescent="0.2">
      <c r="A641" s="3"/>
      <c r="B641" s="3"/>
      <c r="C641" s="2"/>
      <c r="D641" s="2"/>
      <c r="E641" s="2"/>
      <c r="F641" s="2"/>
      <c r="G641" s="2"/>
      <c r="H641" s="2"/>
      <c r="I641" s="2"/>
      <c r="J641" s="2"/>
      <c r="K641" s="2"/>
      <c r="L641" s="2"/>
      <c r="M641" s="2"/>
      <c r="N641" s="2"/>
      <c r="O641" s="2"/>
      <c r="P641" s="2"/>
      <c r="Q641" s="2"/>
      <c r="R641" s="2"/>
      <c r="S641" s="2"/>
      <c r="T641" s="2"/>
      <c r="U641" s="2"/>
      <c r="V641" s="2"/>
      <c r="W641" s="3"/>
    </row>
    <row r="642" spans="1:23" ht="12.75" x14ac:dyDescent="0.2">
      <c r="A642" s="3"/>
      <c r="B642" s="3"/>
      <c r="C642" s="2"/>
      <c r="D642" s="2"/>
      <c r="E642" s="2"/>
      <c r="F642" s="2"/>
      <c r="G642" s="2"/>
      <c r="H642" s="2"/>
      <c r="I642" s="2"/>
      <c r="J642" s="2"/>
      <c r="K642" s="2"/>
      <c r="L642" s="2"/>
      <c r="M642" s="2"/>
      <c r="N642" s="2"/>
      <c r="O642" s="2"/>
      <c r="P642" s="2"/>
      <c r="Q642" s="2"/>
      <c r="R642" s="2"/>
      <c r="S642" s="2"/>
      <c r="T642" s="2"/>
      <c r="U642" s="2"/>
      <c r="V642" s="2"/>
      <c r="W642" s="3"/>
    </row>
    <row r="643" spans="1:23" ht="12.75" x14ac:dyDescent="0.2">
      <c r="A643" s="3"/>
      <c r="B643" s="3"/>
      <c r="C643" s="2"/>
      <c r="D643" s="2"/>
      <c r="E643" s="2"/>
      <c r="F643" s="2"/>
      <c r="G643" s="2"/>
      <c r="H643" s="2"/>
      <c r="I643" s="2"/>
      <c r="J643" s="2"/>
      <c r="K643" s="2"/>
      <c r="L643" s="2"/>
      <c r="M643" s="2"/>
      <c r="N643" s="2"/>
      <c r="O643" s="2"/>
      <c r="P643" s="2"/>
      <c r="Q643" s="2"/>
      <c r="R643" s="2"/>
      <c r="S643" s="2"/>
      <c r="T643" s="2"/>
      <c r="U643" s="2"/>
      <c r="V643" s="2"/>
      <c r="W643" s="3"/>
    </row>
    <row r="644" spans="1:23" ht="12.75" x14ac:dyDescent="0.2">
      <c r="A644" s="3"/>
      <c r="B644" s="3"/>
      <c r="C644" s="2"/>
      <c r="D644" s="2"/>
      <c r="E644" s="2"/>
      <c r="F644" s="2"/>
      <c r="G644" s="2"/>
      <c r="H644" s="2"/>
      <c r="I644" s="2"/>
      <c r="J644" s="2"/>
      <c r="K644" s="2"/>
      <c r="L644" s="2"/>
      <c r="M644" s="2"/>
      <c r="N644" s="2"/>
      <c r="O644" s="2"/>
      <c r="P644" s="2"/>
      <c r="Q644" s="2"/>
      <c r="R644" s="2"/>
      <c r="S644" s="2"/>
      <c r="T644" s="2"/>
      <c r="U644" s="2"/>
      <c r="V644" s="2"/>
      <c r="W644" s="3"/>
    </row>
    <row r="645" spans="1:23" ht="12.75" x14ac:dyDescent="0.2">
      <c r="A645" s="3"/>
      <c r="B645" s="3"/>
      <c r="C645" s="2"/>
      <c r="D645" s="2"/>
      <c r="E645" s="2"/>
      <c r="F645" s="2"/>
      <c r="G645" s="2"/>
      <c r="H645" s="2"/>
      <c r="I645" s="2"/>
      <c r="J645" s="2"/>
      <c r="K645" s="2"/>
      <c r="L645" s="2"/>
      <c r="M645" s="2"/>
      <c r="N645" s="2"/>
      <c r="O645" s="2"/>
      <c r="P645" s="2"/>
      <c r="Q645" s="2"/>
      <c r="R645" s="2"/>
      <c r="S645" s="2"/>
      <c r="T645" s="2"/>
      <c r="U645" s="2"/>
      <c r="V645" s="2"/>
      <c r="W645" s="3"/>
    </row>
    <row r="646" spans="1:23" ht="12.75" x14ac:dyDescent="0.2">
      <c r="A646" s="3"/>
      <c r="B646" s="3"/>
      <c r="C646" s="2"/>
      <c r="D646" s="2"/>
      <c r="E646" s="2"/>
      <c r="F646" s="2"/>
      <c r="G646" s="2"/>
      <c r="H646" s="2"/>
      <c r="I646" s="2"/>
      <c r="J646" s="2"/>
      <c r="K646" s="2"/>
      <c r="L646" s="2"/>
      <c r="M646" s="2"/>
      <c r="N646" s="2"/>
      <c r="O646" s="2"/>
      <c r="P646" s="2"/>
      <c r="Q646" s="2"/>
      <c r="R646" s="2"/>
      <c r="S646" s="2"/>
      <c r="T646" s="2"/>
      <c r="U646" s="2"/>
      <c r="V646" s="2"/>
      <c r="W646" s="3"/>
    </row>
    <row r="647" spans="1:23" ht="12.75" x14ac:dyDescent="0.2">
      <c r="A647" s="3"/>
      <c r="B647" s="3"/>
      <c r="C647" s="2"/>
      <c r="D647" s="2"/>
      <c r="E647" s="2"/>
      <c r="F647" s="2"/>
      <c r="G647" s="2"/>
      <c r="H647" s="2"/>
      <c r="I647" s="2"/>
      <c r="J647" s="2"/>
      <c r="K647" s="2"/>
      <c r="L647" s="2"/>
      <c r="M647" s="2"/>
      <c r="N647" s="2"/>
      <c r="O647" s="2"/>
      <c r="P647" s="2"/>
      <c r="Q647" s="2"/>
      <c r="R647" s="2"/>
      <c r="S647" s="2"/>
      <c r="T647" s="2"/>
      <c r="U647" s="2"/>
      <c r="V647" s="2"/>
      <c r="W647" s="3"/>
    </row>
    <row r="648" spans="1:23" ht="12.75" x14ac:dyDescent="0.2">
      <c r="A648" s="3"/>
      <c r="B648" s="3"/>
      <c r="C648" s="2"/>
      <c r="D648" s="2"/>
      <c r="E648" s="2"/>
      <c r="F648" s="2"/>
      <c r="G648" s="2"/>
      <c r="H648" s="2"/>
      <c r="I648" s="2"/>
      <c r="J648" s="2"/>
      <c r="K648" s="2"/>
      <c r="L648" s="2"/>
      <c r="M648" s="2"/>
      <c r="N648" s="2"/>
      <c r="O648" s="2"/>
      <c r="P648" s="2"/>
      <c r="Q648" s="2"/>
      <c r="R648" s="2"/>
      <c r="S648" s="2"/>
      <c r="T648" s="2"/>
      <c r="U648" s="2"/>
      <c r="V648" s="2"/>
      <c r="W648" s="3"/>
    </row>
    <row r="649" spans="1:23" ht="12.75" x14ac:dyDescent="0.2">
      <c r="A649" s="3"/>
      <c r="B649" s="3"/>
      <c r="C649" s="2"/>
      <c r="D649" s="2"/>
      <c r="E649" s="2"/>
      <c r="F649" s="2"/>
      <c r="G649" s="2"/>
      <c r="H649" s="2"/>
      <c r="I649" s="2"/>
      <c r="J649" s="2"/>
      <c r="K649" s="2"/>
      <c r="L649" s="2"/>
      <c r="M649" s="2"/>
      <c r="N649" s="2"/>
      <c r="O649" s="2"/>
      <c r="P649" s="2"/>
      <c r="Q649" s="2"/>
      <c r="R649" s="2"/>
      <c r="S649" s="2"/>
      <c r="T649" s="2"/>
      <c r="U649" s="2"/>
      <c r="V649" s="2"/>
      <c r="W649" s="3"/>
    </row>
    <row r="650" spans="1:23" ht="12.75" x14ac:dyDescent="0.2">
      <c r="A650" s="3"/>
      <c r="B650" s="3"/>
      <c r="C650" s="2"/>
      <c r="D650" s="2"/>
      <c r="E650" s="2"/>
      <c r="F650" s="2"/>
      <c r="G650" s="2"/>
      <c r="H650" s="2"/>
      <c r="I650" s="2"/>
      <c r="J650" s="2"/>
      <c r="K650" s="2"/>
      <c r="L650" s="2"/>
      <c r="M650" s="2"/>
      <c r="N650" s="2"/>
      <c r="O650" s="2"/>
      <c r="P650" s="2"/>
      <c r="Q650" s="2"/>
      <c r="R650" s="2"/>
      <c r="S650" s="2"/>
      <c r="T650" s="2"/>
      <c r="U650" s="2"/>
      <c r="V650" s="2"/>
      <c r="W650" s="3"/>
    </row>
    <row r="651" spans="1:23" ht="12.75" x14ac:dyDescent="0.2">
      <c r="A651" s="3"/>
      <c r="B651" s="3"/>
      <c r="C651" s="2"/>
      <c r="D651" s="2"/>
      <c r="E651" s="2"/>
      <c r="F651" s="2"/>
      <c r="G651" s="2"/>
      <c r="H651" s="2"/>
      <c r="I651" s="2"/>
      <c r="J651" s="2"/>
      <c r="K651" s="2"/>
      <c r="L651" s="2"/>
      <c r="M651" s="2"/>
      <c r="N651" s="2"/>
      <c r="O651" s="2"/>
      <c r="P651" s="2"/>
      <c r="Q651" s="2"/>
      <c r="R651" s="2"/>
      <c r="S651" s="2"/>
      <c r="T651" s="2"/>
      <c r="U651" s="2"/>
      <c r="V651" s="2"/>
      <c r="W651" s="3"/>
    </row>
    <row r="652" spans="1:23" ht="12.75" x14ac:dyDescent="0.2">
      <c r="A652" s="3"/>
      <c r="B652" s="3"/>
      <c r="C652" s="2"/>
      <c r="D652" s="2"/>
      <c r="E652" s="2"/>
      <c r="F652" s="2"/>
      <c r="G652" s="2"/>
      <c r="H652" s="2"/>
      <c r="I652" s="2"/>
      <c r="J652" s="2"/>
      <c r="K652" s="2"/>
      <c r="L652" s="2"/>
      <c r="M652" s="2"/>
      <c r="N652" s="2"/>
      <c r="O652" s="2"/>
      <c r="P652" s="2"/>
      <c r="Q652" s="2"/>
      <c r="R652" s="2"/>
      <c r="S652" s="2"/>
      <c r="T652" s="2"/>
      <c r="U652" s="2"/>
      <c r="V652" s="2"/>
      <c r="W652" s="3"/>
    </row>
    <row r="653" spans="1:23" ht="12.75" x14ac:dyDescent="0.2">
      <c r="A653" s="3"/>
      <c r="B653" s="3"/>
      <c r="C653" s="2"/>
      <c r="D653" s="2"/>
      <c r="E653" s="2"/>
      <c r="F653" s="2"/>
      <c r="G653" s="2"/>
      <c r="H653" s="2"/>
      <c r="I653" s="2"/>
      <c r="J653" s="2"/>
      <c r="K653" s="2"/>
      <c r="L653" s="2"/>
      <c r="M653" s="2"/>
      <c r="N653" s="2"/>
      <c r="O653" s="2"/>
      <c r="P653" s="2"/>
      <c r="Q653" s="2"/>
      <c r="R653" s="2"/>
      <c r="S653" s="2"/>
      <c r="T653" s="2"/>
      <c r="U653" s="2"/>
      <c r="V653" s="2"/>
      <c r="W653" s="3"/>
    </row>
    <row r="654" spans="1:23" ht="12.75" x14ac:dyDescent="0.2">
      <c r="A654" s="3"/>
      <c r="B654" s="3"/>
      <c r="C654" s="2"/>
      <c r="D654" s="2"/>
      <c r="E654" s="2"/>
      <c r="F654" s="2"/>
      <c r="G654" s="2"/>
      <c r="H654" s="2"/>
      <c r="I654" s="2"/>
      <c r="J654" s="2"/>
      <c r="K654" s="2"/>
      <c r="L654" s="2"/>
      <c r="M654" s="2"/>
      <c r="N654" s="2"/>
      <c r="O654" s="2"/>
      <c r="P654" s="2"/>
      <c r="Q654" s="2"/>
      <c r="R654" s="2"/>
      <c r="S654" s="2"/>
      <c r="T654" s="2"/>
      <c r="U654" s="2"/>
      <c r="V654" s="2"/>
      <c r="W654" s="3"/>
    </row>
    <row r="655" spans="1:23" ht="12.75" x14ac:dyDescent="0.2">
      <c r="A655" s="3"/>
      <c r="B655" s="3"/>
      <c r="C655" s="2"/>
      <c r="D655" s="2"/>
      <c r="E655" s="2"/>
      <c r="F655" s="2"/>
      <c r="G655" s="2"/>
      <c r="H655" s="2"/>
      <c r="I655" s="2"/>
      <c r="J655" s="2"/>
      <c r="K655" s="2"/>
      <c r="L655" s="2"/>
      <c r="M655" s="2"/>
      <c r="N655" s="2"/>
      <c r="O655" s="2"/>
      <c r="P655" s="2"/>
      <c r="Q655" s="2"/>
      <c r="R655" s="2"/>
      <c r="S655" s="2"/>
      <c r="T655" s="2"/>
      <c r="U655" s="2"/>
      <c r="V655" s="2"/>
      <c r="W655" s="3"/>
    </row>
    <row r="656" spans="1:23" ht="12.75" x14ac:dyDescent="0.2">
      <c r="A656" s="3"/>
      <c r="B656" s="3"/>
      <c r="C656" s="2"/>
      <c r="D656" s="2"/>
      <c r="E656" s="2"/>
      <c r="F656" s="2"/>
      <c r="G656" s="2"/>
      <c r="H656" s="2"/>
      <c r="I656" s="2"/>
      <c r="J656" s="2"/>
      <c r="K656" s="2"/>
      <c r="L656" s="2"/>
      <c r="M656" s="2"/>
      <c r="N656" s="2"/>
      <c r="O656" s="2"/>
      <c r="P656" s="2"/>
      <c r="Q656" s="2"/>
      <c r="R656" s="2"/>
      <c r="S656" s="2"/>
      <c r="T656" s="2"/>
      <c r="U656" s="2"/>
      <c r="V656" s="2"/>
      <c r="W656" s="3"/>
    </row>
    <row r="657" spans="1:23" ht="12.75" x14ac:dyDescent="0.2">
      <c r="A657" s="3"/>
      <c r="B657" s="3"/>
      <c r="C657" s="2"/>
      <c r="D657" s="2"/>
      <c r="E657" s="2"/>
      <c r="F657" s="2"/>
      <c r="G657" s="2"/>
      <c r="H657" s="2"/>
      <c r="I657" s="2"/>
      <c r="J657" s="2"/>
      <c r="K657" s="2"/>
      <c r="L657" s="2"/>
      <c r="M657" s="2"/>
      <c r="N657" s="2"/>
      <c r="O657" s="2"/>
      <c r="P657" s="2"/>
      <c r="Q657" s="2"/>
      <c r="R657" s="2"/>
      <c r="S657" s="2"/>
      <c r="T657" s="2"/>
      <c r="U657" s="2"/>
      <c r="V657" s="2"/>
      <c r="W657" s="3"/>
    </row>
    <row r="658" spans="1:23" ht="12.75" x14ac:dyDescent="0.2">
      <c r="A658" s="3"/>
      <c r="B658" s="3"/>
      <c r="C658" s="2"/>
      <c r="D658" s="2"/>
      <c r="E658" s="2"/>
      <c r="F658" s="2"/>
      <c r="G658" s="2"/>
      <c r="H658" s="2"/>
      <c r="I658" s="2"/>
      <c r="J658" s="2"/>
      <c r="K658" s="2"/>
      <c r="L658" s="2"/>
      <c r="M658" s="2"/>
      <c r="N658" s="2"/>
      <c r="O658" s="2"/>
      <c r="P658" s="2"/>
      <c r="Q658" s="2"/>
      <c r="R658" s="2"/>
      <c r="S658" s="2"/>
      <c r="T658" s="2"/>
      <c r="U658" s="2"/>
      <c r="V658" s="2"/>
      <c r="W658" s="3"/>
    </row>
    <row r="659" spans="1:23" ht="12.75" x14ac:dyDescent="0.2">
      <c r="A659" s="3"/>
      <c r="B659" s="3"/>
      <c r="C659" s="2"/>
      <c r="D659" s="2"/>
      <c r="E659" s="2"/>
      <c r="F659" s="2"/>
      <c r="G659" s="2"/>
      <c r="H659" s="2"/>
      <c r="I659" s="2"/>
      <c r="J659" s="2"/>
      <c r="K659" s="2"/>
      <c r="L659" s="2"/>
      <c r="M659" s="2"/>
      <c r="N659" s="2"/>
      <c r="O659" s="2"/>
      <c r="P659" s="2"/>
      <c r="Q659" s="2"/>
      <c r="R659" s="2"/>
      <c r="S659" s="2"/>
      <c r="T659" s="2"/>
      <c r="U659" s="2"/>
      <c r="V659" s="2"/>
      <c r="W659" s="3"/>
    </row>
    <row r="660" spans="1:23" ht="12.75" x14ac:dyDescent="0.2">
      <c r="A660" s="3"/>
      <c r="B660" s="3"/>
      <c r="C660" s="2"/>
      <c r="D660" s="2"/>
      <c r="E660" s="2"/>
      <c r="F660" s="2"/>
      <c r="G660" s="2"/>
      <c r="H660" s="2"/>
      <c r="I660" s="2"/>
      <c r="J660" s="2"/>
      <c r="K660" s="2"/>
      <c r="L660" s="2"/>
      <c r="M660" s="2"/>
      <c r="N660" s="2"/>
      <c r="O660" s="2"/>
      <c r="P660" s="2"/>
      <c r="Q660" s="2"/>
      <c r="R660" s="2"/>
      <c r="S660" s="2"/>
      <c r="T660" s="2"/>
      <c r="U660" s="2"/>
      <c r="V660" s="2"/>
      <c r="W660" s="3"/>
    </row>
    <row r="661" spans="1:23" ht="12.75" x14ac:dyDescent="0.2">
      <c r="A661" s="3"/>
      <c r="B661" s="3"/>
      <c r="C661" s="2"/>
      <c r="D661" s="2"/>
      <c r="E661" s="2"/>
      <c r="F661" s="2"/>
      <c r="G661" s="2"/>
      <c r="H661" s="2"/>
      <c r="I661" s="2"/>
      <c r="J661" s="2"/>
      <c r="K661" s="2"/>
      <c r="L661" s="2"/>
      <c r="M661" s="2"/>
      <c r="N661" s="2"/>
      <c r="O661" s="2"/>
      <c r="P661" s="2"/>
      <c r="Q661" s="2"/>
      <c r="R661" s="2"/>
      <c r="S661" s="2"/>
      <c r="T661" s="2"/>
      <c r="U661" s="2"/>
      <c r="V661" s="2"/>
      <c r="W661" s="3"/>
    </row>
    <row r="662" spans="1:23" ht="12.75" x14ac:dyDescent="0.2">
      <c r="A662" s="3"/>
      <c r="B662" s="3"/>
      <c r="C662" s="2"/>
      <c r="D662" s="2"/>
      <c r="E662" s="2"/>
      <c r="F662" s="2"/>
      <c r="G662" s="2"/>
      <c r="H662" s="2"/>
      <c r="I662" s="2"/>
      <c r="J662" s="2"/>
      <c r="K662" s="2"/>
      <c r="L662" s="2"/>
      <c r="M662" s="2"/>
      <c r="N662" s="2"/>
      <c r="O662" s="2"/>
      <c r="P662" s="2"/>
      <c r="Q662" s="2"/>
      <c r="R662" s="2"/>
      <c r="S662" s="2"/>
      <c r="T662" s="2"/>
      <c r="U662" s="2"/>
      <c r="V662" s="2"/>
      <c r="W662" s="3"/>
    </row>
    <row r="663" spans="1:23" ht="12.75" x14ac:dyDescent="0.2">
      <c r="A663" s="3"/>
      <c r="B663" s="3"/>
      <c r="C663" s="2"/>
      <c r="D663" s="2"/>
      <c r="E663" s="2"/>
      <c r="F663" s="2"/>
      <c r="G663" s="2"/>
      <c r="H663" s="2"/>
      <c r="I663" s="2"/>
      <c r="J663" s="2"/>
      <c r="K663" s="2"/>
      <c r="L663" s="2"/>
      <c r="M663" s="2"/>
      <c r="N663" s="2"/>
      <c r="O663" s="2"/>
      <c r="P663" s="2"/>
      <c r="Q663" s="2"/>
      <c r="R663" s="2"/>
      <c r="S663" s="2"/>
      <c r="T663" s="2"/>
      <c r="U663" s="2"/>
      <c r="V663" s="2"/>
      <c r="W663" s="3"/>
    </row>
    <row r="664" spans="1:23" ht="12.75" x14ac:dyDescent="0.2">
      <c r="A664" s="3"/>
      <c r="B664" s="3"/>
      <c r="C664" s="2"/>
      <c r="D664" s="2"/>
      <c r="E664" s="2"/>
      <c r="F664" s="2"/>
      <c r="G664" s="2"/>
      <c r="H664" s="2"/>
      <c r="I664" s="2"/>
      <c r="J664" s="2"/>
      <c r="K664" s="2"/>
      <c r="L664" s="2"/>
      <c r="M664" s="2"/>
      <c r="N664" s="2"/>
      <c r="O664" s="2"/>
      <c r="P664" s="2"/>
      <c r="Q664" s="2"/>
      <c r="R664" s="2"/>
      <c r="S664" s="2"/>
      <c r="T664" s="2"/>
      <c r="U664" s="2"/>
      <c r="V664" s="2"/>
      <c r="W664" s="3"/>
    </row>
    <row r="665" spans="1:23" ht="12.75" x14ac:dyDescent="0.2">
      <c r="A665" s="3"/>
      <c r="B665" s="3"/>
      <c r="C665" s="2"/>
      <c r="D665" s="2"/>
      <c r="E665" s="2"/>
      <c r="F665" s="2"/>
      <c r="G665" s="2"/>
      <c r="H665" s="2"/>
      <c r="I665" s="2"/>
      <c r="J665" s="2"/>
      <c r="K665" s="2"/>
      <c r="L665" s="2"/>
      <c r="M665" s="2"/>
      <c r="N665" s="2"/>
      <c r="O665" s="2"/>
      <c r="P665" s="2"/>
      <c r="Q665" s="2"/>
      <c r="R665" s="2"/>
      <c r="S665" s="2"/>
      <c r="T665" s="2"/>
      <c r="U665" s="2"/>
      <c r="V665" s="2"/>
      <c r="W665" s="3"/>
    </row>
    <row r="666" spans="1:23" ht="12.75" x14ac:dyDescent="0.2">
      <c r="A666" s="3"/>
      <c r="B666" s="3"/>
      <c r="C666" s="2"/>
      <c r="D666" s="2"/>
      <c r="E666" s="2"/>
      <c r="F666" s="2"/>
      <c r="G666" s="2"/>
      <c r="H666" s="2"/>
      <c r="I666" s="2"/>
      <c r="J666" s="2"/>
      <c r="K666" s="2"/>
      <c r="L666" s="2"/>
      <c r="M666" s="2"/>
      <c r="N666" s="2"/>
      <c r="O666" s="2"/>
      <c r="P666" s="2"/>
      <c r="Q666" s="2"/>
      <c r="R666" s="2"/>
      <c r="S666" s="2"/>
      <c r="T666" s="2"/>
      <c r="U666" s="2"/>
      <c r="V666" s="2"/>
      <c r="W666" s="3"/>
    </row>
    <row r="667" spans="1:23" ht="12.75" x14ac:dyDescent="0.2">
      <c r="A667" s="3"/>
      <c r="B667" s="3"/>
      <c r="C667" s="2"/>
      <c r="D667" s="2"/>
      <c r="E667" s="2"/>
      <c r="F667" s="2"/>
      <c r="G667" s="2"/>
      <c r="H667" s="2"/>
      <c r="I667" s="2"/>
      <c r="J667" s="2"/>
      <c r="K667" s="2"/>
      <c r="L667" s="2"/>
      <c r="M667" s="2"/>
      <c r="N667" s="2"/>
      <c r="O667" s="2"/>
      <c r="P667" s="2"/>
      <c r="Q667" s="2"/>
      <c r="R667" s="2"/>
      <c r="S667" s="2"/>
      <c r="T667" s="2"/>
      <c r="U667" s="2"/>
      <c r="V667" s="2"/>
      <c r="W667" s="3"/>
    </row>
    <row r="668" spans="1:23" ht="12.75" x14ac:dyDescent="0.2">
      <c r="A668" s="3"/>
      <c r="B668" s="3"/>
      <c r="C668" s="2"/>
      <c r="D668" s="2"/>
      <c r="E668" s="2"/>
      <c r="F668" s="2"/>
      <c r="G668" s="2"/>
      <c r="H668" s="2"/>
      <c r="I668" s="2"/>
      <c r="J668" s="2"/>
      <c r="K668" s="2"/>
      <c r="L668" s="2"/>
      <c r="M668" s="2"/>
      <c r="N668" s="2"/>
      <c r="O668" s="2"/>
      <c r="P668" s="2"/>
      <c r="Q668" s="2"/>
      <c r="R668" s="2"/>
      <c r="S668" s="2"/>
      <c r="T668" s="2"/>
      <c r="U668" s="2"/>
      <c r="V668" s="2"/>
      <c r="W668" s="3"/>
    </row>
    <row r="669" spans="1:23" ht="12.75" x14ac:dyDescent="0.2">
      <c r="A669" s="3"/>
      <c r="B669" s="3"/>
      <c r="C669" s="2"/>
      <c r="D669" s="2"/>
      <c r="E669" s="2"/>
      <c r="F669" s="2"/>
      <c r="G669" s="2"/>
      <c r="H669" s="2"/>
      <c r="I669" s="2"/>
      <c r="J669" s="2"/>
      <c r="K669" s="2"/>
      <c r="L669" s="2"/>
      <c r="M669" s="2"/>
      <c r="N669" s="2"/>
      <c r="O669" s="2"/>
      <c r="P669" s="2"/>
      <c r="Q669" s="2"/>
      <c r="R669" s="2"/>
      <c r="S669" s="2"/>
      <c r="T669" s="2"/>
      <c r="U669" s="2"/>
      <c r="V669" s="2"/>
      <c r="W669" s="3"/>
    </row>
    <row r="670" spans="1:23" ht="12.75" x14ac:dyDescent="0.2">
      <c r="A670" s="3"/>
      <c r="B670" s="3"/>
      <c r="C670" s="2"/>
      <c r="D670" s="2"/>
      <c r="E670" s="2"/>
      <c r="F670" s="2"/>
      <c r="G670" s="2"/>
      <c r="H670" s="2"/>
      <c r="I670" s="2"/>
      <c r="J670" s="2"/>
      <c r="K670" s="2"/>
      <c r="L670" s="2"/>
      <c r="M670" s="2"/>
      <c r="N670" s="2"/>
      <c r="O670" s="2"/>
      <c r="P670" s="2"/>
      <c r="Q670" s="2"/>
      <c r="R670" s="2"/>
      <c r="S670" s="2"/>
      <c r="T670" s="2"/>
      <c r="U670" s="2"/>
      <c r="V670" s="2"/>
      <c r="W670" s="3"/>
    </row>
    <row r="671" spans="1:23" ht="12.75" x14ac:dyDescent="0.2">
      <c r="A671" s="3"/>
      <c r="B671" s="3"/>
      <c r="C671" s="2"/>
      <c r="D671" s="2"/>
      <c r="E671" s="2"/>
      <c r="F671" s="2"/>
      <c r="G671" s="2"/>
      <c r="H671" s="2"/>
      <c r="I671" s="2"/>
      <c r="J671" s="2"/>
      <c r="K671" s="2"/>
      <c r="L671" s="2"/>
      <c r="M671" s="2"/>
      <c r="N671" s="2"/>
      <c r="O671" s="2"/>
      <c r="P671" s="2"/>
      <c r="Q671" s="2"/>
      <c r="R671" s="2"/>
      <c r="S671" s="2"/>
      <c r="T671" s="2"/>
      <c r="U671" s="2"/>
      <c r="V671" s="2"/>
      <c r="W671" s="3"/>
    </row>
    <row r="672" spans="1:23" ht="12.75" x14ac:dyDescent="0.2">
      <c r="A672" s="3"/>
      <c r="B672" s="3"/>
      <c r="C672" s="2"/>
      <c r="D672" s="2"/>
      <c r="E672" s="2"/>
      <c r="F672" s="2"/>
      <c r="G672" s="2"/>
      <c r="H672" s="2"/>
      <c r="I672" s="2"/>
      <c r="J672" s="2"/>
      <c r="K672" s="2"/>
      <c r="L672" s="2"/>
      <c r="M672" s="2"/>
      <c r="N672" s="2"/>
      <c r="O672" s="2"/>
      <c r="P672" s="2"/>
      <c r="Q672" s="2"/>
      <c r="R672" s="2"/>
      <c r="S672" s="2"/>
      <c r="T672" s="2"/>
      <c r="U672" s="2"/>
      <c r="V672" s="2"/>
      <c r="W672" s="3"/>
    </row>
    <row r="673" spans="1:23" ht="12.75" x14ac:dyDescent="0.2">
      <c r="A673" s="3"/>
      <c r="B673" s="3"/>
      <c r="C673" s="2"/>
      <c r="D673" s="2"/>
      <c r="E673" s="2"/>
      <c r="F673" s="2"/>
      <c r="G673" s="2"/>
      <c r="H673" s="2"/>
      <c r="I673" s="2"/>
      <c r="J673" s="2"/>
      <c r="K673" s="2"/>
      <c r="L673" s="2"/>
      <c r="M673" s="2"/>
      <c r="N673" s="2"/>
      <c r="O673" s="2"/>
      <c r="P673" s="2"/>
      <c r="Q673" s="2"/>
      <c r="R673" s="2"/>
      <c r="S673" s="2"/>
      <c r="T673" s="2"/>
      <c r="U673" s="2"/>
      <c r="V673" s="2"/>
      <c r="W673" s="3"/>
    </row>
    <row r="674" spans="1:23" ht="12.75" x14ac:dyDescent="0.2">
      <c r="A674" s="3"/>
      <c r="B674" s="3"/>
      <c r="C674" s="2"/>
      <c r="D674" s="2"/>
      <c r="E674" s="2"/>
      <c r="F674" s="2"/>
      <c r="G674" s="2"/>
      <c r="H674" s="2"/>
      <c r="I674" s="2"/>
      <c r="J674" s="2"/>
      <c r="K674" s="2"/>
      <c r="L674" s="2"/>
      <c r="M674" s="2"/>
      <c r="N674" s="2"/>
      <c r="O674" s="2"/>
      <c r="P674" s="2"/>
      <c r="Q674" s="2"/>
      <c r="R674" s="2"/>
      <c r="S674" s="2"/>
      <c r="T674" s="2"/>
      <c r="U674" s="2"/>
      <c r="V674" s="2"/>
      <c r="W674" s="3"/>
    </row>
    <row r="675" spans="1:23" ht="12.75" x14ac:dyDescent="0.2">
      <c r="A675" s="3"/>
      <c r="B675" s="3"/>
      <c r="C675" s="2"/>
      <c r="D675" s="2"/>
      <c r="E675" s="2"/>
      <c r="F675" s="2"/>
      <c r="G675" s="2"/>
      <c r="H675" s="2"/>
      <c r="I675" s="2"/>
      <c r="J675" s="2"/>
      <c r="K675" s="2"/>
      <c r="L675" s="2"/>
      <c r="M675" s="2"/>
      <c r="N675" s="2"/>
      <c r="O675" s="2"/>
      <c r="P675" s="2"/>
      <c r="Q675" s="2"/>
      <c r="R675" s="2"/>
      <c r="S675" s="2"/>
      <c r="T675" s="2"/>
      <c r="U675" s="2"/>
      <c r="V675" s="2"/>
      <c r="W675" s="3"/>
    </row>
    <row r="676" spans="1:23" ht="12.75" x14ac:dyDescent="0.2">
      <c r="A676" s="3"/>
      <c r="B676" s="3"/>
      <c r="C676" s="2"/>
      <c r="D676" s="2"/>
      <c r="E676" s="2"/>
      <c r="F676" s="2"/>
      <c r="G676" s="2"/>
      <c r="H676" s="2"/>
      <c r="I676" s="2"/>
      <c r="J676" s="2"/>
      <c r="K676" s="2"/>
      <c r="L676" s="2"/>
      <c r="M676" s="2"/>
      <c r="N676" s="2"/>
      <c r="O676" s="2"/>
      <c r="P676" s="2"/>
      <c r="Q676" s="2"/>
      <c r="R676" s="2"/>
      <c r="S676" s="2"/>
      <c r="T676" s="2"/>
      <c r="U676" s="2"/>
      <c r="V676" s="2"/>
      <c r="W676" s="3"/>
    </row>
    <row r="677" spans="1:23" ht="12.75" x14ac:dyDescent="0.2">
      <c r="A677" s="3"/>
      <c r="B677" s="3"/>
      <c r="C677" s="2"/>
      <c r="D677" s="2"/>
      <c r="E677" s="2"/>
      <c r="F677" s="2"/>
      <c r="G677" s="2"/>
      <c r="H677" s="2"/>
      <c r="I677" s="2"/>
      <c r="J677" s="2"/>
      <c r="K677" s="2"/>
      <c r="L677" s="2"/>
      <c r="M677" s="2"/>
      <c r="N677" s="2"/>
      <c r="O677" s="2"/>
      <c r="P677" s="2"/>
      <c r="Q677" s="2"/>
      <c r="R677" s="2"/>
      <c r="S677" s="2"/>
      <c r="T677" s="2"/>
      <c r="U677" s="2"/>
      <c r="V677" s="2"/>
      <c r="W677" s="3"/>
    </row>
    <row r="678" spans="1:23" ht="12.75" x14ac:dyDescent="0.2">
      <c r="A678" s="3"/>
      <c r="B678" s="3"/>
      <c r="C678" s="2"/>
      <c r="D678" s="2"/>
      <c r="E678" s="2"/>
      <c r="F678" s="2"/>
      <c r="G678" s="2"/>
      <c r="H678" s="2"/>
      <c r="I678" s="2"/>
      <c r="J678" s="2"/>
      <c r="K678" s="2"/>
      <c r="L678" s="2"/>
      <c r="M678" s="2"/>
      <c r="N678" s="2"/>
      <c r="O678" s="2"/>
      <c r="P678" s="2"/>
      <c r="Q678" s="2"/>
      <c r="R678" s="2"/>
      <c r="S678" s="2"/>
      <c r="T678" s="2"/>
      <c r="U678" s="2"/>
      <c r="V678" s="2"/>
      <c r="W678" s="3"/>
    </row>
    <row r="679" spans="1:23" ht="12.75" x14ac:dyDescent="0.2">
      <c r="A679" s="3"/>
      <c r="B679" s="3"/>
      <c r="C679" s="2"/>
      <c r="D679" s="2"/>
      <c r="E679" s="2"/>
      <c r="F679" s="2"/>
      <c r="G679" s="2"/>
      <c r="H679" s="2"/>
      <c r="I679" s="2"/>
      <c r="J679" s="2"/>
      <c r="K679" s="2"/>
      <c r="L679" s="2"/>
      <c r="M679" s="2"/>
      <c r="N679" s="2"/>
      <c r="O679" s="2"/>
      <c r="P679" s="2"/>
      <c r="Q679" s="2"/>
      <c r="R679" s="2"/>
      <c r="S679" s="2"/>
      <c r="T679" s="2"/>
      <c r="U679" s="2"/>
      <c r="V679" s="2"/>
      <c r="W679" s="3"/>
    </row>
    <row r="680" spans="1:23" ht="12.75" x14ac:dyDescent="0.2">
      <c r="A680" s="3"/>
      <c r="B680" s="3"/>
      <c r="C680" s="2"/>
      <c r="D680" s="2"/>
      <c r="E680" s="2"/>
      <c r="F680" s="2"/>
      <c r="G680" s="2"/>
      <c r="H680" s="2"/>
      <c r="I680" s="2"/>
      <c r="J680" s="2"/>
      <c r="K680" s="2"/>
      <c r="L680" s="2"/>
      <c r="M680" s="2"/>
      <c r="N680" s="2"/>
      <c r="O680" s="2"/>
      <c r="P680" s="2"/>
      <c r="Q680" s="2"/>
      <c r="R680" s="2"/>
      <c r="S680" s="2"/>
      <c r="T680" s="2"/>
      <c r="U680" s="2"/>
      <c r="V680" s="2"/>
      <c r="W680" s="3"/>
    </row>
    <row r="681" spans="1:23" ht="12.75" x14ac:dyDescent="0.2">
      <c r="A681" s="3"/>
      <c r="B681" s="3"/>
      <c r="C681" s="2"/>
      <c r="D681" s="2"/>
      <c r="E681" s="2"/>
      <c r="F681" s="2"/>
      <c r="G681" s="2"/>
      <c r="H681" s="2"/>
      <c r="I681" s="2"/>
      <c r="J681" s="2"/>
      <c r="K681" s="2"/>
      <c r="L681" s="2"/>
      <c r="M681" s="2"/>
      <c r="N681" s="2"/>
      <c r="O681" s="2"/>
      <c r="P681" s="2"/>
      <c r="Q681" s="2"/>
      <c r="R681" s="2"/>
      <c r="S681" s="2"/>
      <c r="T681" s="2"/>
      <c r="U681" s="2"/>
      <c r="V681" s="2"/>
      <c r="W681" s="3"/>
    </row>
    <row r="682" spans="1:23" ht="12.75" x14ac:dyDescent="0.2">
      <c r="A682" s="3"/>
      <c r="B682" s="3"/>
      <c r="C682" s="2"/>
      <c r="D682" s="2"/>
      <c r="E682" s="2"/>
      <c r="F682" s="2"/>
      <c r="G682" s="2"/>
      <c r="H682" s="2"/>
      <c r="I682" s="2"/>
      <c r="J682" s="2"/>
      <c r="K682" s="2"/>
      <c r="L682" s="2"/>
      <c r="M682" s="2"/>
      <c r="N682" s="2"/>
      <c r="O682" s="2"/>
      <c r="P682" s="2"/>
      <c r="Q682" s="2"/>
      <c r="R682" s="2"/>
      <c r="S682" s="2"/>
      <c r="T682" s="2"/>
      <c r="U682" s="2"/>
      <c r="V682" s="2"/>
      <c r="W682" s="3"/>
    </row>
    <row r="683" spans="1:23" ht="12.75" x14ac:dyDescent="0.2">
      <c r="A683" s="3"/>
      <c r="B683" s="3"/>
      <c r="C683" s="2"/>
      <c r="D683" s="2"/>
      <c r="E683" s="2"/>
      <c r="F683" s="2"/>
      <c r="G683" s="2"/>
      <c r="H683" s="2"/>
      <c r="I683" s="2"/>
      <c r="J683" s="2"/>
      <c r="K683" s="2"/>
      <c r="L683" s="2"/>
      <c r="M683" s="2"/>
      <c r="N683" s="2"/>
      <c r="O683" s="2"/>
      <c r="P683" s="2"/>
      <c r="Q683" s="2"/>
      <c r="R683" s="2"/>
      <c r="S683" s="2"/>
      <c r="T683" s="2"/>
      <c r="U683" s="2"/>
      <c r="V683" s="2"/>
      <c r="W683" s="3"/>
    </row>
    <row r="684" spans="1:23" ht="12.75" x14ac:dyDescent="0.2">
      <c r="A684" s="3"/>
      <c r="B684" s="3"/>
      <c r="C684" s="2"/>
      <c r="D684" s="2"/>
      <c r="E684" s="2"/>
      <c r="F684" s="2"/>
      <c r="G684" s="2"/>
      <c r="H684" s="2"/>
      <c r="I684" s="2"/>
      <c r="J684" s="2"/>
      <c r="K684" s="2"/>
      <c r="L684" s="2"/>
      <c r="M684" s="2"/>
      <c r="N684" s="2"/>
      <c r="O684" s="2"/>
      <c r="P684" s="2"/>
      <c r="Q684" s="2"/>
      <c r="R684" s="2"/>
      <c r="S684" s="2"/>
      <c r="T684" s="2"/>
      <c r="U684" s="2"/>
      <c r="V684" s="2"/>
      <c r="W684" s="3"/>
    </row>
    <row r="685" spans="1:23" ht="12.75" x14ac:dyDescent="0.2">
      <c r="A685" s="3"/>
      <c r="B685" s="3"/>
      <c r="C685" s="2"/>
      <c r="D685" s="2"/>
      <c r="E685" s="2"/>
      <c r="F685" s="2"/>
      <c r="G685" s="2"/>
      <c r="H685" s="2"/>
      <c r="I685" s="2"/>
      <c r="J685" s="2"/>
      <c r="K685" s="2"/>
      <c r="L685" s="2"/>
      <c r="M685" s="2"/>
      <c r="N685" s="2"/>
      <c r="O685" s="2"/>
      <c r="P685" s="2"/>
      <c r="Q685" s="2"/>
      <c r="R685" s="2"/>
      <c r="S685" s="2"/>
      <c r="T685" s="2"/>
      <c r="U685" s="2"/>
      <c r="V685" s="2"/>
      <c r="W685" s="3"/>
    </row>
    <row r="686" spans="1:23" ht="12.75" x14ac:dyDescent="0.2">
      <c r="A686" s="3"/>
      <c r="B686" s="3"/>
      <c r="C686" s="2"/>
      <c r="D686" s="2"/>
      <c r="E686" s="2"/>
      <c r="F686" s="2"/>
      <c r="G686" s="2"/>
      <c r="H686" s="2"/>
      <c r="I686" s="2"/>
      <c r="J686" s="2"/>
      <c r="K686" s="2"/>
      <c r="L686" s="2"/>
      <c r="M686" s="2"/>
      <c r="N686" s="2"/>
      <c r="O686" s="2"/>
      <c r="P686" s="2"/>
      <c r="Q686" s="2"/>
      <c r="R686" s="2"/>
      <c r="S686" s="2"/>
      <c r="T686" s="2"/>
      <c r="U686" s="2"/>
      <c r="V686" s="2"/>
      <c r="W686" s="3"/>
    </row>
    <row r="687" spans="1:23" ht="12.75" x14ac:dyDescent="0.2">
      <c r="A687" s="3"/>
      <c r="B687" s="3"/>
      <c r="C687" s="2"/>
      <c r="D687" s="2"/>
      <c r="E687" s="2"/>
      <c r="F687" s="2"/>
      <c r="G687" s="2"/>
      <c r="H687" s="2"/>
      <c r="I687" s="2"/>
      <c r="J687" s="2"/>
      <c r="K687" s="2"/>
      <c r="L687" s="2"/>
      <c r="M687" s="2"/>
      <c r="N687" s="2"/>
      <c r="O687" s="2"/>
      <c r="P687" s="2"/>
      <c r="Q687" s="2"/>
      <c r="R687" s="2"/>
      <c r="S687" s="2"/>
      <c r="T687" s="2"/>
      <c r="U687" s="2"/>
      <c r="V687" s="2"/>
      <c r="W687" s="3"/>
    </row>
    <row r="688" spans="1:23" ht="12.75" x14ac:dyDescent="0.2">
      <c r="A688" s="3"/>
      <c r="B688" s="3"/>
      <c r="C688" s="2"/>
      <c r="D688" s="2"/>
      <c r="E688" s="2"/>
      <c r="F688" s="2"/>
      <c r="G688" s="2"/>
      <c r="H688" s="2"/>
      <c r="I688" s="2"/>
      <c r="J688" s="2"/>
      <c r="K688" s="2"/>
      <c r="L688" s="2"/>
      <c r="M688" s="2"/>
      <c r="N688" s="2"/>
      <c r="O688" s="2"/>
      <c r="P688" s="2"/>
      <c r="Q688" s="2"/>
      <c r="R688" s="2"/>
      <c r="S688" s="2"/>
      <c r="T688" s="2"/>
      <c r="U688" s="2"/>
      <c r="V688" s="2"/>
      <c r="W688" s="3"/>
    </row>
    <row r="689" spans="1:23" ht="12.75" x14ac:dyDescent="0.2">
      <c r="A689" s="3"/>
      <c r="B689" s="3"/>
      <c r="C689" s="2"/>
      <c r="D689" s="2"/>
      <c r="E689" s="2"/>
      <c r="F689" s="2"/>
      <c r="G689" s="2"/>
      <c r="H689" s="2"/>
      <c r="I689" s="2"/>
      <c r="J689" s="2"/>
      <c r="K689" s="2"/>
      <c r="L689" s="2"/>
      <c r="M689" s="2"/>
      <c r="N689" s="2"/>
      <c r="O689" s="2"/>
      <c r="P689" s="2"/>
      <c r="Q689" s="2"/>
      <c r="R689" s="2"/>
      <c r="S689" s="2"/>
      <c r="T689" s="2"/>
      <c r="U689" s="2"/>
      <c r="V689" s="2"/>
      <c r="W689" s="3"/>
    </row>
    <row r="690" spans="1:23" ht="12.75" x14ac:dyDescent="0.2">
      <c r="A690" s="3"/>
      <c r="B690" s="3"/>
      <c r="C690" s="2"/>
      <c r="D690" s="2"/>
      <c r="E690" s="2"/>
      <c r="F690" s="2"/>
      <c r="G690" s="2"/>
      <c r="H690" s="2"/>
      <c r="I690" s="2"/>
      <c r="J690" s="2"/>
      <c r="K690" s="2"/>
      <c r="L690" s="2"/>
      <c r="M690" s="2"/>
      <c r="N690" s="2"/>
      <c r="O690" s="2"/>
      <c r="P690" s="2"/>
      <c r="Q690" s="2"/>
      <c r="R690" s="2"/>
      <c r="S690" s="2"/>
      <c r="T690" s="2"/>
      <c r="U690" s="2"/>
      <c r="V690" s="2"/>
      <c r="W690" s="3"/>
    </row>
    <row r="691" spans="1:23" ht="12.75" x14ac:dyDescent="0.2">
      <c r="A691" s="3"/>
      <c r="B691" s="3"/>
      <c r="C691" s="2"/>
      <c r="D691" s="2"/>
      <c r="E691" s="2"/>
      <c r="F691" s="2"/>
      <c r="G691" s="2"/>
      <c r="H691" s="2"/>
      <c r="I691" s="2"/>
      <c r="J691" s="2"/>
      <c r="K691" s="2"/>
      <c r="L691" s="2"/>
      <c r="M691" s="2"/>
      <c r="N691" s="2"/>
      <c r="O691" s="2"/>
      <c r="P691" s="2"/>
      <c r="Q691" s="2"/>
      <c r="R691" s="2"/>
      <c r="S691" s="2"/>
      <c r="T691" s="2"/>
      <c r="U691" s="2"/>
      <c r="V691" s="2"/>
      <c r="W691" s="3"/>
    </row>
    <row r="692" spans="1:23" ht="12.75" x14ac:dyDescent="0.2">
      <c r="A692" s="3"/>
      <c r="B692" s="3"/>
      <c r="C692" s="2"/>
      <c r="D692" s="2"/>
      <c r="E692" s="2"/>
      <c r="F692" s="2"/>
      <c r="G692" s="2"/>
      <c r="H692" s="2"/>
      <c r="I692" s="2"/>
      <c r="J692" s="2"/>
      <c r="K692" s="2"/>
      <c r="L692" s="2"/>
      <c r="M692" s="2"/>
      <c r="N692" s="2"/>
      <c r="O692" s="2"/>
      <c r="P692" s="2"/>
      <c r="Q692" s="2"/>
      <c r="R692" s="2"/>
      <c r="S692" s="2"/>
      <c r="T692" s="2"/>
      <c r="U692" s="2"/>
      <c r="V692" s="2"/>
      <c r="W692" s="3"/>
    </row>
    <row r="693" spans="1:23" ht="12.75" x14ac:dyDescent="0.2">
      <c r="A693" s="3"/>
      <c r="B693" s="3"/>
      <c r="C693" s="2"/>
      <c r="D693" s="2"/>
      <c r="E693" s="2"/>
      <c r="F693" s="2"/>
      <c r="G693" s="2"/>
      <c r="H693" s="2"/>
      <c r="I693" s="2"/>
      <c r="J693" s="2"/>
      <c r="K693" s="2"/>
      <c r="L693" s="2"/>
      <c r="M693" s="2"/>
      <c r="N693" s="2"/>
      <c r="O693" s="2"/>
      <c r="P693" s="2"/>
      <c r="Q693" s="2"/>
      <c r="R693" s="2"/>
      <c r="S693" s="2"/>
      <c r="T693" s="2"/>
      <c r="U693" s="2"/>
      <c r="V693" s="2"/>
      <c r="W693" s="3"/>
    </row>
    <row r="694" spans="1:23" ht="12.75" x14ac:dyDescent="0.2">
      <c r="A694" s="3"/>
      <c r="B694" s="3"/>
      <c r="C694" s="2"/>
      <c r="D694" s="2"/>
      <c r="E694" s="2"/>
      <c r="F694" s="2"/>
      <c r="G694" s="2"/>
      <c r="H694" s="2"/>
      <c r="I694" s="2"/>
      <c r="J694" s="2"/>
      <c r="K694" s="2"/>
      <c r="L694" s="2"/>
      <c r="M694" s="2"/>
      <c r="N694" s="2"/>
      <c r="O694" s="2"/>
      <c r="P694" s="2"/>
      <c r="Q694" s="2"/>
      <c r="R694" s="2"/>
      <c r="S694" s="2"/>
      <c r="T694" s="2"/>
      <c r="U694" s="2"/>
      <c r="V694" s="2"/>
      <c r="W694" s="3"/>
    </row>
    <row r="695" spans="1:23" ht="12.75" x14ac:dyDescent="0.2">
      <c r="A695" s="3"/>
      <c r="B695" s="3"/>
      <c r="C695" s="2"/>
      <c r="D695" s="2"/>
      <c r="E695" s="2"/>
      <c r="F695" s="2"/>
      <c r="G695" s="2"/>
      <c r="H695" s="2"/>
      <c r="I695" s="2"/>
      <c r="J695" s="2"/>
      <c r="K695" s="2"/>
      <c r="L695" s="2"/>
      <c r="M695" s="2"/>
      <c r="N695" s="2"/>
      <c r="O695" s="2"/>
      <c r="P695" s="2"/>
      <c r="Q695" s="2"/>
      <c r="R695" s="2"/>
      <c r="S695" s="2"/>
      <c r="T695" s="2"/>
      <c r="U695" s="2"/>
      <c r="V695" s="2"/>
      <c r="W695" s="3"/>
    </row>
    <row r="696" spans="1:23" ht="12.75" x14ac:dyDescent="0.2">
      <c r="A696" s="3"/>
      <c r="B696" s="3"/>
      <c r="C696" s="2"/>
      <c r="D696" s="2"/>
      <c r="E696" s="2"/>
      <c r="F696" s="2"/>
      <c r="G696" s="2"/>
      <c r="H696" s="2"/>
      <c r="I696" s="2"/>
      <c r="J696" s="2"/>
      <c r="K696" s="2"/>
      <c r="L696" s="2"/>
      <c r="M696" s="2"/>
      <c r="N696" s="2"/>
      <c r="O696" s="2"/>
      <c r="P696" s="2"/>
      <c r="Q696" s="2"/>
      <c r="R696" s="2"/>
      <c r="S696" s="2"/>
      <c r="T696" s="2"/>
      <c r="U696" s="2"/>
      <c r="V696" s="2"/>
      <c r="W696" s="3"/>
    </row>
    <row r="697" spans="1:23" ht="12.75" x14ac:dyDescent="0.2">
      <c r="A697" s="3"/>
      <c r="B697" s="3"/>
      <c r="C697" s="2"/>
      <c r="D697" s="2"/>
      <c r="E697" s="2"/>
      <c r="F697" s="2"/>
      <c r="G697" s="2"/>
      <c r="H697" s="2"/>
      <c r="I697" s="2"/>
      <c r="J697" s="2"/>
      <c r="K697" s="2"/>
      <c r="L697" s="2"/>
      <c r="M697" s="2"/>
      <c r="N697" s="2"/>
      <c r="O697" s="2"/>
      <c r="P697" s="2"/>
      <c r="Q697" s="2"/>
      <c r="R697" s="2"/>
      <c r="S697" s="2"/>
      <c r="T697" s="2"/>
      <c r="U697" s="2"/>
      <c r="V697" s="2"/>
      <c r="W697" s="3"/>
    </row>
    <row r="698" spans="1:23" ht="12.75" x14ac:dyDescent="0.2">
      <c r="A698" s="3"/>
      <c r="B698" s="3"/>
      <c r="C698" s="2"/>
      <c r="D698" s="2"/>
      <c r="E698" s="2"/>
      <c r="F698" s="2"/>
      <c r="G698" s="2"/>
      <c r="H698" s="2"/>
      <c r="I698" s="2"/>
      <c r="J698" s="2"/>
      <c r="K698" s="2"/>
      <c r="L698" s="2"/>
      <c r="M698" s="2"/>
      <c r="N698" s="2"/>
      <c r="O698" s="2"/>
      <c r="P698" s="2"/>
      <c r="Q698" s="2"/>
      <c r="R698" s="2"/>
      <c r="S698" s="2"/>
      <c r="T698" s="2"/>
      <c r="U698" s="2"/>
      <c r="V698" s="2"/>
      <c r="W698" s="3"/>
    </row>
    <row r="699" spans="1:23" ht="12.75" x14ac:dyDescent="0.2">
      <c r="A699" s="3"/>
      <c r="B699" s="3"/>
      <c r="C699" s="2"/>
      <c r="D699" s="2"/>
      <c r="E699" s="2"/>
      <c r="F699" s="2"/>
      <c r="G699" s="2"/>
      <c r="H699" s="2"/>
      <c r="I699" s="2"/>
      <c r="J699" s="2"/>
      <c r="K699" s="2"/>
      <c r="L699" s="2"/>
      <c r="M699" s="2"/>
      <c r="N699" s="2"/>
      <c r="O699" s="2"/>
      <c r="P699" s="2"/>
      <c r="Q699" s="2"/>
      <c r="R699" s="2"/>
      <c r="S699" s="2"/>
      <c r="T699" s="2"/>
      <c r="U699" s="2"/>
      <c r="V699" s="2"/>
      <c r="W699" s="3"/>
    </row>
    <row r="700" spans="1:23" ht="12.75" x14ac:dyDescent="0.2">
      <c r="A700" s="3"/>
      <c r="B700" s="3"/>
      <c r="C700" s="2"/>
      <c r="D700" s="2"/>
      <c r="E700" s="2"/>
      <c r="F700" s="2"/>
      <c r="G700" s="2"/>
      <c r="H700" s="2"/>
      <c r="I700" s="2"/>
      <c r="J700" s="2"/>
      <c r="K700" s="2"/>
      <c r="L700" s="2"/>
      <c r="M700" s="2"/>
      <c r="N700" s="2"/>
      <c r="O700" s="2"/>
      <c r="P700" s="2"/>
      <c r="Q700" s="2"/>
      <c r="R700" s="2"/>
      <c r="S700" s="2"/>
      <c r="T700" s="2"/>
      <c r="U700" s="2"/>
      <c r="V700" s="2"/>
      <c r="W700" s="3"/>
    </row>
    <row r="701" spans="1:23" ht="12.75" x14ac:dyDescent="0.2">
      <c r="A701" s="3"/>
      <c r="B701" s="3"/>
      <c r="C701" s="2"/>
      <c r="D701" s="2"/>
      <c r="E701" s="2"/>
      <c r="F701" s="2"/>
      <c r="G701" s="2"/>
      <c r="H701" s="2"/>
      <c r="I701" s="2"/>
      <c r="J701" s="2"/>
      <c r="K701" s="2"/>
      <c r="L701" s="2"/>
      <c r="M701" s="2"/>
      <c r="N701" s="2"/>
      <c r="O701" s="2"/>
      <c r="P701" s="2"/>
      <c r="Q701" s="2"/>
      <c r="R701" s="2"/>
      <c r="S701" s="2"/>
      <c r="T701" s="2"/>
      <c r="U701" s="2"/>
      <c r="V701" s="2"/>
      <c r="W701" s="3"/>
    </row>
    <row r="702" spans="1:23" ht="12.75" x14ac:dyDescent="0.2">
      <c r="A702" s="3"/>
      <c r="B702" s="3"/>
      <c r="C702" s="2"/>
      <c r="D702" s="2"/>
      <c r="E702" s="2"/>
      <c r="F702" s="2"/>
      <c r="G702" s="2"/>
      <c r="H702" s="2"/>
      <c r="I702" s="2"/>
      <c r="J702" s="2"/>
      <c r="K702" s="2"/>
      <c r="L702" s="2"/>
      <c r="M702" s="2"/>
      <c r="N702" s="2"/>
      <c r="O702" s="2"/>
      <c r="P702" s="2"/>
      <c r="Q702" s="2"/>
      <c r="R702" s="2"/>
      <c r="S702" s="2"/>
      <c r="T702" s="2"/>
      <c r="U702" s="2"/>
      <c r="V702" s="2"/>
      <c r="W702" s="3"/>
    </row>
    <row r="703" spans="1:23" ht="12.75" x14ac:dyDescent="0.2">
      <c r="A703" s="3"/>
      <c r="B703" s="3"/>
      <c r="C703" s="2"/>
      <c r="D703" s="2"/>
      <c r="E703" s="2"/>
      <c r="F703" s="2"/>
      <c r="G703" s="2"/>
      <c r="H703" s="2"/>
      <c r="I703" s="2"/>
      <c r="J703" s="2"/>
      <c r="K703" s="2"/>
      <c r="L703" s="2"/>
      <c r="M703" s="2"/>
      <c r="N703" s="2"/>
      <c r="O703" s="2"/>
      <c r="P703" s="2"/>
      <c r="Q703" s="2"/>
      <c r="R703" s="2"/>
      <c r="S703" s="2"/>
      <c r="T703" s="2"/>
      <c r="U703" s="2"/>
      <c r="V703" s="2"/>
      <c r="W703" s="3"/>
    </row>
    <row r="704" spans="1:23" ht="12.75" x14ac:dyDescent="0.2">
      <c r="A704" s="3"/>
      <c r="B704" s="3"/>
      <c r="C704" s="2"/>
      <c r="D704" s="2"/>
      <c r="E704" s="2"/>
      <c r="F704" s="2"/>
      <c r="G704" s="2"/>
      <c r="H704" s="2"/>
      <c r="I704" s="2"/>
      <c r="J704" s="2"/>
      <c r="K704" s="2"/>
      <c r="L704" s="2"/>
      <c r="M704" s="2"/>
      <c r="N704" s="2"/>
      <c r="O704" s="2"/>
      <c r="P704" s="2"/>
      <c r="Q704" s="2"/>
      <c r="R704" s="2"/>
      <c r="S704" s="2"/>
      <c r="T704" s="2"/>
      <c r="U704" s="2"/>
      <c r="V704" s="2"/>
      <c r="W704" s="3"/>
    </row>
    <row r="705" spans="1:23" ht="12.75" x14ac:dyDescent="0.2">
      <c r="A705" s="3"/>
      <c r="B705" s="3"/>
      <c r="C705" s="2"/>
      <c r="D705" s="2"/>
      <c r="E705" s="2"/>
      <c r="F705" s="2"/>
      <c r="G705" s="2"/>
      <c r="H705" s="2"/>
      <c r="I705" s="2"/>
      <c r="J705" s="2"/>
      <c r="K705" s="2"/>
      <c r="L705" s="2"/>
      <c r="M705" s="2"/>
      <c r="N705" s="2"/>
      <c r="O705" s="2"/>
      <c r="P705" s="2"/>
      <c r="Q705" s="2"/>
      <c r="R705" s="2"/>
      <c r="S705" s="2"/>
      <c r="T705" s="2"/>
      <c r="U705" s="2"/>
      <c r="V705" s="2"/>
      <c r="W705" s="3"/>
    </row>
    <row r="706" spans="1:23" ht="12.75" x14ac:dyDescent="0.2">
      <c r="A706" s="3"/>
      <c r="B706" s="3"/>
      <c r="C706" s="2"/>
      <c r="D706" s="2"/>
      <c r="E706" s="2"/>
      <c r="F706" s="2"/>
      <c r="G706" s="2"/>
      <c r="H706" s="2"/>
      <c r="I706" s="2"/>
      <c r="J706" s="2"/>
      <c r="K706" s="2"/>
      <c r="L706" s="2"/>
      <c r="M706" s="2"/>
      <c r="N706" s="2"/>
      <c r="O706" s="2"/>
      <c r="P706" s="2"/>
      <c r="Q706" s="2"/>
      <c r="R706" s="2"/>
      <c r="S706" s="2"/>
      <c r="T706" s="2"/>
      <c r="U706" s="2"/>
      <c r="V706" s="2"/>
      <c r="W706" s="3"/>
    </row>
    <row r="707" spans="1:23" ht="12.75" x14ac:dyDescent="0.2">
      <c r="A707" s="3"/>
      <c r="B707" s="3"/>
      <c r="C707" s="2"/>
      <c r="D707" s="2"/>
      <c r="E707" s="2"/>
      <c r="F707" s="2"/>
      <c r="G707" s="2"/>
      <c r="H707" s="2"/>
      <c r="I707" s="2"/>
      <c r="J707" s="2"/>
      <c r="K707" s="2"/>
      <c r="L707" s="2"/>
      <c r="M707" s="2"/>
      <c r="N707" s="2"/>
      <c r="O707" s="2"/>
      <c r="P707" s="2"/>
      <c r="Q707" s="2"/>
      <c r="R707" s="2"/>
      <c r="S707" s="2"/>
      <c r="T707" s="2"/>
      <c r="U707" s="2"/>
      <c r="V707" s="2"/>
      <c r="W707" s="3"/>
    </row>
    <row r="708" spans="1:23" ht="12.75" x14ac:dyDescent="0.2">
      <c r="A708" s="3"/>
      <c r="B708" s="3"/>
      <c r="C708" s="2"/>
      <c r="D708" s="2"/>
      <c r="E708" s="2"/>
      <c r="F708" s="2"/>
      <c r="G708" s="2"/>
      <c r="H708" s="2"/>
      <c r="I708" s="2"/>
      <c r="J708" s="2"/>
      <c r="K708" s="2"/>
      <c r="L708" s="2"/>
      <c r="M708" s="2"/>
      <c r="N708" s="2"/>
      <c r="O708" s="2"/>
      <c r="P708" s="2"/>
      <c r="Q708" s="2"/>
      <c r="R708" s="2"/>
      <c r="S708" s="2"/>
      <c r="T708" s="2"/>
      <c r="U708" s="2"/>
      <c r="V708" s="2"/>
      <c r="W708" s="3"/>
    </row>
    <row r="709" spans="1:23" ht="12.75" x14ac:dyDescent="0.2">
      <c r="A709" s="3"/>
      <c r="B709" s="3"/>
      <c r="C709" s="2"/>
      <c r="D709" s="2"/>
      <c r="E709" s="2"/>
      <c r="F709" s="2"/>
      <c r="G709" s="2"/>
      <c r="H709" s="2"/>
      <c r="I709" s="2"/>
      <c r="J709" s="2"/>
      <c r="K709" s="2"/>
      <c r="L709" s="2"/>
      <c r="M709" s="2"/>
      <c r="N709" s="2"/>
      <c r="O709" s="2"/>
      <c r="P709" s="2"/>
      <c r="Q709" s="2"/>
      <c r="R709" s="2"/>
      <c r="S709" s="2"/>
      <c r="T709" s="2"/>
      <c r="U709" s="2"/>
      <c r="V709" s="2"/>
      <c r="W709" s="3"/>
    </row>
    <row r="710" spans="1:23" ht="12.75" x14ac:dyDescent="0.2">
      <c r="A710" s="3"/>
      <c r="B710" s="3"/>
      <c r="C710" s="2"/>
      <c r="D710" s="2"/>
      <c r="E710" s="2"/>
      <c r="F710" s="2"/>
      <c r="G710" s="2"/>
      <c r="H710" s="2"/>
      <c r="I710" s="2"/>
      <c r="J710" s="2"/>
      <c r="K710" s="2"/>
      <c r="L710" s="2"/>
      <c r="M710" s="2"/>
      <c r="N710" s="2"/>
      <c r="O710" s="2"/>
      <c r="P710" s="2"/>
      <c r="Q710" s="2"/>
      <c r="R710" s="2"/>
      <c r="S710" s="2"/>
      <c r="T710" s="2"/>
      <c r="U710" s="2"/>
      <c r="V710" s="2"/>
      <c r="W710" s="3"/>
    </row>
    <row r="711" spans="1:23" ht="12.75" x14ac:dyDescent="0.2">
      <c r="A711" s="3"/>
      <c r="B711" s="3"/>
      <c r="C711" s="2"/>
      <c r="D711" s="2"/>
      <c r="E711" s="2"/>
      <c r="F711" s="2"/>
      <c r="G711" s="2"/>
      <c r="H711" s="2"/>
      <c r="I711" s="2"/>
      <c r="J711" s="2"/>
      <c r="K711" s="2"/>
      <c r="L711" s="2"/>
      <c r="M711" s="2"/>
      <c r="N711" s="2"/>
      <c r="O711" s="2"/>
      <c r="P711" s="2"/>
      <c r="Q711" s="2"/>
      <c r="R711" s="2"/>
      <c r="S711" s="2"/>
      <c r="T711" s="2"/>
      <c r="U711" s="2"/>
      <c r="V711" s="2"/>
      <c r="W711" s="3"/>
    </row>
    <row r="712" spans="1:23" ht="12.75" x14ac:dyDescent="0.2">
      <c r="A712" s="3"/>
      <c r="B712" s="3"/>
      <c r="C712" s="2"/>
      <c r="D712" s="2"/>
      <c r="E712" s="2"/>
      <c r="F712" s="2"/>
      <c r="G712" s="2"/>
      <c r="H712" s="2"/>
      <c r="I712" s="2"/>
      <c r="J712" s="2"/>
      <c r="K712" s="2"/>
      <c r="L712" s="2"/>
      <c r="M712" s="2"/>
      <c r="N712" s="2"/>
      <c r="O712" s="2"/>
      <c r="P712" s="2"/>
      <c r="Q712" s="2"/>
      <c r="R712" s="2"/>
      <c r="S712" s="2"/>
      <c r="T712" s="2"/>
      <c r="U712" s="2"/>
      <c r="V712" s="2"/>
      <c r="W712" s="3"/>
    </row>
    <row r="713" spans="1:23" ht="12.75" x14ac:dyDescent="0.2">
      <c r="A713" s="3"/>
      <c r="B713" s="3"/>
      <c r="C713" s="2"/>
      <c r="D713" s="2"/>
      <c r="E713" s="2"/>
      <c r="F713" s="2"/>
      <c r="G713" s="2"/>
      <c r="H713" s="2"/>
      <c r="I713" s="2"/>
      <c r="J713" s="2"/>
      <c r="K713" s="2"/>
      <c r="L713" s="2"/>
      <c r="M713" s="2"/>
      <c r="N713" s="2"/>
      <c r="O713" s="2"/>
      <c r="P713" s="2"/>
      <c r="Q713" s="2"/>
      <c r="R713" s="2"/>
      <c r="S713" s="2"/>
      <c r="T713" s="2"/>
      <c r="U713" s="2"/>
      <c r="V713" s="2"/>
      <c r="W713" s="3"/>
    </row>
    <row r="714" spans="1:23" ht="12.75" x14ac:dyDescent="0.2">
      <c r="A714" s="3"/>
      <c r="B714" s="3"/>
      <c r="C714" s="2"/>
      <c r="D714" s="2"/>
      <c r="E714" s="2"/>
      <c r="F714" s="2"/>
      <c r="G714" s="2"/>
      <c r="H714" s="2"/>
      <c r="I714" s="2"/>
      <c r="J714" s="2"/>
      <c r="K714" s="2"/>
      <c r="L714" s="2"/>
      <c r="M714" s="2"/>
      <c r="N714" s="2"/>
      <c r="O714" s="2"/>
      <c r="P714" s="2"/>
      <c r="Q714" s="2"/>
      <c r="R714" s="2"/>
      <c r="S714" s="2"/>
      <c r="T714" s="2"/>
      <c r="U714" s="2"/>
      <c r="V714" s="2"/>
      <c r="W714" s="3"/>
    </row>
    <row r="715" spans="1:23" ht="12.75" x14ac:dyDescent="0.2">
      <c r="A715" s="3"/>
      <c r="B715" s="3"/>
      <c r="C715" s="2"/>
      <c r="D715" s="2"/>
      <c r="E715" s="2"/>
      <c r="F715" s="2"/>
      <c r="G715" s="2"/>
      <c r="H715" s="2"/>
      <c r="I715" s="2"/>
      <c r="J715" s="2"/>
      <c r="K715" s="2"/>
      <c r="L715" s="2"/>
      <c r="M715" s="2"/>
      <c r="N715" s="2"/>
      <c r="O715" s="2"/>
      <c r="P715" s="2"/>
      <c r="Q715" s="2"/>
      <c r="R715" s="2"/>
      <c r="S715" s="2"/>
      <c r="T715" s="2"/>
      <c r="U715" s="2"/>
      <c r="V715" s="2"/>
      <c r="W715" s="3"/>
    </row>
    <row r="716" spans="1:23" ht="12.75" x14ac:dyDescent="0.2">
      <c r="A716" s="3"/>
      <c r="B716" s="3"/>
      <c r="C716" s="2"/>
      <c r="D716" s="2"/>
      <c r="E716" s="2"/>
      <c r="F716" s="2"/>
      <c r="G716" s="2"/>
      <c r="H716" s="2"/>
      <c r="I716" s="2"/>
      <c r="J716" s="2"/>
      <c r="K716" s="2"/>
      <c r="L716" s="2"/>
      <c r="M716" s="2"/>
      <c r="N716" s="2"/>
      <c r="O716" s="2"/>
      <c r="P716" s="2"/>
      <c r="Q716" s="2"/>
      <c r="R716" s="2"/>
      <c r="S716" s="2"/>
      <c r="T716" s="2"/>
      <c r="U716" s="2"/>
      <c r="V716" s="2"/>
      <c r="W716" s="3"/>
    </row>
    <row r="717" spans="1:23" ht="12.75" x14ac:dyDescent="0.2">
      <c r="A717" s="3"/>
      <c r="B717" s="3"/>
      <c r="C717" s="2"/>
      <c r="D717" s="2"/>
      <c r="E717" s="2"/>
      <c r="F717" s="2"/>
      <c r="G717" s="2"/>
      <c r="H717" s="2"/>
      <c r="I717" s="2"/>
      <c r="J717" s="2"/>
      <c r="K717" s="2"/>
      <c r="L717" s="2"/>
      <c r="M717" s="2"/>
      <c r="N717" s="2"/>
      <c r="O717" s="2"/>
      <c r="P717" s="2"/>
      <c r="Q717" s="2"/>
      <c r="R717" s="2"/>
      <c r="S717" s="2"/>
      <c r="T717" s="2"/>
      <c r="U717" s="2"/>
      <c r="V717" s="2"/>
      <c r="W717" s="3"/>
    </row>
    <row r="718" spans="1:23" ht="12.75" x14ac:dyDescent="0.2">
      <c r="A718" s="3"/>
      <c r="B718" s="3"/>
      <c r="C718" s="2"/>
      <c r="D718" s="2"/>
      <c r="E718" s="2"/>
      <c r="F718" s="2"/>
      <c r="G718" s="2"/>
      <c r="H718" s="2"/>
      <c r="I718" s="2"/>
      <c r="J718" s="2"/>
      <c r="K718" s="2"/>
      <c r="L718" s="2"/>
      <c r="M718" s="2"/>
      <c r="N718" s="2"/>
      <c r="O718" s="2"/>
      <c r="P718" s="2"/>
      <c r="Q718" s="2"/>
      <c r="R718" s="2"/>
      <c r="S718" s="2"/>
      <c r="T718" s="2"/>
      <c r="U718" s="2"/>
      <c r="V718" s="2"/>
      <c r="W718" s="3"/>
    </row>
    <row r="719" spans="1:23" ht="12.75" x14ac:dyDescent="0.2">
      <c r="A719" s="3"/>
      <c r="B719" s="3"/>
      <c r="C719" s="2"/>
      <c r="D719" s="2"/>
      <c r="E719" s="2"/>
      <c r="F719" s="2"/>
      <c r="G719" s="2"/>
      <c r="H719" s="2"/>
      <c r="I719" s="2"/>
      <c r="J719" s="2"/>
      <c r="K719" s="2"/>
      <c r="L719" s="2"/>
      <c r="M719" s="2"/>
      <c r="N719" s="2"/>
      <c r="O719" s="2"/>
      <c r="P719" s="2"/>
      <c r="Q719" s="2"/>
      <c r="R719" s="2"/>
      <c r="S719" s="2"/>
      <c r="T719" s="2"/>
      <c r="U719" s="2"/>
      <c r="V719" s="2"/>
      <c r="W719" s="3"/>
    </row>
    <row r="720" spans="1:23" ht="12.75" x14ac:dyDescent="0.2">
      <c r="A720" s="3"/>
      <c r="B720" s="3"/>
      <c r="C720" s="2"/>
      <c r="D720" s="2"/>
      <c r="E720" s="2"/>
      <c r="F720" s="2"/>
      <c r="G720" s="2"/>
      <c r="H720" s="2"/>
      <c r="I720" s="2"/>
      <c r="J720" s="2"/>
      <c r="K720" s="2"/>
      <c r="L720" s="2"/>
      <c r="M720" s="2"/>
      <c r="N720" s="2"/>
      <c r="O720" s="2"/>
      <c r="P720" s="2"/>
      <c r="Q720" s="2"/>
      <c r="R720" s="2"/>
      <c r="S720" s="2"/>
      <c r="T720" s="2"/>
      <c r="U720" s="2"/>
      <c r="V720" s="2"/>
      <c r="W720" s="3"/>
    </row>
    <row r="721" spans="1:23" ht="12.75" x14ac:dyDescent="0.2">
      <c r="A721" s="3"/>
      <c r="B721" s="3"/>
      <c r="C721" s="2"/>
      <c r="D721" s="2"/>
      <c r="E721" s="2"/>
      <c r="F721" s="2"/>
      <c r="G721" s="2"/>
      <c r="H721" s="2"/>
      <c r="I721" s="2"/>
      <c r="J721" s="2"/>
      <c r="K721" s="2"/>
      <c r="L721" s="2"/>
      <c r="M721" s="2"/>
      <c r="N721" s="2"/>
      <c r="O721" s="2"/>
      <c r="P721" s="2"/>
      <c r="Q721" s="2"/>
      <c r="R721" s="2"/>
      <c r="S721" s="2"/>
      <c r="T721" s="2"/>
      <c r="U721" s="2"/>
      <c r="V721" s="2"/>
      <c r="W721" s="3"/>
    </row>
    <row r="722" spans="1:23" ht="12.75" x14ac:dyDescent="0.2">
      <c r="A722" s="3"/>
      <c r="B722" s="3"/>
      <c r="C722" s="2"/>
      <c r="D722" s="2"/>
      <c r="E722" s="2"/>
      <c r="F722" s="2"/>
      <c r="G722" s="2"/>
      <c r="H722" s="2"/>
      <c r="I722" s="2"/>
      <c r="J722" s="2"/>
      <c r="K722" s="2"/>
      <c r="L722" s="2"/>
      <c r="M722" s="2"/>
      <c r="N722" s="2"/>
      <c r="O722" s="2"/>
      <c r="P722" s="2"/>
      <c r="Q722" s="2"/>
      <c r="R722" s="2"/>
      <c r="S722" s="2"/>
      <c r="T722" s="2"/>
      <c r="U722" s="2"/>
      <c r="V722" s="2"/>
      <c r="W722" s="3"/>
    </row>
    <row r="723" spans="1:23" ht="12.75" x14ac:dyDescent="0.2">
      <c r="A723" s="3"/>
      <c r="B723" s="3"/>
      <c r="C723" s="2"/>
      <c r="D723" s="2"/>
      <c r="E723" s="2"/>
      <c r="F723" s="2"/>
      <c r="G723" s="2"/>
      <c r="H723" s="2"/>
      <c r="I723" s="2"/>
      <c r="J723" s="2"/>
      <c r="K723" s="2"/>
      <c r="L723" s="2"/>
      <c r="M723" s="2"/>
      <c r="N723" s="2"/>
      <c r="O723" s="2"/>
      <c r="P723" s="2"/>
      <c r="Q723" s="2"/>
      <c r="R723" s="2"/>
      <c r="S723" s="2"/>
      <c r="T723" s="2"/>
      <c r="U723" s="2"/>
      <c r="V723" s="2"/>
      <c r="W723" s="3"/>
    </row>
    <row r="724" spans="1:23" ht="12.75" x14ac:dyDescent="0.2">
      <c r="A724" s="3"/>
      <c r="B724" s="3"/>
      <c r="C724" s="2"/>
      <c r="D724" s="2"/>
      <c r="E724" s="2"/>
      <c r="F724" s="2"/>
      <c r="G724" s="2"/>
      <c r="H724" s="2"/>
      <c r="I724" s="2"/>
      <c r="J724" s="2"/>
      <c r="K724" s="2"/>
      <c r="L724" s="2"/>
      <c r="M724" s="2"/>
      <c r="N724" s="2"/>
      <c r="O724" s="2"/>
      <c r="P724" s="2"/>
      <c r="Q724" s="2"/>
      <c r="R724" s="2"/>
      <c r="S724" s="2"/>
      <c r="T724" s="2"/>
      <c r="U724" s="2"/>
      <c r="V724" s="2"/>
      <c r="W724" s="3"/>
    </row>
    <row r="725" spans="1:23" ht="12.75" x14ac:dyDescent="0.2">
      <c r="A725" s="3"/>
      <c r="B725" s="3"/>
      <c r="C725" s="2"/>
      <c r="D725" s="2"/>
      <c r="E725" s="2"/>
      <c r="F725" s="2"/>
      <c r="G725" s="2"/>
      <c r="H725" s="2"/>
      <c r="I725" s="2"/>
      <c r="J725" s="2"/>
      <c r="K725" s="2"/>
      <c r="L725" s="2"/>
      <c r="M725" s="2"/>
      <c r="N725" s="2"/>
      <c r="O725" s="2"/>
      <c r="P725" s="2"/>
      <c r="Q725" s="2"/>
      <c r="R725" s="2"/>
      <c r="S725" s="2"/>
      <c r="T725" s="2"/>
      <c r="U725" s="2"/>
      <c r="V725" s="2"/>
      <c r="W725" s="3"/>
    </row>
    <row r="726" spans="1:23" ht="12.75" x14ac:dyDescent="0.2">
      <c r="A726" s="3"/>
      <c r="B726" s="3"/>
      <c r="C726" s="2"/>
      <c r="D726" s="2"/>
      <c r="E726" s="2"/>
      <c r="F726" s="2"/>
      <c r="G726" s="2"/>
      <c r="H726" s="2"/>
      <c r="I726" s="2"/>
      <c r="J726" s="2"/>
      <c r="K726" s="2"/>
      <c r="L726" s="2"/>
      <c r="M726" s="2"/>
      <c r="N726" s="2"/>
      <c r="O726" s="2"/>
      <c r="P726" s="2"/>
      <c r="Q726" s="2"/>
      <c r="R726" s="2"/>
      <c r="S726" s="2"/>
      <c r="T726" s="2"/>
      <c r="U726" s="2"/>
      <c r="V726" s="2"/>
      <c r="W726" s="3"/>
    </row>
    <row r="727" spans="1:23" ht="12.75" x14ac:dyDescent="0.2">
      <c r="A727" s="3"/>
      <c r="B727" s="3"/>
      <c r="C727" s="2"/>
      <c r="D727" s="2"/>
      <c r="E727" s="2"/>
      <c r="F727" s="2"/>
      <c r="G727" s="2"/>
      <c r="H727" s="2"/>
      <c r="I727" s="2"/>
      <c r="J727" s="2"/>
      <c r="K727" s="2"/>
      <c r="L727" s="2"/>
      <c r="M727" s="2"/>
      <c r="N727" s="2"/>
      <c r="O727" s="2"/>
      <c r="P727" s="2"/>
      <c r="Q727" s="2"/>
      <c r="R727" s="2"/>
      <c r="S727" s="2"/>
      <c r="T727" s="2"/>
      <c r="U727" s="2"/>
      <c r="V727" s="2"/>
      <c r="W727" s="3"/>
    </row>
    <row r="728" spans="1:23" ht="12.75" x14ac:dyDescent="0.2">
      <c r="A728" s="3"/>
      <c r="B728" s="3"/>
      <c r="C728" s="2"/>
      <c r="D728" s="2"/>
      <c r="E728" s="2"/>
      <c r="F728" s="2"/>
      <c r="G728" s="2"/>
      <c r="H728" s="2"/>
      <c r="I728" s="2"/>
      <c r="J728" s="2"/>
      <c r="K728" s="2"/>
      <c r="L728" s="2"/>
      <c r="M728" s="2"/>
      <c r="N728" s="2"/>
      <c r="O728" s="2"/>
      <c r="P728" s="2"/>
      <c r="Q728" s="2"/>
      <c r="R728" s="2"/>
      <c r="S728" s="2"/>
      <c r="T728" s="2"/>
      <c r="U728" s="2"/>
      <c r="V728" s="2"/>
      <c r="W728" s="3"/>
    </row>
    <row r="729" spans="1:23" ht="12.75" x14ac:dyDescent="0.2">
      <c r="A729" s="3"/>
      <c r="B729" s="3"/>
      <c r="C729" s="2"/>
      <c r="D729" s="2"/>
      <c r="E729" s="2"/>
      <c r="F729" s="2"/>
      <c r="G729" s="2"/>
      <c r="H729" s="2"/>
      <c r="I729" s="2"/>
      <c r="J729" s="2"/>
      <c r="K729" s="2"/>
      <c r="L729" s="2"/>
      <c r="M729" s="2"/>
      <c r="N729" s="2"/>
      <c r="O729" s="2"/>
      <c r="P729" s="2"/>
      <c r="Q729" s="2"/>
      <c r="R729" s="2"/>
      <c r="S729" s="2"/>
      <c r="T729" s="2"/>
      <c r="U729" s="2"/>
      <c r="V729" s="2"/>
      <c r="W729" s="3"/>
    </row>
    <row r="730" spans="1:23" ht="12.75" x14ac:dyDescent="0.2">
      <c r="A730" s="3"/>
      <c r="B730" s="3"/>
      <c r="C730" s="2"/>
      <c r="D730" s="2"/>
      <c r="E730" s="2"/>
      <c r="F730" s="2"/>
      <c r="G730" s="2"/>
      <c r="H730" s="2"/>
      <c r="I730" s="2"/>
      <c r="J730" s="2"/>
      <c r="K730" s="2"/>
      <c r="L730" s="2"/>
      <c r="M730" s="2"/>
      <c r="N730" s="2"/>
      <c r="O730" s="2"/>
      <c r="P730" s="2"/>
      <c r="Q730" s="2"/>
      <c r="R730" s="2"/>
      <c r="S730" s="2"/>
      <c r="T730" s="2"/>
      <c r="U730" s="2"/>
      <c r="V730" s="2"/>
      <c r="W730" s="3"/>
    </row>
    <row r="731" spans="1:23" ht="12.75" x14ac:dyDescent="0.2">
      <c r="A731" s="3"/>
      <c r="B731" s="3"/>
      <c r="C731" s="2"/>
      <c r="D731" s="2"/>
      <c r="E731" s="2"/>
      <c r="F731" s="2"/>
      <c r="G731" s="2"/>
      <c r="H731" s="2"/>
      <c r="I731" s="2"/>
      <c r="J731" s="2"/>
      <c r="K731" s="2"/>
      <c r="L731" s="2"/>
      <c r="M731" s="2"/>
      <c r="N731" s="2"/>
      <c r="O731" s="2"/>
      <c r="P731" s="2"/>
      <c r="Q731" s="2"/>
      <c r="R731" s="2"/>
      <c r="S731" s="2"/>
      <c r="T731" s="2"/>
      <c r="U731" s="2"/>
      <c r="V731" s="2"/>
      <c r="W731" s="3"/>
    </row>
    <row r="732" spans="1:23" ht="12.75" x14ac:dyDescent="0.2">
      <c r="A732" s="3"/>
      <c r="B732" s="3"/>
      <c r="C732" s="2"/>
      <c r="D732" s="2"/>
      <c r="E732" s="2"/>
      <c r="F732" s="2"/>
      <c r="G732" s="2"/>
      <c r="H732" s="2"/>
      <c r="I732" s="2"/>
      <c r="J732" s="2"/>
      <c r="K732" s="2"/>
      <c r="L732" s="2"/>
      <c r="M732" s="2"/>
      <c r="N732" s="2"/>
      <c r="O732" s="2"/>
      <c r="P732" s="2"/>
      <c r="Q732" s="2"/>
      <c r="R732" s="2"/>
      <c r="S732" s="2"/>
      <c r="T732" s="2"/>
      <c r="U732" s="2"/>
      <c r="V732" s="2"/>
      <c r="W732" s="3"/>
    </row>
    <row r="733" spans="1:23" ht="12.75" x14ac:dyDescent="0.2">
      <c r="A733" s="3"/>
      <c r="B733" s="3"/>
      <c r="C733" s="2"/>
      <c r="D733" s="2"/>
      <c r="E733" s="2"/>
      <c r="F733" s="2"/>
      <c r="G733" s="2"/>
      <c r="H733" s="2"/>
      <c r="I733" s="2"/>
      <c r="J733" s="2"/>
      <c r="K733" s="2"/>
      <c r="L733" s="2"/>
      <c r="M733" s="2"/>
      <c r="N733" s="2"/>
      <c r="O733" s="2"/>
      <c r="P733" s="2"/>
      <c r="Q733" s="2"/>
      <c r="R733" s="2"/>
      <c r="S733" s="2"/>
      <c r="T733" s="2"/>
      <c r="U733" s="2"/>
      <c r="V733" s="2"/>
      <c r="W733" s="3"/>
    </row>
    <row r="734" spans="1:23" ht="12.75" x14ac:dyDescent="0.2">
      <c r="A734" s="3"/>
      <c r="B734" s="3"/>
      <c r="C734" s="2"/>
      <c r="D734" s="2"/>
      <c r="E734" s="2"/>
      <c r="F734" s="2"/>
      <c r="G734" s="2"/>
      <c r="H734" s="2"/>
      <c r="I734" s="2"/>
      <c r="J734" s="2"/>
      <c r="K734" s="2"/>
      <c r="L734" s="2"/>
      <c r="M734" s="2"/>
      <c r="N734" s="2"/>
      <c r="O734" s="2"/>
      <c r="P734" s="2"/>
      <c r="Q734" s="2"/>
      <c r="R734" s="2"/>
      <c r="S734" s="2"/>
      <c r="T734" s="2"/>
      <c r="U734" s="2"/>
      <c r="V734" s="2"/>
      <c r="W734" s="3"/>
    </row>
    <row r="735" spans="1:23" ht="12.75" x14ac:dyDescent="0.2">
      <c r="A735" s="3"/>
      <c r="B735" s="3"/>
      <c r="C735" s="2"/>
      <c r="D735" s="2"/>
      <c r="E735" s="2"/>
      <c r="F735" s="2"/>
      <c r="G735" s="2"/>
      <c r="H735" s="2"/>
      <c r="I735" s="2"/>
      <c r="J735" s="2"/>
      <c r="K735" s="2"/>
      <c r="L735" s="2"/>
      <c r="M735" s="2"/>
      <c r="N735" s="2"/>
      <c r="O735" s="2"/>
      <c r="P735" s="2"/>
      <c r="Q735" s="2"/>
      <c r="R735" s="2"/>
      <c r="S735" s="2"/>
      <c r="T735" s="2"/>
      <c r="U735" s="2"/>
      <c r="V735" s="2"/>
      <c r="W735" s="3"/>
    </row>
    <row r="736" spans="1:23" ht="12.75" x14ac:dyDescent="0.2">
      <c r="A736" s="3"/>
      <c r="B736" s="3"/>
      <c r="C736" s="2"/>
      <c r="D736" s="2"/>
      <c r="E736" s="2"/>
      <c r="F736" s="2"/>
      <c r="G736" s="2"/>
      <c r="H736" s="2"/>
      <c r="I736" s="2"/>
      <c r="J736" s="2"/>
      <c r="K736" s="2"/>
      <c r="L736" s="2"/>
      <c r="M736" s="2"/>
      <c r="N736" s="2"/>
      <c r="O736" s="2"/>
      <c r="P736" s="2"/>
      <c r="Q736" s="2"/>
      <c r="R736" s="2"/>
      <c r="S736" s="2"/>
      <c r="T736" s="2"/>
      <c r="U736" s="2"/>
      <c r="V736" s="2"/>
      <c r="W736" s="3"/>
    </row>
    <row r="737" spans="1:23" ht="12.75" x14ac:dyDescent="0.2">
      <c r="A737" s="3"/>
      <c r="B737" s="3"/>
      <c r="C737" s="2"/>
      <c r="D737" s="2"/>
      <c r="E737" s="2"/>
      <c r="F737" s="2"/>
      <c r="G737" s="2"/>
      <c r="H737" s="2"/>
      <c r="I737" s="2"/>
      <c r="J737" s="2"/>
      <c r="K737" s="2"/>
      <c r="L737" s="2"/>
      <c r="M737" s="2"/>
      <c r="N737" s="2"/>
      <c r="O737" s="2"/>
      <c r="P737" s="2"/>
      <c r="Q737" s="2"/>
      <c r="R737" s="2"/>
      <c r="S737" s="2"/>
      <c r="T737" s="2"/>
      <c r="U737" s="2"/>
      <c r="V737" s="2"/>
      <c r="W737" s="3"/>
    </row>
    <row r="738" spans="1:23" ht="12.75" x14ac:dyDescent="0.2">
      <c r="A738" s="3"/>
      <c r="B738" s="3"/>
      <c r="C738" s="2"/>
      <c r="D738" s="2"/>
      <c r="E738" s="2"/>
      <c r="F738" s="2"/>
      <c r="G738" s="2"/>
      <c r="H738" s="2"/>
      <c r="I738" s="2"/>
      <c r="J738" s="2"/>
      <c r="K738" s="2"/>
      <c r="L738" s="2"/>
      <c r="M738" s="2"/>
      <c r="N738" s="2"/>
      <c r="O738" s="2"/>
      <c r="P738" s="2"/>
      <c r="Q738" s="2"/>
      <c r="R738" s="2"/>
      <c r="S738" s="2"/>
      <c r="T738" s="2"/>
      <c r="U738" s="2"/>
      <c r="V738" s="2"/>
      <c r="W738" s="3"/>
    </row>
    <row r="739" spans="1:23" ht="12.75" x14ac:dyDescent="0.2">
      <c r="A739" s="3"/>
      <c r="B739" s="3"/>
      <c r="C739" s="2"/>
      <c r="D739" s="2"/>
      <c r="E739" s="2"/>
      <c r="F739" s="2"/>
      <c r="G739" s="2"/>
      <c r="H739" s="2"/>
      <c r="I739" s="2"/>
      <c r="J739" s="2"/>
      <c r="K739" s="2"/>
      <c r="L739" s="2"/>
      <c r="M739" s="2"/>
      <c r="N739" s="2"/>
      <c r="O739" s="2"/>
      <c r="P739" s="2"/>
      <c r="Q739" s="2"/>
      <c r="R739" s="2"/>
      <c r="S739" s="2"/>
      <c r="T739" s="2"/>
      <c r="U739" s="2"/>
      <c r="V739" s="2"/>
      <c r="W739" s="3"/>
    </row>
    <row r="740" spans="1:23" ht="12.75" x14ac:dyDescent="0.2">
      <c r="A740" s="3"/>
      <c r="B740" s="3"/>
      <c r="C740" s="2"/>
      <c r="D740" s="2"/>
      <c r="E740" s="2"/>
      <c r="F740" s="2"/>
      <c r="G740" s="2"/>
      <c r="H740" s="2"/>
      <c r="I740" s="2"/>
      <c r="J740" s="2"/>
      <c r="K740" s="2"/>
      <c r="L740" s="2"/>
      <c r="M740" s="2"/>
      <c r="N740" s="2"/>
      <c r="O740" s="2"/>
      <c r="P740" s="2"/>
      <c r="Q740" s="2"/>
      <c r="R740" s="2"/>
      <c r="S740" s="2"/>
      <c r="T740" s="2"/>
      <c r="U740" s="2"/>
      <c r="V740" s="2"/>
      <c r="W740" s="3"/>
    </row>
    <row r="741" spans="1:23" ht="12.75" x14ac:dyDescent="0.2">
      <c r="A741" s="3"/>
      <c r="B741" s="3"/>
      <c r="C741" s="2"/>
      <c r="D741" s="2"/>
      <c r="E741" s="2"/>
      <c r="F741" s="2"/>
      <c r="G741" s="2"/>
      <c r="H741" s="2"/>
      <c r="I741" s="2"/>
      <c r="J741" s="2"/>
      <c r="K741" s="2"/>
      <c r="L741" s="2"/>
      <c r="M741" s="2"/>
      <c r="N741" s="2"/>
      <c r="O741" s="2"/>
      <c r="P741" s="2"/>
      <c r="Q741" s="2"/>
      <c r="R741" s="2"/>
      <c r="S741" s="2"/>
      <c r="T741" s="2"/>
      <c r="U741" s="2"/>
      <c r="V741" s="2"/>
      <c r="W741" s="3"/>
    </row>
    <row r="742" spans="1:23" ht="12.75" x14ac:dyDescent="0.2">
      <c r="A742" s="3"/>
      <c r="B742" s="3"/>
      <c r="C742" s="2"/>
      <c r="D742" s="2"/>
      <c r="E742" s="2"/>
      <c r="F742" s="2"/>
      <c r="G742" s="2"/>
      <c r="H742" s="2"/>
      <c r="I742" s="2"/>
      <c r="J742" s="2"/>
      <c r="K742" s="2"/>
      <c r="L742" s="2"/>
      <c r="M742" s="2"/>
      <c r="N742" s="2"/>
      <c r="O742" s="2"/>
      <c r="P742" s="2"/>
      <c r="Q742" s="2"/>
      <c r="R742" s="2"/>
      <c r="S742" s="2"/>
      <c r="T742" s="2"/>
      <c r="U742" s="2"/>
      <c r="V742" s="2"/>
      <c r="W742" s="3"/>
    </row>
    <row r="743" spans="1:23" ht="12.75" x14ac:dyDescent="0.2">
      <c r="A743" s="3"/>
      <c r="B743" s="3"/>
      <c r="C743" s="2"/>
      <c r="D743" s="2"/>
      <c r="E743" s="2"/>
      <c r="F743" s="2"/>
      <c r="G743" s="2"/>
      <c r="H743" s="2"/>
      <c r="I743" s="2"/>
      <c r="J743" s="2"/>
      <c r="K743" s="2"/>
      <c r="L743" s="2"/>
      <c r="M743" s="2"/>
      <c r="N743" s="2"/>
      <c r="O743" s="2"/>
      <c r="P743" s="2"/>
      <c r="Q743" s="2"/>
      <c r="R743" s="2"/>
      <c r="S743" s="2"/>
      <c r="T743" s="2"/>
      <c r="U743" s="2"/>
      <c r="V743" s="2"/>
      <c r="W743" s="3"/>
    </row>
    <row r="744" spans="1:23" ht="12.75" x14ac:dyDescent="0.2">
      <c r="A744" s="3"/>
      <c r="B744" s="3"/>
      <c r="C744" s="2"/>
      <c r="D744" s="2"/>
      <c r="E744" s="2"/>
      <c r="F744" s="2"/>
      <c r="G744" s="2"/>
      <c r="H744" s="2"/>
      <c r="I744" s="2"/>
      <c r="J744" s="2"/>
      <c r="K744" s="2"/>
      <c r="L744" s="2"/>
      <c r="M744" s="2"/>
      <c r="N744" s="2"/>
      <c r="O744" s="2"/>
      <c r="P744" s="2"/>
      <c r="Q744" s="2"/>
      <c r="R744" s="2"/>
      <c r="S744" s="2"/>
      <c r="T744" s="2"/>
      <c r="U744" s="2"/>
      <c r="V744" s="2"/>
      <c r="W744" s="3"/>
    </row>
    <row r="745" spans="1:23" ht="12.75" x14ac:dyDescent="0.2">
      <c r="A745" s="3"/>
      <c r="B745" s="3"/>
      <c r="C745" s="2"/>
      <c r="D745" s="2"/>
      <c r="E745" s="2"/>
      <c r="F745" s="2"/>
      <c r="G745" s="2"/>
      <c r="H745" s="2"/>
      <c r="I745" s="2"/>
      <c r="J745" s="2"/>
      <c r="K745" s="2"/>
      <c r="L745" s="2"/>
      <c r="M745" s="2"/>
      <c r="N745" s="2"/>
      <c r="O745" s="2"/>
      <c r="P745" s="2"/>
      <c r="Q745" s="2"/>
      <c r="R745" s="2"/>
      <c r="S745" s="2"/>
      <c r="T745" s="2"/>
      <c r="U745" s="2"/>
      <c r="V745" s="2"/>
      <c r="W745" s="3"/>
    </row>
    <row r="746" spans="1:23" ht="12.75" x14ac:dyDescent="0.2">
      <c r="A746" s="3"/>
      <c r="B746" s="3"/>
      <c r="C746" s="2"/>
      <c r="D746" s="2"/>
      <c r="E746" s="2"/>
      <c r="F746" s="2"/>
      <c r="G746" s="2"/>
      <c r="H746" s="2"/>
      <c r="I746" s="2"/>
      <c r="J746" s="2"/>
      <c r="K746" s="2"/>
      <c r="L746" s="2"/>
      <c r="M746" s="2"/>
      <c r="N746" s="2"/>
      <c r="O746" s="2"/>
      <c r="P746" s="2"/>
      <c r="Q746" s="2"/>
      <c r="R746" s="2"/>
      <c r="S746" s="2"/>
      <c r="T746" s="2"/>
      <c r="U746" s="2"/>
      <c r="V746" s="2"/>
      <c r="W746" s="3"/>
    </row>
    <row r="747" spans="1:23" ht="12.75" x14ac:dyDescent="0.2">
      <c r="A747" s="3"/>
      <c r="B747" s="3"/>
      <c r="C747" s="2"/>
      <c r="D747" s="2"/>
      <c r="E747" s="2"/>
      <c r="F747" s="2"/>
      <c r="G747" s="2"/>
      <c r="H747" s="2"/>
      <c r="I747" s="2"/>
      <c r="J747" s="2"/>
      <c r="K747" s="2"/>
      <c r="L747" s="2"/>
      <c r="M747" s="2"/>
      <c r="N747" s="2"/>
      <c r="O747" s="2"/>
      <c r="P747" s="2"/>
      <c r="Q747" s="2"/>
      <c r="R747" s="2"/>
      <c r="S747" s="2"/>
      <c r="T747" s="2"/>
      <c r="U747" s="2"/>
      <c r="V747" s="2"/>
      <c r="W747" s="3"/>
    </row>
    <row r="748" spans="1:23" ht="12.75" x14ac:dyDescent="0.2">
      <c r="A748" s="3"/>
      <c r="B748" s="3"/>
      <c r="C748" s="2"/>
      <c r="D748" s="2"/>
      <c r="E748" s="2"/>
      <c r="F748" s="2"/>
      <c r="G748" s="2"/>
      <c r="H748" s="2"/>
      <c r="I748" s="2"/>
      <c r="J748" s="2"/>
      <c r="K748" s="2"/>
      <c r="L748" s="2"/>
      <c r="M748" s="2"/>
      <c r="N748" s="2"/>
      <c r="O748" s="2"/>
      <c r="P748" s="2"/>
      <c r="Q748" s="2"/>
      <c r="R748" s="2"/>
      <c r="S748" s="2"/>
      <c r="T748" s="2"/>
      <c r="U748" s="2"/>
      <c r="V748" s="2"/>
      <c r="W748" s="3"/>
    </row>
    <row r="749" spans="1:23" ht="12.75" x14ac:dyDescent="0.2">
      <c r="A749" s="3"/>
      <c r="B749" s="3"/>
      <c r="C749" s="2"/>
      <c r="D749" s="2"/>
      <c r="E749" s="2"/>
      <c r="F749" s="2"/>
      <c r="G749" s="2"/>
      <c r="H749" s="2"/>
      <c r="I749" s="2"/>
      <c r="J749" s="2"/>
      <c r="K749" s="2"/>
      <c r="L749" s="2"/>
      <c r="M749" s="2"/>
      <c r="N749" s="2"/>
      <c r="O749" s="2"/>
      <c r="P749" s="2"/>
      <c r="Q749" s="2"/>
      <c r="R749" s="2"/>
      <c r="S749" s="2"/>
      <c r="T749" s="2"/>
      <c r="U749" s="2"/>
      <c r="V749" s="2"/>
      <c r="W749" s="3"/>
    </row>
    <row r="750" spans="1:23" ht="12.75" x14ac:dyDescent="0.2">
      <c r="A750" s="3"/>
      <c r="B750" s="3"/>
      <c r="C750" s="2"/>
      <c r="D750" s="2"/>
      <c r="E750" s="2"/>
      <c r="F750" s="2"/>
      <c r="G750" s="2"/>
      <c r="H750" s="2"/>
      <c r="I750" s="2"/>
      <c r="J750" s="2"/>
      <c r="K750" s="2"/>
      <c r="L750" s="2"/>
      <c r="M750" s="2"/>
      <c r="N750" s="2"/>
      <c r="O750" s="2"/>
      <c r="P750" s="2"/>
      <c r="Q750" s="2"/>
      <c r="R750" s="2"/>
      <c r="S750" s="2"/>
      <c r="T750" s="2"/>
      <c r="U750" s="2"/>
      <c r="V750" s="2"/>
      <c r="W750" s="3"/>
    </row>
    <row r="751" spans="1:23" ht="12.75" x14ac:dyDescent="0.2">
      <c r="A751" s="3"/>
      <c r="B751" s="3"/>
      <c r="C751" s="2"/>
      <c r="D751" s="2"/>
      <c r="E751" s="2"/>
      <c r="F751" s="2"/>
      <c r="G751" s="2"/>
      <c r="H751" s="2"/>
      <c r="I751" s="2"/>
      <c r="J751" s="2"/>
      <c r="K751" s="2"/>
      <c r="L751" s="2"/>
      <c r="M751" s="2"/>
      <c r="N751" s="2"/>
      <c r="O751" s="2"/>
      <c r="P751" s="2"/>
      <c r="Q751" s="2"/>
      <c r="R751" s="2"/>
      <c r="S751" s="2"/>
      <c r="T751" s="2"/>
      <c r="U751" s="2"/>
      <c r="V751" s="2"/>
      <c r="W751" s="3"/>
    </row>
    <row r="752" spans="1:23" ht="12.75" x14ac:dyDescent="0.2">
      <c r="A752" s="3"/>
      <c r="B752" s="3"/>
      <c r="C752" s="2"/>
      <c r="D752" s="2"/>
      <c r="E752" s="2"/>
      <c r="F752" s="2"/>
      <c r="G752" s="2"/>
      <c r="H752" s="2"/>
      <c r="I752" s="2"/>
      <c r="J752" s="2"/>
      <c r="K752" s="2"/>
      <c r="L752" s="2"/>
      <c r="M752" s="2"/>
      <c r="N752" s="2"/>
      <c r="O752" s="2"/>
      <c r="P752" s="2"/>
      <c r="Q752" s="2"/>
      <c r="R752" s="2"/>
      <c r="S752" s="2"/>
      <c r="T752" s="2"/>
      <c r="U752" s="2"/>
      <c r="V752" s="2"/>
      <c r="W752" s="3"/>
    </row>
    <row r="753" spans="1:23" ht="12.75" x14ac:dyDescent="0.2">
      <c r="A753" s="3"/>
      <c r="B753" s="3"/>
      <c r="C753" s="2"/>
      <c r="D753" s="2"/>
      <c r="E753" s="2"/>
      <c r="F753" s="2"/>
      <c r="G753" s="2"/>
      <c r="H753" s="2"/>
      <c r="I753" s="2"/>
      <c r="J753" s="2"/>
      <c r="K753" s="2"/>
      <c r="L753" s="2"/>
      <c r="M753" s="2"/>
      <c r="N753" s="2"/>
      <c r="O753" s="2"/>
      <c r="P753" s="2"/>
      <c r="Q753" s="2"/>
      <c r="R753" s="2"/>
      <c r="S753" s="2"/>
      <c r="T753" s="2"/>
      <c r="U753" s="2"/>
      <c r="V753" s="2"/>
      <c r="W753" s="3"/>
    </row>
    <row r="754" spans="1:23" ht="12.75" x14ac:dyDescent="0.2">
      <c r="A754" s="3"/>
      <c r="B754" s="3"/>
      <c r="C754" s="2"/>
      <c r="D754" s="2"/>
      <c r="E754" s="2"/>
      <c r="F754" s="2"/>
      <c r="G754" s="2"/>
      <c r="H754" s="2"/>
      <c r="I754" s="2"/>
      <c r="J754" s="2"/>
      <c r="K754" s="2"/>
      <c r="L754" s="2"/>
      <c r="M754" s="2"/>
      <c r="N754" s="2"/>
      <c r="O754" s="2"/>
      <c r="P754" s="2"/>
      <c r="Q754" s="2"/>
      <c r="R754" s="2"/>
      <c r="S754" s="2"/>
      <c r="T754" s="2"/>
      <c r="U754" s="2"/>
      <c r="V754" s="2"/>
      <c r="W754" s="3"/>
    </row>
    <row r="755" spans="1:23" ht="12.75" x14ac:dyDescent="0.2">
      <c r="A755" s="3"/>
      <c r="B755" s="3"/>
      <c r="C755" s="2"/>
      <c r="D755" s="2"/>
      <c r="E755" s="2"/>
      <c r="F755" s="2"/>
      <c r="G755" s="2"/>
      <c r="H755" s="2"/>
      <c r="I755" s="2"/>
      <c r="J755" s="2"/>
      <c r="K755" s="2"/>
      <c r="L755" s="2"/>
      <c r="M755" s="2"/>
      <c r="N755" s="2"/>
      <c r="O755" s="2"/>
      <c r="P755" s="2"/>
      <c r="Q755" s="2"/>
      <c r="R755" s="2"/>
      <c r="S755" s="2"/>
      <c r="T755" s="2"/>
      <c r="U755" s="2"/>
      <c r="V755" s="2"/>
      <c r="W755" s="3"/>
    </row>
    <row r="756" spans="1:23" ht="12.75" x14ac:dyDescent="0.2">
      <c r="A756" s="3"/>
      <c r="B756" s="3"/>
      <c r="C756" s="2"/>
      <c r="D756" s="2"/>
      <c r="E756" s="2"/>
      <c r="F756" s="2"/>
      <c r="G756" s="2"/>
      <c r="H756" s="2"/>
      <c r="I756" s="2"/>
      <c r="J756" s="2"/>
      <c r="K756" s="2"/>
      <c r="L756" s="2"/>
      <c r="M756" s="2"/>
      <c r="N756" s="2"/>
      <c r="O756" s="2"/>
      <c r="P756" s="2"/>
      <c r="Q756" s="2"/>
      <c r="R756" s="2"/>
      <c r="S756" s="2"/>
      <c r="T756" s="2"/>
      <c r="U756" s="2"/>
      <c r="V756" s="2"/>
      <c r="W756" s="3"/>
    </row>
    <row r="757" spans="1:23" ht="12.75" x14ac:dyDescent="0.2">
      <c r="A757" s="3"/>
      <c r="B757" s="3"/>
      <c r="C757" s="2"/>
      <c r="D757" s="2"/>
      <c r="E757" s="2"/>
      <c r="F757" s="2"/>
      <c r="G757" s="2"/>
      <c r="H757" s="2"/>
      <c r="I757" s="2"/>
      <c r="J757" s="2"/>
      <c r="K757" s="2"/>
      <c r="L757" s="2"/>
      <c r="M757" s="2"/>
      <c r="N757" s="2"/>
      <c r="O757" s="2"/>
      <c r="P757" s="2"/>
      <c r="Q757" s="2"/>
      <c r="R757" s="2"/>
      <c r="S757" s="2"/>
      <c r="T757" s="2"/>
      <c r="U757" s="2"/>
      <c r="V757" s="2"/>
      <c r="W757" s="3"/>
    </row>
    <row r="758" spans="1:23" ht="12.75" x14ac:dyDescent="0.2">
      <c r="A758" s="3"/>
      <c r="B758" s="3"/>
      <c r="C758" s="2"/>
      <c r="D758" s="2"/>
      <c r="E758" s="2"/>
      <c r="F758" s="2"/>
      <c r="G758" s="2"/>
      <c r="H758" s="2"/>
      <c r="I758" s="2"/>
      <c r="J758" s="2"/>
      <c r="K758" s="2"/>
      <c r="L758" s="2"/>
      <c r="M758" s="2"/>
      <c r="N758" s="2"/>
      <c r="O758" s="2"/>
      <c r="P758" s="2"/>
      <c r="Q758" s="2"/>
      <c r="R758" s="2"/>
      <c r="S758" s="2"/>
      <c r="T758" s="2"/>
      <c r="U758" s="2"/>
      <c r="V758" s="2"/>
      <c r="W758" s="3"/>
    </row>
    <row r="759" spans="1:23" ht="12.75" x14ac:dyDescent="0.2">
      <c r="A759" s="3"/>
      <c r="B759" s="3"/>
      <c r="C759" s="2"/>
      <c r="D759" s="2"/>
      <c r="E759" s="2"/>
      <c r="F759" s="2"/>
      <c r="G759" s="2"/>
      <c r="H759" s="2"/>
      <c r="I759" s="2"/>
      <c r="J759" s="2"/>
      <c r="K759" s="2"/>
      <c r="L759" s="2"/>
      <c r="M759" s="2"/>
      <c r="N759" s="2"/>
      <c r="O759" s="2"/>
      <c r="P759" s="2"/>
      <c r="Q759" s="2"/>
      <c r="R759" s="2"/>
      <c r="S759" s="2"/>
      <c r="T759" s="2"/>
      <c r="U759" s="2"/>
      <c r="V759" s="2"/>
      <c r="W759" s="3"/>
    </row>
    <row r="760" spans="1:23" ht="12.75" x14ac:dyDescent="0.2">
      <c r="A760" s="3"/>
      <c r="B760" s="3"/>
      <c r="C760" s="2"/>
      <c r="D760" s="2"/>
      <c r="E760" s="2"/>
      <c r="F760" s="2"/>
      <c r="G760" s="2"/>
      <c r="H760" s="2"/>
      <c r="I760" s="2"/>
      <c r="J760" s="2"/>
      <c r="K760" s="2"/>
      <c r="L760" s="2"/>
      <c r="M760" s="2"/>
      <c r="N760" s="2"/>
      <c r="O760" s="2"/>
      <c r="P760" s="2"/>
      <c r="Q760" s="2"/>
      <c r="R760" s="2"/>
      <c r="S760" s="2"/>
      <c r="T760" s="2"/>
      <c r="U760" s="2"/>
      <c r="V760" s="2"/>
      <c r="W760" s="3"/>
    </row>
    <row r="761" spans="1:23" ht="12.75" x14ac:dyDescent="0.2">
      <c r="A761" s="3"/>
      <c r="B761" s="3"/>
      <c r="C761" s="2"/>
      <c r="D761" s="2"/>
      <c r="E761" s="2"/>
      <c r="F761" s="2"/>
      <c r="G761" s="2"/>
      <c r="H761" s="2"/>
      <c r="I761" s="2"/>
      <c r="J761" s="2"/>
      <c r="K761" s="2"/>
      <c r="L761" s="2"/>
      <c r="M761" s="2"/>
      <c r="N761" s="2"/>
      <c r="O761" s="2"/>
      <c r="P761" s="2"/>
      <c r="Q761" s="2"/>
      <c r="R761" s="2"/>
      <c r="S761" s="2"/>
      <c r="T761" s="2"/>
      <c r="U761" s="2"/>
      <c r="V761" s="2"/>
      <c r="W761" s="3"/>
    </row>
    <row r="762" spans="1:23" ht="12.75" x14ac:dyDescent="0.2">
      <c r="A762" s="3"/>
      <c r="B762" s="3"/>
      <c r="C762" s="2"/>
      <c r="D762" s="2"/>
      <c r="E762" s="2"/>
      <c r="F762" s="2"/>
      <c r="G762" s="2"/>
      <c r="H762" s="2"/>
      <c r="I762" s="2"/>
      <c r="J762" s="2"/>
      <c r="K762" s="2"/>
      <c r="L762" s="2"/>
      <c r="M762" s="2"/>
      <c r="N762" s="2"/>
      <c r="O762" s="2"/>
      <c r="P762" s="2"/>
      <c r="Q762" s="2"/>
      <c r="R762" s="2"/>
      <c r="S762" s="2"/>
      <c r="T762" s="2"/>
      <c r="U762" s="2"/>
      <c r="V762" s="2"/>
      <c r="W762" s="3"/>
    </row>
    <row r="763" spans="1:23" ht="12.75" x14ac:dyDescent="0.2">
      <c r="A763" s="3"/>
      <c r="B763" s="3"/>
      <c r="C763" s="2"/>
      <c r="D763" s="2"/>
      <c r="E763" s="2"/>
      <c r="F763" s="2"/>
      <c r="G763" s="2"/>
      <c r="H763" s="2"/>
      <c r="I763" s="2"/>
      <c r="J763" s="2"/>
      <c r="K763" s="2"/>
      <c r="L763" s="2"/>
      <c r="M763" s="2"/>
      <c r="N763" s="2"/>
      <c r="O763" s="2"/>
      <c r="P763" s="2"/>
      <c r="Q763" s="2"/>
      <c r="R763" s="2"/>
      <c r="S763" s="2"/>
      <c r="T763" s="2"/>
      <c r="U763" s="2"/>
      <c r="V763" s="2"/>
      <c r="W763" s="3"/>
    </row>
    <row r="764" spans="1:23" ht="12.75" x14ac:dyDescent="0.2">
      <c r="A764" s="3"/>
      <c r="B764" s="3"/>
      <c r="C764" s="2"/>
      <c r="D764" s="2"/>
      <c r="E764" s="2"/>
      <c r="F764" s="2"/>
      <c r="G764" s="2"/>
      <c r="H764" s="2"/>
      <c r="I764" s="2"/>
      <c r="J764" s="2"/>
      <c r="K764" s="2"/>
      <c r="L764" s="2"/>
      <c r="M764" s="2"/>
      <c r="N764" s="2"/>
      <c r="O764" s="2"/>
      <c r="P764" s="2"/>
      <c r="Q764" s="2"/>
      <c r="R764" s="2"/>
      <c r="S764" s="2"/>
      <c r="T764" s="2"/>
      <c r="U764" s="2"/>
      <c r="V764" s="2"/>
      <c r="W764" s="3"/>
    </row>
    <row r="765" spans="1:23" ht="12.75" x14ac:dyDescent="0.2">
      <c r="A765" s="3"/>
      <c r="B765" s="3"/>
      <c r="C765" s="2"/>
      <c r="D765" s="2"/>
      <c r="E765" s="2"/>
      <c r="F765" s="2"/>
      <c r="G765" s="2"/>
      <c r="H765" s="2"/>
      <c r="I765" s="2"/>
      <c r="J765" s="2"/>
      <c r="K765" s="2"/>
      <c r="L765" s="2"/>
      <c r="M765" s="2"/>
      <c r="N765" s="2"/>
      <c r="O765" s="2"/>
      <c r="P765" s="2"/>
      <c r="Q765" s="2"/>
      <c r="R765" s="2"/>
      <c r="S765" s="2"/>
      <c r="T765" s="2"/>
      <c r="U765" s="2"/>
      <c r="V765" s="2"/>
      <c r="W765" s="3"/>
    </row>
    <row r="766" spans="1:23" ht="12.75" x14ac:dyDescent="0.2">
      <c r="A766" s="3"/>
      <c r="B766" s="3"/>
      <c r="C766" s="2"/>
      <c r="D766" s="2"/>
      <c r="E766" s="2"/>
      <c r="F766" s="2"/>
      <c r="G766" s="2"/>
      <c r="H766" s="2"/>
      <c r="I766" s="2"/>
      <c r="J766" s="2"/>
      <c r="K766" s="2"/>
      <c r="L766" s="2"/>
      <c r="M766" s="2"/>
      <c r="N766" s="2"/>
      <c r="O766" s="2"/>
      <c r="P766" s="2"/>
      <c r="Q766" s="2"/>
      <c r="R766" s="2"/>
      <c r="S766" s="2"/>
      <c r="T766" s="2"/>
      <c r="U766" s="2"/>
      <c r="V766" s="2"/>
      <c r="W766" s="3"/>
    </row>
    <row r="767" spans="1:23" ht="12.75" x14ac:dyDescent="0.2">
      <c r="A767" s="3"/>
      <c r="B767" s="3"/>
      <c r="C767" s="2"/>
      <c r="D767" s="2"/>
      <c r="E767" s="2"/>
      <c r="F767" s="2"/>
      <c r="G767" s="2"/>
      <c r="H767" s="2"/>
      <c r="I767" s="2"/>
      <c r="J767" s="2"/>
      <c r="K767" s="2"/>
      <c r="L767" s="2"/>
      <c r="M767" s="2"/>
      <c r="N767" s="2"/>
      <c r="O767" s="2"/>
      <c r="P767" s="2"/>
      <c r="Q767" s="2"/>
      <c r="R767" s="2"/>
      <c r="S767" s="2"/>
      <c r="T767" s="2"/>
      <c r="U767" s="2"/>
      <c r="V767" s="2"/>
      <c r="W767" s="3"/>
    </row>
    <row r="768" spans="1:23" ht="12.75" x14ac:dyDescent="0.2">
      <c r="A768" s="3"/>
      <c r="B768" s="3"/>
      <c r="C768" s="2"/>
      <c r="D768" s="2"/>
      <c r="E768" s="2"/>
      <c r="F768" s="2"/>
      <c r="G768" s="2"/>
      <c r="H768" s="2"/>
      <c r="I768" s="2"/>
      <c r="J768" s="2"/>
      <c r="K768" s="2"/>
      <c r="L768" s="2"/>
      <c r="M768" s="2"/>
      <c r="N768" s="2"/>
      <c r="O768" s="2"/>
      <c r="P768" s="2"/>
      <c r="Q768" s="2"/>
      <c r="R768" s="2"/>
      <c r="S768" s="2"/>
      <c r="T768" s="2"/>
      <c r="U768" s="2"/>
      <c r="V768" s="2"/>
      <c r="W768" s="3"/>
    </row>
    <row r="769" spans="1:23" ht="12.75" x14ac:dyDescent="0.2">
      <c r="A769" s="3"/>
      <c r="B769" s="3"/>
      <c r="C769" s="2"/>
      <c r="D769" s="2"/>
      <c r="E769" s="2"/>
      <c r="F769" s="2"/>
      <c r="G769" s="2"/>
      <c r="H769" s="2"/>
      <c r="I769" s="2"/>
      <c r="J769" s="2"/>
      <c r="K769" s="2"/>
      <c r="L769" s="2"/>
      <c r="M769" s="2"/>
      <c r="N769" s="2"/>
      <c r="O769" s="2"/>
      <c r="P769" s="2"/>
      <c r="Q769" s="2"/>
      <c r="R769" s="2"/>
      <c r="S769" s="2"/>
      <c r="T769" s="2"/>
      <c r="U769" s="2"/>
      <c r="V769" s="2"/>
      <c r="W769" s="3"/>
    </row>
    <row r="770" spans="1:23" ht="12.75" x14ac:dyDescent="0.2">
      <c r="A770" s="3"/>
      <c r="B770" s="3"/>
      <c r="C770" s="2"/>
      <c r="D770" s="2"/>
      <c r="E770" s="2"/>
      <c r="F770" s="2"/>
      <c r="G770" s="2"/>
      <c r="H770" s="2"/>
      <c r="I770" s="2"/>
      <c r="J770" s="2"/>
      <c r="K770" s="2"/>
      <c r="L770" s="2"/>
      <c r="M770" s="2"/>
      <c r="N770" s="2"/>
      <c r="O770" s="2"/>
      <c r="P770" s="2"/>
      <c r="Q770" s="2"/>
      <c r="R770" s="2"/>
      <c r="S770" s="2"/>
      <c r="T770" s="2"/>
      <c r="U770" s="2"/>
      <c r="V770" s="2"/>
      <c r="W770" s="3"/>
    </row>
    <row r="771" spans="1:23" ht="12.75" x14ac:dyDescent="0.2">
      <c r="A771" s="3"/>
      <c r="B771" s="3"/>
      <c r="C771" s="2"/>
      <c r="D771" s="2"/>
      <c r="E771" s="2"/>
      <c r="F771" s="2"/>
      <c r="G771" s="2"/>
      <c r="H771" s="2"/>
      <c r="I771" s="2"/>
      <c r="J771" s="2"/>
      <c r="K771" s="2"/>
      <c r="L771" s="2"/>
      <c r="M771" s="2"/>
      <c r="N771" s="2"/>
      <c r="O771" s="2"/>
      <c r="P771" s="2"/>
      <c r="Q771" s="2"/>
      <c r="R771" s="2"/>
      <c r="S771" s="2"/>
      <c r="T771" s="2"/>
      <c r="U771" s="2"/>
      <c r="V771" s="2"/>
      <c r="W771" s="3"/>
    </row>
    <row r="772" spans="1:23" ht="12.75" x14ac:dyDescent="0.2">
      <c r="A772" s="3"/>
      <c r="B772" s="3"/>
      <c r="C772" s="2"/>
      <c r="D772" s="2"/>
      <c r="E772" s="2"/>
      <c r="F772" s="2"/>
      <c r="G772" s="2"/>
      <c r="H772" s="2"/>
      <c r="I772" s="2"/>
      <c r="J772" s="2"/>
      <c r="K772" s="2"/>
      <c r="L772" s="2"/>
      <c r="M772" s="2"/>
      <c r="N772" s="2"/>
      <c r="O772" s="2"/>
      <c r="P772" s="2"/>
      <c r="Q772" s="2"/>
      <c r="R772" s="2"/>
      <c r="S772" s="2"/>
      <c r="T772" s="2"/>
      <c r="U772" s="2"/>
      <c r="V772" s="2"/>
      <c r="W772" s="3"/>
    </row>
    <row r="773" spans="1:23" ht="12.75" x14ac:dyDescent="0.2">
      <c r="A773" s="3"/>
      <c r="B773" s="3"/>
      <c r="C773" s="2"/>
      <c r="D773" s="2"/>
      <c r="E773" s="2"/>
      <c r="F773" s="2"/>
      <c r="G773" s="2"/>
      <c r="H773" s="2"/>
      <c r="I773" s="2"/>
      <c r="J773" s="2"/>
      <c r="K773" s="2"/>
      <c r="L773" s="2"/>
      <c r="M773" s="2"/>
      <c r="N773" s="2"/>
      <c r="O773" s="2"/>
      <c r="P773" s="2"/>
      <c r="Q773" s="2"/>
      <c r="R773" s="2"/>
      <c r="S773" s="2"/>
      <c r="T773" s="2"/>
      <c r="U773" s="2"/>
      <c r="V773" s="2"/>
      <c r="W773" s="3"/>
    </row>
    <row r="774" spans="1:23" ht="12.75" x14ac:dyDescent="0.2">
      <c r="A774" s="3"/>
      <c r="B774" s="3"/>
      <c r="C774" s="2"/>
      <c r="D774" s="2"/>
      <c r="E774" s="2"/>
      <c r="F774" s="2"/>
      <c r="G774" s="2"/>
      <c r="H774" s="2"/>
      <c r="I774" s="2"/>
      <c r="J774" s="2"/>
      <c r="K774" s="2"/>
      <c r="L774" s="2"/>
      <c r="M774" s="2"/>
      <c r="N774" s="2"/>
      <c r="O774" s="2"/>
      <c r="P774" s="2"/>
      <c r="Q774" s="2"/>
      <c r="R774" s="2"/>
      <c r="S774" s="2"/>
      <c r="T774" s="2"/>
      <c r="U774" s="2"/>
      <c r="V774" s="2"/>
      <c r="W774" s="3"/>
    </row>
    <row r="775" spans="1:23" ht="12.75" x14ac:dyDescent="0.2">
      <c r="A775" s="3"/>
      <c r="B775" s="3"/>
      <c r="C775" s="2"/>
      <c r="D775" s="2"/>
      <c r="E775" s="2"/>
      <c r="F775" s="2"/>
      <c r="G775" s="2"/>
      <c r="H775" s="2"/>
      <c r="I775" s="2"/>
      <c r="J775" s="2"/>
      <c r="K775" s="2"/>
      <c r="L775" s="2"/>
      <c r="M775" s="2"/>
      <c r="N775" s="2"/>
      <c r="O775" s="2"/>
      <c r="P775" s="2"/>
      <c r="Q775" s="2"/>
      <c r="R775" s="2"/>
      <c r="S775" s="2"/>
      <c r="T775" s="2"/>
      <c r="U775" s="2"/>
      <c r="V775" s="2"/>
      <c r="W775" s="3"/>
    </row>
    <row r="776" spans="1:23" ht="12.75" x14ac:dyDescent="0.2">
      <c r="A776" s="3"/>
      <c r="B776" s="3"/>
      <c r="C776" s="2"/>
      <c r="D776" s="2"/>
      <c r="E776" s="2"/>
      <c r="F776" s="2"/>
      <c r="G776" s="2"/>
      <c r="H776" s="2"/>
      <c r="I776" s="2"/>
      <c r="J776" s="2"/>
      <c r="K776" s="2"/>
      <c r="L776" s="2"/>
      <c r="M776" s="2"/>
      <c r="N776" s="2"/>
      <c r="O776" s="2"/>
      <c r="P776" s="2"/>
      <c r="Q776" s="2"/>
      <c r="R776" s="2"/>
      <c r="S776" s="2"/>
      <c r="T776" s="2"/>
      <c r="U776" s="2"/>
      <c r="V776" s="2"/>
      <c r="W776" s="3"/>
    </row>
    <row r="777" spans="1:23" ht="12.75" x14ac:dyDescent="0.2">
      <c r="A777" s="3"/>
      <c r="B777" s="3"/>
      <c r="C777" s="2"/>
      <c r="D777" s="2"/>
      <c r="E777" s="2"/>
      <c r="F777" s="2"/>
      <c r="G777" s="2"/>
      <c r="H777" s="2"/>
      <c r="I777" s="2"/>
      <c r="J777" s="2"/>
      <c r="K777" s="2"/>
      <c r="L777" s="2"/>
      <c r="M777" s="2"/>
      <c r="N777" s="2"/>
      <c r="O777" s="2"/>
      <c r="P777" s="2"/>
      <c r="Q777" s="2"/>
      <c r="R777" s="2"/>
      <c r="S777" s="2"/>
      <c r="T777" s="2"/>
      <c r="U777" s="2"/>
      <c r="V777" s="2"/>
      <c r="W777" s="3"/>
    </row>
    <row r="778" spans="1:23" ht="12.75" x14ac:dyDescent="0.2">
      <c r="A778" s="3"/>
      <c r="B778" s="3"/>
      <c r="C778" s="2"/>
      <c r="D778" s="2"/>
      <c r="E778" s="2"/>
      <c r="F778" s="2"/>
      <c r="G778" s="2"/>
      <c r="H778" s="2"/>
      <c r="I778" s="2"/>
      <c r="J778" s="2"/>
      <c r="K778" s="2"/>
      <c r="L778" s="2"/>
      <c r="M778" s="2"/>
      <c r="N778" s="2"/>
      <c r="O778" s="2"/>
      <c r="P778" s="2"/>
      <c r="Q778" s="2"/>
      <c r="R778" s="2"/>
      <c r="S778" s="2"/>
      <c r="T778" s="2"/>
      <c r="U778" s="2"/>
      <c r="V778" s="2"/>
      <c r="W778" s="3"/>
    </row>
    <row r="779" spans="1:23" ht="12.75" x14ac:dyDescent="0.2">
      <c r="A779" s="3"/>
      <c r="B779" s="3"/>
      <c r="C779" s="2"/>
      <c r="D779" s="2"/>
      <c r="E779" s="2"/>
      <c r="F779" s="2"/>
      <c r="G779" s="2"/>
      <c r="H779" s="2"/>
      <c r="I779" s="2"/>
      <c r="J779" s="2"/>
      <c r="K779" s="2"/>
      <c r="L779" s="2"/>
      <c r="M779" s="2"/>
      <c r="N779" s="2"/>
      <c r="O779" s="2"/>
      <c r="P779" s="2"/>
      <c r="Q779" s="2"/>
      <c r="R779" s="2"/>
      <c r="S779" s="2"/>
      <c r="T779" s="2"/>
      <c r="U779" s="2"/>
      <c r="V779" s="2"/>
      <c r="W779" s="3"/>
    </row>
    <row r="780" spans="1:23" ht="12.75" x14ac:dyDescent="0.2">
      <c r="A780" s="3"/>
      <c r="B780" s="3"/>
      <c r="C780" s="2"/>
      <c r="D780" s="2"/>
      <c r="E780" s="2"/>
      <c r="F780" s="2"/>
      <c r="G780" s="2"/>
      <c r="H780" s="2"/>
      <c r="I780" s="2"/>
      <c r="J780" s="2"/>
      <c r="K780" s="2"/>
      <c r="L780" s="2"/>
      <c r="M780" s="2"/>
      <c r="N780" s="2"/>
      <c r="O780" s="2"/>
      <c r="P780" s="2"/>
      <c r="Q780" s="2"/>
      <c r="R780" s="2"/>
      <c r="S780" s="2"/>
      <c r="T780" s="2"/>
      <c r="U780" s="2"/>
      <c r="V780" s="2"/>
      <c r="W780" s="3"/>
    </row>
    <row r="781" spans="1:23" ht="12.75" x14ac:dyDescent="0.2">
      <c r="A781" s="3"/>
      <c r="B781" s="3"/>
      <c r="C781" s="2"/>
      <c r="D781" s="2"/>
      <c r="E781" s="2"/>
      <c r="F781" s="2"/>
      <c r="G781" s="2"/>
      <c r="H781" s="2"/>
      <c r="I781" s="2"/>
      <c r="J781" s="2"/>
      <c r="K781" s="2"/>
      <c r="L781" s="2"/>
      <c r="M781" s="2"/>
      <c r="N781" s="2"/>
      <c r="O781" s="2"/>
      <c r="P781" s="2"/>
      <c r="Q781" s="2"/>
      <c r="R781" s="2"/>
      <c r="S781" s="2"/>
      <c r="T781" s="2"/>
      <c r="U781" s="2"/>
      <c r="V781" s="2"/>
      <c r="W781" s="3"/>
    </row>
    <row r="782" spans="1:23" ht="12.75" x14ac:dyDescent="0.2">
      <c r="A782" s="3"/>
      <c r="B782" s="3"/>
      <c r="C782" s="2"/>
      <c r="D782" s="2"/>
      <c r="E782" s="2"/>
      <c r="F782" s="2"/>
      <c r="G782" s="2"/>
      <c r="H782" s="2"/>
      <c r="I782" s="2"/>
      <c r="J782" s="2"/>
      <c r="K782" s="2"/>
      <c r="L782" s="2"/>
      <c r="M782" s="2"/>
      <c r="N782" s="2"/>
      <c r="O782" s="2"/>
      <c r="P782" s="2"/>
      <c r="Q782" s="2"/>
      <c r="R782" s="2"/>
      <c r="S782" s="2"/>
      <c r="T782" s="2"/>
      <c r="U782" s="2"/>
      <c r="V782" s="2"/>
      <c r="W782" s="3"/>
    </row>
    <row r="783" spans="1:23" ht="12.75" x14ac:dyDescent="0.2">
      <c r="A783" s="3"/>
      <c r="B783" s="3"/>
      <c r="C783" s="2"/>
      <c r="D783" s="2"/>
      <c r="E783" s="2"/>
      <c r="F783" s="2"/>
      <c r="G783" s="2"/>
      <c r="H783" s="2"/>
      <c r="I783" s="2"/>
      <c r="J783" s="2"/>
      <c r="K783" s="2"/>
      <c r="L783" s="2"/>
      <c r="M783" s="2"/>
      <c r="N783" s="2"/>
      <c r="O783" s="2"/>
      <c r="P783" s="2"/>
      <c r="Q783" s="2"/>
      <c r="R783" s="2"/>
      <c r="S783" s="2"/>
      <c r="T783" s="2"/>
      <c r="U783" s="2"/>
      <c r="V783" s="2"/>
      <c r="W783" s="3"/>
    </row>
    <row r="784" spans="1:23" ht="12.75" x14ac:dyDescent="0.2">
      <c r="A784" s="3"/>
      <c r="B784" s="3"/>
      <c r="C784" s="2"/>
      <c r="D784" s="2"/>
      <c r="E784" s="2"/>
      <c r="F784" s="2"/>
      <c r="G784" s="2"/>
      <c r="H784" s="2"/>
      <c r="I784" s="2"/>
      <c r="J784" s="2"/>
      <c r="K784" s="2"/>
      <c r="L784" s="2"/>
      <c r="M784" s="2"/>
      <c r="N784" s="2"/>
      <c r="O784" s="2"/>
      <c r="P784" s="2"/>
      <c r="Q784" s="2"/>
      <c r="R784" s="2"/>
      <c r="S784" s="2"/>
      <c r="T784" s="2"/>
      <c r="U784" s="2"/>
      <c r="V784" s="2"/>
      <c r="W784" s="3"/>
    </row>
    <row r="785" spans="1:23" ht="12.75" x14ac:dyDescent="0.2">
      <c r="A785" s="3"/>
      <c r="B785" s="3"/>
      <c r="C785" s="2"/>
      <c r="D785" s="2"/>
      <c r="E785" s="2"/>
      <c r="F785" s="2"/>
      <c r="G785" s="2"/>
      <c r="H785" s="2"/>
      <c r="I785" s="2"/>
      <c r="J785" s="2"/>
      <c r="K785" s="2"/>
      <c r="L785" s="2"/>
      <c r="M785" s="2"/>
      <c r="N785" s="2"/>
      <c r="O785" s="2"/>
      <c r="P785" s="2"/>
      <c r="Q785" s="2"/>
      <c r="R785" s="2"/>
      <c r="S785" s="2"/>
      <c r="T785" s="2"/>
      <c r="U785" s="2"/>
      <c r="V785" s="2"/>
      <c r="W785" s="3"/>
    </row>
    <row r="786" spans="1:23" ht="12.75" x14ac:dyDescent="0.2">
      <c r="A786" s="3"/>
      <c r="B786" s="3"/>
      <c r="C786" s="2"/>
      <c r="D786" s="2"/>
      <c r="E786" s="2"/>
      <c r="F786" s="2"/>
      <c r="G786" s="2"/>
      <c r="H786" s="2"/>
      <c r="I786" s="2"/>
      <c r="J786" s="2"/>
      <c r="K786" s="2"/>
      <c r="L786" s="2"/>
      <c r="M786" s="2"/>
      <c r="N786" s="2"/>
      <c r="O786" s="2"/>
      <c r="P786" s="2"/>
      <c r="Q786" s="2"/>
      <c r="R786" s="2"/>
      <c r="S786" s="2"/>
      <c r="T786" s="2"/>
      <c r="U786" s="2"/>
      <c r="V786" s="2"/>
      <c r="W786" s="3"/>
    </row>
    <row r="787" spans="1:23" ht="12.75" x14ac:dyDescent="0.2">
      <c r="A787" s="3"/>
      <c r="B787" s="3"/>
      <c r="C787" s="2"/>
      <c r="D787" s="2"/>
      <c r="E787" s="2"/>
      <c r="F787" s="2"/>
      <c r="G787" s="2"/>
      <c r="H787" s="2"/>
      <c r="I787" s="2"/>
      <c r="J787" s="2"/>
      <c r="K787" s="2"/>
      <c r="L787" s="2"/>
      <c r="M787" s="2"/>
      <c r="N787" s="2"/>
      <c r="O787" s="2"/>
      <c r="P787" s="2"/>
      <c r="Q787" s="2"/>
      <c r="R787" s="2"/>
      <c r="S787" s="2"/>
      <c r="T787" s="2"/>
      <c r="U787" s="2"/>
      <c r="V787" s="2"/>
      <c r="W787" s="3"/>
    </row>
    <row r="788" spans="1:23" ht="12.75" x14ac:dyDescent="0.2">
      <c r="A788" s="3"/>
      <c r="B788" s="3"/>
      <c r="C788" s="2"/>
      <c r="D788" s="2"/>
      <c r="E788" s="2"/>
      <c r="F788" s="2"/>
      <c r="G788" s="2"/>
      <c r="H788" s="2"/>
      <c r="I788" s="2"/>
      <c r="J788" s="2"/>
      <c r="K788" s="2"/>
      <c r="L788" s="2"/>
      <c r="M788" s="2"/>
      <c r="N788" s="2"/>
      <c r="O788" s="2"/>
      <c r="P788" s="2"/>
      <c r="Q788" s="2"/>
      <c r="R788" s="2"/>
      <c r="S788" s="2"/>
      <c r="T788" s="2"/>
      <c r="U788" s="2"/>
      <c r="V788" s="2"/>
      <c r="W788" s="3"/>
    </row>
    <row r="789" spans="1:23" ht="12.75" x14ac:dyDescent="0.2">
      <c r="A789" s="3"/>
      <c r="B789" s="3"/>
      <c r="C789" s="2"/>
      <c r="D789" s="2"/>
      <c r="E789" s="2"/>
      <c r="F789" s="2"/>
      <c r="G789" s="2"/>
      <c r="H789" s="2"/>
      <c r="I789" s="2"/>
      <c r="J789" s="2"/>
      <c r="K789" s="2"/>
      <c r="L789" s="2"/>
      <c r="M789" s="2"/>
      <c r="N789" s="2"/>
      <c r="O789" s="2"/>
      <c r="P789" s="2"/>
      <c r="Q789" s="2"/>
      <c r="R789" s="2"/>
      <c r="S789" s="2"/>
      <c r="T789" s="2"/>
      <c r="U789" s="2"/>
      <c r="V789" s="2"/>
      <c r="W789" s="3"/>
    </row>
    <row r="790" spans="1:23" ht="12.75" x14ac:dyDescent="0.2">
      <c r="A790" s="3"/>
      <c r="B790" s="3"/>
      <c r="C790" s="2"/>
      <c r="D790" s="2"/>
      <c r="E790" s="2"/>
      <c r="F790" s="2"/>
      <c r="G790" s="2"/>
      <c r="H790" s="2"/>
      <c r="I790" s="2"/>
      <c r="J790" s="2"/>
      <c r="K790" s="2"/>
      <c r="L790" s="2"/>
      <c r="M790" s="2"/>
      <c r="N790" s="2"/>
      <c r="O790" s="2"/>
      <c r="P790" s="2"/>
      <c r="Q790" s="2"/>
      <c r="R790" s="2"/>
      <c r="S790" s="2"/>
      <c r="T790" s="2"/>
      <c r="U790" s="2"/>
      <c r="V790" s="2"/>
      <c r="W790" s="3"/>
    </row>
    <row r="791" spans="1:23" ht="12.75" x14ac:dyDescent="0.2">
      <c r="A791" s="3"/>
      <c r="B791" s="3"/>
      <c r="C791" s="2"/>
      <c r="D791" s="2"/>
      <c r="E791" s="2"/>
      <c r="F791" s="2"/>
      <c r="G791" s="2"/>
      <c r="H791" s="2"/>
      <c r="I791" s="2"/>
      <c r="J791" s="2"/>
      <c r="K791" s="2"/>
      <c r="L791" s="2"/>
      <c r="M791" s="2"/>
      <c r="N791" s="2"/>
      <c r="O791" s="2"/>
      <c r="P791" s="2"/>
      <c r="Q791" s="2"/>
      <c r="R791" s="2"/>
      <c r="S791" s="2"/>
      <c r="T791" s="2"/>
      <c r="U791" s="2"/>
      <c r="V791" s="2"/>
      <c r="W791" s="3"/>
    </row>
    <row r="792" spans="1:23" ht="12.75" x14ac:dyDescent="0.2">
      <c r="A792" s="3"/>
      <c r="B792" s="3"/>
      <c r="C792" s="2"/>
      <c r="D792" s="2"/>
      <c r="E792" s="2"/>
      <c r="F792" s="2"/>
      <c r="G792" s="2"/>
      <c r="H792" s="2"/>
      <c r="I792" s="2"/>
      <c r="J792" s="2"/>
      <c r="K792" s="2"/>
      <c r="L792" s="2"/>
      <c r="M792" s="2"/>
      <c r="N792" s="2"/>
      <c r="O792" s="2"/>
      <c r="P792" s="2"/>
      <c r="Q792" s="2"/>
      <c r="R792" s="2"/>
      <c r="S792" s="2"/>
      <c r="T792" s="2"/>
      <c r="U792" s="2"/>
      <c r="V792" s="2"/>
      <c r="W792" s="3"/>
    </row>
    <row r="793" spans="1:23" ht="12.75" x14ac:dyDescent="0.2">
      <c r="A793" s="3"/>
      <c r="B793" s="3"/>
      <c r="C793" s="2"/>
      <c r="D793" s="2"/>
      <c r="E793" s="2"/>
      <c r="F793" s="2"/>
      <c r="G793" s="2"/>
      <c r="H793" s="2"/>
      <c r="I793" s="2"/>
      <c r="J793" s="2"/>
      <c r="K793" s="2"/>
      <c r="L793" s="2"/>
      <c r="M793" s="2"/>
      <c r="N793" s="2"/>
      <c r="O793" s="2"/>
      <c r="P793" s="2"/>
      <c r="Q793" s="2"/>
      <c r="R793" s="2"/>
      <c r="S793" s="2"/>
      <c r="T793" s="2"/>
      <c r="U793" s="2"/>
      <c r="V793" s="2"/>
      <c r="W793" s="3"/>
    </row>
    <row r="794" spans="1:23" ht="12.75" x14ac:dyDescent="0.2">
      <c r="A794" s="3"/>
      <c r="B794" s="3"/>
      <c r="C794" s="2"/>
      <c r="D794" s="2"/>
      <c r="E794" s="2"/>
      <c r="F794" s="2"/>
      <c r="G794" s="2"/>
      <c r="H794" s="2"/>
      <c r="I794" s="2"/>
      <c r="J794" s="2"/>
      <c r="K794" s="2"/>
      <c r="L794" s="2"/>
      <c r="M794" s="2"/>
      <c r="N794" s="2"/>
      <c r="O794" s="2"/>
      <c r="P794" s="2"/>
      <c r="Q794" s="2"/>
      <c r="R794" s="2"/>
      <c r="S794" s="2"/>
      <c r="T794" s="2"/>
      <c r="U794" s="2"/>
      <c r="V794" s="2"/>
      <c r="W794" s="3"/>
    </row>
    <row r="795" spans="1:23" ht="12.75" x14ac:dyDescent="0.2">
      <c r="A795" s="3"/>
      <c r="B795" s="3"/>
      <c r="C795" s="2"/>
      <c r="D795" s="2"/>
      <c r="E795" s="2"/>
      <c r="F795" s="2"/>
      <c r="G795" s="2"/>
      <c r="H795" s="2"/>
      <c r="I795" s="2"/>
      <c r="J795" s="2"/>
      <c r="K795" s="2"/>
      <c r="L795" s="2"/>
      <c r="M795" s="2"/>
      <c r="N795" s="2"/>
      <c r="O795" s="2"/>
      <c r="P795" s="2"/>
      <c r="Q795" s="2"/>
      <c r="R795" s="2"/>
      <c r="S795" s="2"/>
      <c r="T795" s="2"/>
      <c r="U795" s="2"/>
      <c r="V795" s="2"/>
      <c r="W795" s="3"/>
    </row>
    <row r="796" spans="1:23" ht="12.75" x14ac:dyDescent="0.2">
      <c r="A796" s="3"/>
      <c r="B796" s="3"/>
      <c r="C796" s="2"/>
      <c r="D796" s="2"/>
      <c r="E796" s="2"/>
      <c r="F796" s="2"/>
      <c r="G796" s="2"/>
      <c r="H796" s="2"/>
      <c r="I796" s="2"/>
      <c r="J796" s="2"/>
      <c r="K796" s="2"/>
      <c r="L796" s="2"/>
      <c r="M796" s="2"/>
      <c r="N796" s="2"/>
      <c r="O796" s="2"/>
      <c r="P796" s="2"/>
      <c r="Q796" s="2"/>
      <c r="R796" s="2"/>
      <c r="S796" s="2"/>
      <c r="T796" s="2"/>
      <c r="U796" s="2"/>
      <c r="V796" s="2"/>
      <c r="W796" s="3"/>
    </row>
    <row r="797" spans="1:23" ht="12.75" x14ac:dyDescent="0.2">
      <c r="A797" s="3"/>
      <c r="B797" s="3"/>
      <c r="C797" s="2"/>
      <c r="D797" s="2"/>
      <c r="E797" s="2"/>
      <c r="F797" s="2"/>
      <c r="G797" s="2"/>
      <c r="H797" s="2"/>
      <c r="I797" s="2"/>
      <c r="J797" s="2"/>
      <c r="K797" s="2"/>
      <c r="L797" s="2"/>
      <c r="M797" s="2"/>
      <c r="N797" s="2"/>
      <c r="O797" s="2"/>
      <c r="P797" s="2"/>
      <c r="Q797" s="2"/>
      <c r="R797" s="2"/>
      <c r="S797" s="2"/>
      <c r="T797" s="2"/>
      <c r="U797" s="2"/>
      <c r="V797" s="2"/>
      <c r="W797" s="3"/>
    </row>
    <row r="798" spans="1:23" ht="12.75" x14ac:dyDescent="0.2">
      <c r="A798" s="3"/>
      <c r="B798" s="3"/>
      <c r="C798" s="2"/>
      <c r="D798" s="2"/>
      <c r="E798" s="2"/>
      <c r="F798" s="2"/>
      <c r="G798" s="2"/>
      <c r="H798" s="2"/>
      <c r="I798" s="2"/>
      <c r="J798" s="2"/>
      <c r="K798" s="2"/>
      <c r="L798" s="2"/>
      <c r="M798" s="2"/>
      <c r="N798" s="2"/>
      <c r="O798" s="2"/>
      <c r="P798" s="2"/>
      <c r="Q798" s="2"/>
      <c r="R798" s="2"/>
      <c r="S798" s="2"/>
      <c r="T798" s="2"/>
      <c r="U798" s="2"/>
      <c r="V798" s="2"/>
      <c r="W798" s="3"/>
    </row>
    <row r="799" spans="1:23" ht="12.75" x14ac:dyDescent="0.2">
      <c r="A799" s="3"/>
      <c r="B799" s="3"/>
      <c r="C799" s="2"/>
      <c r="D799" s="2"/>
      <c r="E799" s="2"/>
      <c r="F799" s="2"/>
      <c r="G799" s="2"/>
      <c r="H799" s="2"/>
      <c r="I799" s="2"/>
      <c r="J799" s="2"/>
      <c r="K799" s="2"/>
      <c r="L799" s="2"/>
      <c r="M799" s="2"/>
      <c r="N799" s="2"/>
      <c r="O799" s="2"/>
      <c r="P799" s="2"/>
      <c r="Q799" s="2"/>
      <c r="R799" s="2"/>
      <c r="S799" s="2"/>
      <c r="T799" s="2"/>
      <c r="U799" s="2"/>
      <c r="V799" s="2"/>
      <c r="W799" s="3"/>
    </row>
    <row r="800" spans="1:23" ht="12.75" x14ac:dyDescent="0.2">
      <c r="A800" s="3"/>
      <c r="B800" s="3"/>
      <c r="C800" s="2"/>
      <c r="D800" s="2"/>
      <c r="E800" s="2"/>
      <c r="F800" s="2"/>
      <c r="G800" s="2"/>
      <c r="H800" s="2"/>
      <c r="I800" s="2"/>
      <c r="J800" s="2"/>
      <c r="K800" s="2"/>
      <c r="L800" s="2"/>
      <c r="M800" s="2"/>
      <c r="N800" s="2"/>
      <c r="O800" s="2"/>
      <c r="P800" s="2"/>
      <c r="Q800" s="2"/>
      <c r="R800" s="2"/>
      <c r="S800" s="2"/>
      <c r="T800" s="2"/>
      <c r="U800" s="2"/>
      <c r="V800" s="2"/>
      <c r="W800" s="3"/>
    </row>
    <row r="801" spans="1:23" ht="12.75" x14ac:dyDescent="0.2">
      <c r="A801" s="3"/>
      <c r="B801" s="3"/>
      <c r="C801" s="2"/>
      <c r="D801" s="2"/>
      <c r="E801" s="2"/>
      <c r="F801" s="2"/>
      <c r="G801" s="2"/>
      <c r="H801" s="2"/>
      <c r="I801" s="2"/>
      <c r="J801" s="2"/>
      <c r="K801" s="2"/>
      <c r="L801" s="2"/>
      <c r="M801" s="2"/>
      <c r="N801" s="2"/>
      <c r="O801" s="2"/>
      <c r="P801" s="2"/>
      <c r="Q801" s="2"/>
      <c r="R801" s="2"/>
      <c r="S801" s="2"/>
      <c r="T801" s="2"/>
      <c r="U801" s="2"/>
      <c r="V801" s="2"/>
      <c r="W801" s="3"/>
    </row>
    <row r="802" spans="1:23" ht="12.75" x14ac:dyDescent="0.2">
      <c r="A802" s="3"/>
      <c r="B802" s="3"/>
      <c r="C802" s="2"/>
      <c r="D802" s="2"/>
      <c r="E802" s="2"/>
      <c r="F802" s="2"/>
      <c r="G802" s="2"/>
      <c r="H802" s="2"/>
      <c r="I802" s="2"/>
      <c r="J802" s="2"/>
      <c r="K802" s="2"/>
      <c r="L802" s="2"/>
      <c r="M802" s="2"/>
      <c r="N802" s="2"/>
      <c r="O802" s="2"/>
      <c r="P802" s="2"/>
      <c r="Q802" s="2"/>
      <c r="R802" s="2"/>
      <c r="S802" s="2"/>
      <c r="T802" s="2"/>
      <c r="U802" s="2"/>
      <c r="V802" s="2"/>
      <c r="W802" s="3"/>
    </row>
    <row r="803" spans="1:23" ht="12.75" x14ac:dyDescent="0.2">
      <c r="A803" s="3"/>
      <c r="B803" s="3"/>
      <c r="C803" s="2"/>
      <c r="D803" s="2"/>
      <c r="E803" s="2"/>
      <c r="F803" s="2"/>
      <c r="G803" s="2"/>
      <c r="H803" s="2"/>
      <c r="I803" s="2"/>
      <c r="J803" s="2"/>
      <c r="K803" s="2"/>
      <c r="L803" s="2"/>
      <c r="M803" s="2"/>
      <c r="N803" s="2"/>
      <c r="O803" s="2"/>
      <c r="P803" s="2"/>
      <c r="Q803" s="2"/>
      <c r="R803" s="2"/>
      <c r="S803" s="2"/>
      <c r="T803" s="2"/>
      <c r="U803" s="2"/>
      <c r="V803" s="2"/>
      <c r="W803" s="3"/>
    </row>
    <row r="804" spans="1:23" ht="12.75" x14ac:dyDescent="0.2">
      <c r="A804" s="3"/>
      <c r="B804" s="3"/>
      <c r="C804" s="2"/>
      <c r="D804" s="2"/>
      <c r="E804" s="2"/>
      <c r="F804" s="2"/>
      <c r="G804" s="2"/>
      <c r="H804" s="2"/>
      <c r="I804" s="2"/>
      <c r="J804" s="2"/>
      <c r="K804" s="2"/>
      <c r="L804" s="2"/>
      <c r="M804" s="2"/>
      <c r="N804" s="2"/>
      <c r="O804" s="2"/>
      <c r="P804" s="2"/>
      <c r="Q804" s="2"/>
      <c r="R804" s="2"/>
      <c r="S804" s="2"/>
      <c r="T804" s="2"/>
      <c r="U804" s="2"/>
      <c r="V804" s="2"/>
      <c r="W804" s="3"/>
    </row>
    <row r="805" spans="1:23" ht="12.75" x14ac:dyDescent="0.2">
      <c r="A805" s="3"/>
      <c r="B805" s="3"/>
      <c r="C805" s="2"/>
      <c r="D805" s="2"/>
      <c r="E805" s="2"/>
      <c r="F805" s="2"/>
      <c r="G805" s="2"/>
      <c r="H805" s="2"/>
      <c r="I805" s="2"/>
      <c r="J805" s="2"/>
      <c r="K805" s="2"/>
      <c r="L805" s="2"/>
      <c r="M805" s="2"/>
      <c r="N805" s="2"/>
      <c r="O805" s="2"/>
      <c r="P805" s="2"/>
      <c r="Q805" s="2"/>
      <c r="R805" s="2"/>
      <c r="S805" s="2"/>
      <c r="T805" s="2"/>
      <c r="U805" s="2"/>
      <c r="V805" s="2"/>
      <c r="W805" s="3"/>
    </row>
    <row r="806" spans="1:23" ht="12.75" x14ac:dyDescent="0.2">
      <c r="A806" s="3"/>
      <c r="B806" s="3"/>
      <c r="C806" s="2"/>
      <c r="D806" s="2"/>
      <c r="E806" s="2"/>
      <c r="F806" s="2"/>
      <c r="G806" s="2"/>
      <c r="H806" s="2"/>
      <c r="I806" s="2"/>
      <c r="J806" s="2"/>
      <c r="K806" s="2"/>
      <c r="L806" s="2"/>
      <c r="M806" s="2"/>
      <c r="N806" s="2"/>
      <c r="O806" s="2"/>
      <c r="P806" s="2"/>
      <c r="Q806" s="2"/>
      <c r="R806" s="2"/>
      <c r="S806" s="2"/>
      <c r="T806" s="2"/>
      <c r="U806" s="2"/>
      <c r="V806" s="2"/>
      <c r="W806" s="3"/>
    </row>
    <row r="807" spans="1:23" ht="12.75" x14ac:dyDescent="0.2">
      <c r="A807" s="3"/>
      <c r="B807" s="3"/>
      <c r="C807" s="2"/>
      <c r="D807" s="2"/>
      <c r="E807" s="2"/>
      <c r="F807" s="2"/>
      <c r="G807" s="2"/>
      <c r="H807" s="2"/>
      <c r="I807" s="2"/>
      <c r="J807" s="2"/>
      <c r="K807" s="2"/>
      <c r="L807" s="2"/>
      <c r="M807" s="2"/>
      <c r="N807" s="2"/>
      <c r="O807" s="2"/>
      <c r="P807" s="2"/>
      <c r="Q807" s="2"/>
      <c r="R807" s="2"/>
      <c r="S807" s="2"/>
      <c r="T807" s="2"/>
      <c r="U807" s="2"/>
      <c r="V807" s="2"/>
      <c r="W807" s="3"/>
    </row>
    <row r="808" spans="1:23" ht="12.75" x14ac:dyDescent="0.2">
      <c r="A808" s="3"/>
      <c r="B808" s="3"/>
      <c r="C808" s="2"/>
      <c r="D808" s="2"/>
      <c r="E808" s="2"/>
      <c r="F808" s="2"/>
      <c r="G808" s="2"/>
      <c r="H808" s="2"/>
      <c r="I808" s="2"/>
      <c r="J808" s="2"/>
      <c r="K808" s="2"/>
      <c r="L808" s="2"/>
      <c r="M808" s="2"/>
      <c r="N808" s="2"/>
      <c r="O808" s="2"/>
      <c r="P808" s="2"/>
      <c r="Q808" s="2"/>
      <c r="R808" s="2"/>
      <c r="S808" s="2"/>
      <c r="T808" s="2"/>
      <c r="U808" s="2"/>
      <c r="V808" s="2"/>
      <c r="W808" s="3"/>
    </row>
    <row r="809" spans="1:23" ht="12.75" x14ac:dyDescent="0.2">
      <c r="A809" s="3"/>
      <c r="B809" s="3"/>
      <c r="C809" s="2"/>
      <c r="D809" s="2"/>
      <c r="E809" s="2"/>
      <c r="F809" s="2"/>
      <c r="G809" s="2"/>
      <c r="H809" s="2"/>
      <c r="I809" s="2"/>
      <c r="J809" s="2"/>
      <c r="K809" s="2"/>
      <c r="L809" s="2"/>
      <c r="M809" s="2"/>
      <c r="N809" s="2"/>
      <c r="O809" s="2"/>
      <c r="P809" s="2"/>
      <c r="Q809" s="2"/>
      <c r="R809" s="2"/>
      <c r="S809" s="2"/>
      <c r="T809" s="2"/>
      <c r="U809" s="2"/>
      <c r="V809" s="2"/>
      <c r="W809" s="3"/>
    </row>
    <row r="810" spans="1:23" ht="12.75" x14ac:dyDescent="0.2">
      <c r="A810" s="3"/>
      <c r="B810" s="3"/>
      <c r="C810" s="2"/>
      <c r="D810" s="2"/>
      <c r="E810" s="2"/>
      <c r="F810" s="2"/>
      <c r="G810" s="2"/>
      <c r="H810" s="2"/>
      <c r="I810" s="2"/>
      <c r="J810" s="2"/>
      <c r="K810" s="2"/>
      <c r="L810" s="2"/>
      <c r="M810" s="2"/>
      <c r="N810" s="2"/>
      <c r="O810" s="2"/>
      <c r="P810" s="2"/>
      <c r="Q810" s="2"/>
      <c r="R810" s="2"/>
      <c r="S810" s="2"/>
      <c r="T810" s="2"/>
      <c r="U810" s="2"/>
      <c r="V810" s="2"/>
      <c r="W810" s="3"/>
    </row>
    <row r="811" spans="1:23" ht="12.75" x14ac:dyDescent="0.2">
      <c r="A811" s="3"/>
      <c r="B811" s="3"/>
      <c r="C811" s="2"/>
      <c r="D811" s="2"/>
      <c r="E811" s="2"/>
      <c r="F811" s="2"/>
      <c r="G811" s="2"/>
      <c r="H811" s="2"/>
      <c r="I811" s="2"/>
      <c r="J811" s="2"/>
      <c r="K811" s="2"/>
      <c r="L811" s="2"/>
      <c r="M811" s="2"/>
      <c r="N811" s="2"/>
      <c r="O811" s="2"/>
      <c r="P811" s="2"/>
      <c r="Q811" s="2"/>
      <c r="R811" s="2"/>
      <c r="S811" s="2"/>
      <c r="T811" s="2"/>
      <c r="U811" s="2"/>
      <c r="V811" s="2"/>
      <c r="W811" s="3"/>
    </row>
    <row r="812" spans="1:23" ht="12.75" x14ac:dyDescent="0.2">
      <c r="A812" s="3"/>
      <c r="B812" s="3"/>
      <c r="C812" s="2"/>
      <c r="D812" s="2"/>
      <c r="E812" s="2"/>
      <c r="F812" s="2"/>
      <c r="G812" s="2"/>
      <c r="H812" s="2"/>
      <c r="I812" s="2"/>
      <c r="J812" s="2"/>
      <c r="K812" s="2"/>
      <c r="L812" s="2"/>
      <c r="M812" s="2"/>
      <c r="N812" s="2"/>
      <c r="O812" s="2"/>
      <c r="P812" s="2"/>
      <c r="Q812" s="2"/>
      <c r="R812" s="2"/>
      <c r="S812" s="2"/>
      <c r="T812" s="2"/>
      <c r="U812" s="2"/>
      <c r="V812" s="2"/>
      <c r="W812" s="3"/>
    </row>
    <row r="813" spans="1:23" ht="12.75" x14ac:dyDescent="0.2">
      <c r="A813" s="3"/>
      <c r="B813" s="3"/>
      <c r="C813" s="2"/>
      <c r="D813" s="2"/>
      <c r="E813" s="2"/>
      <c r="F813" s="2"/>
      <c r="G813" s="2"/>
      <c r="H813" s="2"/>
      <c r="I813" s="2"/>
      <c r="J813" s="2"/>
      <c r="K813" s="2"/>
      <c r="L813" s="2"/>
      <c r="M813" s="2"/>
      <c r="N813" s="2"/>
      <c r="O813" s="2"/>
      <c r="P813" s="2"/>
      <c r="Q813" s="2"/>
      <c r="R813" s="2"/>
      <c r="S813" s="2"/>
      <c r="T813" s="2"/>
      <c r="U813" s="2"/>
      <c r="V813" s="2"/>
      <c r="W813" s="3"/>
    </row>
    <row r="814" spans="1:23" ht="12.75" x14ac:dyDescent="0.2">
      <c r="A814" s="3"/>
      <c r="B814" s="3"/>
      <c r="C814" s="2"/>
      <c r="D814" s="2"/>
      <c r="E814" s="2"/>
      <c r="F814" s="2"/>
      <c r="G814" s="2"/>
      <c r="H814" s="2"/>
      <c r="I814" s="2"/>
      <c r="J814" s="2"/>
      <c r="K814" s="2"/>
      <c r="L814" s="2"/>
      <c r="M814" s="2"/>
      <c r="N814" s="2"/>
      <c r="O814" s="2"/>
      <c r="P814" s="2"/>
      <c r="Q814" s="2"/>
      <c r="R814" s="2"/>
      <c r="S814" s="2"/>
      <c r="T814" s="2"/>
      <c r="U814" s="2"/>
      <c r="V814" s="2"/>
      <c r="W814" s="3"/>
    </row>
    <row r="815" spans="1:23" ht="12.75" x14ac:dyDescent="0.2">
      <c r="A815" s="3"/>
      <c r="B815" s="3"/>
      <c r="C815" s="2"/>
      <c r="D815" s="2"/>
      <c r="E815" s="2"/>
      <c r="F815" s="2"/>
      <c r="G815" s="2"/>
      <c r="H815" s="2"/>
      <c r="I815" s="2"/>
      <c r="J815" s="2"/>
      <c r="K815" s="2"/>
      <c r="L815" s="2"/>
      <c r="M815" s="2"/>
      <c r="N815" s="2"/>
      <c r="O815" s="2"/>
      <c r="P815" s="2"/>
      <c r="Q815" s="2"/>
      <c r="R815" s="2"/>
      <c r="S815" s="2"/>
      <c r="T815" s="2"/>
      <c r="U815" s="2"/>
      <c r="V815" s="2"/>
      <c r="W815" s="3"/>
    </row>
    <row r="816" spans="1:23" ht="12.75" x14ac:dyDescent="0.2">
      <c r="A816" s="3"/>
      <c r="B816" s="3"/>
      <c r="C816" s="2"/>
      <c r="D816" s="2"/>
      <c r="E816" s="2"/>
      <c r="F816" s="2"/>
      <c r="G816" s="2"/>
      <c r="H816" s="2"/>
      <c r="I816" s="2"/>
      <c r="J816" s="2"/>
      <c r="K816" s="2"/>
      <c r="L816" s="2"/>
      <c r="M816" s="2"/>
      <c r="N816" s="2"/>
      <c r="O816" s="2"/>
      <c r="P816" s="2"/>
      <c r="Q816" s="2"/>
      <c r="R816" s="2"/>
      <c r="S816" s="2"/>
      <c r="T816" s="2"/>
      <c r="U816" s="2"/>
      <c r="V816" s="2"/>
      <c r="W816" s="3"/>
    </row>
    <row r="817" spans="1:23" ht="12.75" x14ac:dyDescent="0.2">
      <c r="A817" s="3"/>
      <c r="B817" s="3"/>
      <c r="C817" s="2"/>
      <c r="D817" s="2"/>
      <c r="E817" s="2"/>
      <c r="F817" s="2"/>
      <c r="G817" s="2"/>
      <c r="H817" s="2"/>
      <c r="I817" s="2"/>
      <c r="J817" s="2"/>
      <c r="K817" s="2"/>
      <c r="L817" s="2"/>
      <c r="M817" s="2"/>
      <c r="N817" s="2"/>
      <c r="O817" s="2"/>
      <c r="P817" s="2"/>
      <c r="Q817" s="2"/>
      <c r="R817" s="2"/>
      <c r="S817" s="2"/>
      <c r="T817" s="2"/>
      <c r="U817" s="2"/>
      <c r="V817" s="2"/>
      <c r="W817" s="3"/>
    </row>
    <row r="818" spans="1:23" ht="12.75" x14ac:dyDescent="0.2">
      <c r="A818" s="3"/>
      <c r="B818" s="3"/>
      <c r="C818" s="2"/>
      <c r="D818" s="2"/>
      <c r="E818" s="2"/>
      <c r="F818" s="2"/>
      <c r="G818" s="2"/>
      <c r="H818" s="2"/>
      <c r="I818" s="2"/>
      <c r="J818" s="2"/>
      <c r="K818" s="2"/>
      <c r="L818" s="2"/>
      <c r="M818" s="2"/>
      <c r="N818" s="2"/>
      <c r="O818" s="2"/>
      <c r="P818" s="2"/>
      <c r="Q818" s="2"/>
      <c r="R818" s="2"/>
      <c r="S818" s="2"/>
      <c r="T818" s="2"/>
      <c r="U818" s="2"/>
      <c r="V818" s="2"/>
      <c r="W818" s="3"/>
    </row>
    <row r="819" spans="1:23" ht="12.75" x14ac:dyDescent="0.2">
      <c r="A819" s="3"/>
      <c r="B819" s="3"/>
      <c r="C819" s="2"/>
      <c r="D819" s="2"/>
      <c r="E819" s="2"/>
      <c r="F819" s="2"/>
      <c r="G819" s="2"/>
      <c r="H819" s="2"/>
      <c r="I819" s="2"/>
      <c r="J819" s="2"/>
      <c r="K819" s="2"/>
      <c r="L819" s="2"/>
      <c r="M819" s="2"/>
      <c r="N819" s="2"/>
      <c r="O819" s="2"/>
      <c r="P819" s="2"/>
      <c r="Q819" s="2"/>
      <c r="R819" s="2"/>
      <c r="S819" s="2"/>
      <c r="T819" s="2"/>
      <c r="U819" s="2"/>
      <c r="V819" s="2"/>
      <c r="W819" s="3"/>
    </row>
    <row r="820" spans="1:23" ht="12.75" x14ac:dyDescent="0.2">
      <c r="A820" s="3"/>
      <c r="B820" s="3"/>
      <c r="C820" s="2"/>
      <c r="D820" s="2"/>
      <c r="E820" s="2"/>
      <c r="F820" s="2"/>
      <c r="G820" s="2"/>
      <c r="H820" s="2"/>
      <c r="I820" s="2"/>
      <c r="J820" s="2"/>
      <c r="K820" s="2"/>
      <c r="L820" s="2"/>
      <c r="M820" s="2"/>
      <c r="N820" s="2"/>
      <c r="O820" s="2"/>
      <c r="P820" s="2"/>
      <c r="Q820" s="2"/>
      <c r="R820" s="2"/>
      <c r="S820" s="2"/>
      <c r="T820" s="2"/>
      <c r="U820" s="2"/>
      <c r="V820" s="2"/>
      <c r="W820" s="3"/>
    </row>
    <row r="821" spans="1:23" ht="12.75" x14ac:dyDescent="0.2">
      <c r="A821" s="3"/>
      <c r="B821" s="3"/>
      <c r="C821" s="2"/>
      <c r="D821" s="2"/>
      <c r="E821" s="2"/>
      <c r="F821" s="2"/>
      <c r="G821" s="2"/>
      <c r="H821" s="2"/>
      <c r="I821" s="2"/>
      <c r="J821" s="2"/>
      <c r="K821" s="2"/>
      <c r="L821" s="2"/>
      <c r="M821" s="2"/>
      <c r="N821" s="2"/>
      <c r="O821" s="2"/>
      <c r="P821" s="2"/>
      <c r="Q821" s="2"/>
      <c r="R821" s="2"/>
      <c r="S821" s="2"/>
      <c r="T821" s="2"/>
      <c r="U821" s="2"/>
      <c r="V821" s="2"/>
      <c r="W821" s="3"/>
    </row>
    <row r="822" spans="1:23" ht="12.75" x14ac:dyDescent="0.2">
      <c r="A822" s="3"/>
      <c r="B822" s="3"/>
      <c r="C822" s="2"/>
      <c r="D822" s="2"/>
      <c r="E822" s="2"/>
      <c r="F822" s="2"/>
      <c r="G822" s="2"/>
      <c r="H822" s="2"/>
      <c r="I822" s="2"/>
      <c r="J822" s="2"/>
      <c r="K822" s="2"/>
      <c r="L822" s="2"/>
      <c r="M822" s="2"/>
      <c r="N822" s="2"/>
      <c r="O822" s="2"/>
      <c r="P822" s="2"/>
      <c r="Q822" s="2"/>
      <c r="R822" s="2"/>
      <c r="S822" s="2"/>
      <c r="T822" s="2"/>
      <c r="U822" s="2"/>
      <c r="V822" s="2"/>
      <c r="W822" s="3"/>
    </row>
    <row r="823" spans="1:23" ht="12.75" x14ac:dyDescent="0.2">
      <c r="A823" s="3"/>
      <c r="B823" s="3"/>
      <c r="C823" s="2"/>
      <c r="D823" s="2"/>
      <c r="E823" s="2"/>
      <c r="F823" s="2"/>
      <c r="G823" s="2"/>
      <c r="H823" s="2"/>
      <c r="I823" s="2"/>
      <c r="J823" s="2"/>
      <c r="K823" s="2"/>
      <c r="L823" s="2"/>
      <c r="M823" s="2"/>
      <c r="N823" s="2"/>
      <c r="O823" s="2"/>
      <c r="P823" s="2"/>
      <c r="Q823" s="2"/>
      <c r="R823" s="2"/>
      <c r="S823" s="2"/>
      <c r="T823" s="2"/>
      <c r="U823" s="2"/>
      <c r="V823" s="2"/>
      <c r="W823" s="3"/>
    </row>
    <row r="824" spans="1:23" ht="12.75" x14ac:dyDescent="0.2">
      <c r="A824" s="3"/>
      <c r="B824" s="3"/>
      <c r="C824" s="2"/>
      <c r="D824" s="2"/>
      <c r="E824" s="2"/>
      <c r="F824" s="2"/>
      <c r="G824" s="2"/>
      <c r="H824" s="2"/>
      <c r="I824" s="2"/>
      <c r="J824" s="2"/>
      <c r="K824" s="2"/>
      <c r="L824" s="2"/>
      <c r="M824" s="2"/>
      <c r="N824" s="2"/>
      <c r="O824" s="2"/>
      <c r="P824" s="2"/>
      <c r="Q824" s="2"/>
      <c r="R824" s="2"/>
      <c r="S824" s="2"/>
      <c r="T824" s="2"/>
      <c r="U824" s="2"/>
      <c r="V824" s="2"/>
      <c r="W824" s="3"/>
    </row>
    <row r="825" spans="1:23" ht="12.75" x14ac:dyDescent="0.2">
      <c r="A825" s="3"/>
      <c r="B825" s="3"/>
      <c r="C825" s="2"/>
      <c r="D825" s="2"/>
      <c r="E825" s="2"/>
      <c r="F825" s="2"/>
      <c r="G825" s="2"/>
      <c r="H825" s="2"/>
      <c r="I825" s="2"/>
      <c r="J825" s="2"/>
      <c r="K825" s="2"/>
      <c r="L825" s="2"/>
      <c r="M825" s="2"/>
      <c r="N825" s="2"/>
      <c r="O825" s="2"/>
      <c r="P825" s="2"/>
      <c r="Q825" s="2"/>
      <c r="R825" s="2"/>
      <c r="S825" s="2"/>
      <c r="T825" s="2"/>
      <c r="U825" s="2"/>
      <c r="V825" s="2"/>
      <c r="W825" s="3"/>
    </row>
    <row r="826" spans="1:23" ht="12.75" x14ac:dyDescent="0.2">
      <c r="A826" s="3"/>
      <c r="B826" s="3"/>
      <c r="C826" s="2"/>
      <c r="D826" s="2"/>
      <c r="E826" s="2"/>
      <c r="F826" s="2"/>
      <c r="G826" s="2"/>
      <c r="H826" s="2"/>
      <c r="I826" s="2"/>
      <c r="J826" s="2"/>
      <c r="K826" s="2"/>
      <c r="L826" s="2"/>
      <c r="M826" s="2"/>
      <c r="N826" s="2"/>
      <c r="O826" s="2"/>
      <c r="P826" s="2"/>
      <c r="Q826" s="2"/>
      <c r="R826" s="2"/>
      <c r="S826" s="2"/>
      <c r="T826" s="2"/>
      <c r="U826" s="2"/>
      <c r="V826" s="2"/>
      <c r="W826" s="3"/>
    </row>
    <row r="827" spans="1:23" ht="12.75" x14ac:dyDescent="0.2">
      <c r="A827" s="3"/>
      <c r="B827" s="3"/>
      <c r="C827" s="2"/>
      <c r="D827" s="2"/>
      <c r="E827" s="2"/>
      <c r="F827" s="2"/>
      <c r="G827" s="2"/>
      <c r="H827" s="2"/>
      <c r="I827" s="2"/>
      <c r="J827" s="2"/>
      <c r="K827" s="2"/>
      <c r="L827" s="2"/>
      <c r="M827" s="2"/>
      <c r="N827" s="2"/>
      <c r="O827" s="2"/>
      <c r="P827" s="2"/>
      <c r="Q827" s="2"/>
      <c r="R827" s="2"/>
      <c r="S827" s="2"/>
      <c r="T827" s="2"/>
      <c r="U827" s="2"/>
      <c r="V827" s="2"/>
      <c r="W827" s="3"/>
    </row>
    <row r="828" spans="1:23" ht="12.75" x14ac:dyDescent="0.2">
      <c r="A828" s="3"/>
      <c r="B828" s="3"/>
      <c r="C828" s="2"/>
      <c r="D828" s="2"/>
      <c r="E828" s="2"/>
      <c r="F828" s="2"/>
      <c r="G828" s="2"/>
      <c r="H828" s="2"/>
      <c r="I828" s="2"/>
      <c r="J828" s="2"/>
      <c r="K828" s="2"/>
      <c r="L828" s="2"/>
      <c r="M828" s="2"/>
      <c r="N828" s="2"/>
      <c r="O828" s="2"/>
      <c r="P828" s="2"/>
      <c r="Q828" s="2"/>
      <c r="R828" s="2"/>
      <c r="S828" s="2"/>
      <c r="T828" s="2"/>
      <c r="U828" s="2"/>
      <c r="V828" s="2"/>
      <c r="W828" s="3"/>
    </row>
    <row r="829" spans="1:23" ht="12.75" x14ac:dyDescent="0.2">
      <c r="A829" s="3"/>
      <c r="B829" s="3"/>
      <c r="C829" s="2"/>
      <c r="D829" s="2"/>
      <c r="E829" s="2"/>
      <c r="F829" s="2"/>
      <c r="G829" s="2"/>
      <c r="H829" s="2"/>
      <c r="I829" s="2"/>
      <c r="J829" s="2"/>
      <c r="K829" s="2"/>
      <c r="L829" s="2"/>
      <c r="M829" s="2"/>
      <c r="N829" s="2"/>
      <c r="O829" s="2"/>
      <c r="P829" s="2"/>
      <c r="Q829" s="2"/>
      <c r="R829" s="2"/>
      <c r="S829" s="2"/>
      <c r="T829" s="2"/>
      <c r="U829" s="2"/>
      <c r="V829" s="2"/>
      <c r="W829" s="3"/>
    </row>
    <row r="830" spans="1:23" ht="12.75" x14ac:dyDescent="0.2">
      <c r="A830" s="3"/>
      <c r="B830" s="3"/>
      <c r="C830" s="2"/>
      <c r="D830" s="2"/>
      <c r="E830" s="2"/>
      <c r="F830" s="2"/>
      <c r="G830" s="2"/>
      <c r="H830" s="2"/>
      <c r="I830" s="2"/>
      <c r="J830" s="2"/>
      <c r="K830" s="2"/>
      <c r="L830" s="2"/>
      <c r="M830" s="2"/>
      <c r="N830" s="2"/>
      <c r="O830" s="2"/>
      <c r="P830" s="2"/>
      <c r="Q830" s="2"/>
      <c r="R830" s="2"/>
      <c r="S830" s="2"/>
      <c r="T830" s="2"/>
      <c r="U830" s="2"/>
      <c r="V830" s="2"/>
      <c r="W830" s="3"/>
    </row>
    <row r="831" spans="1:23" ht="12.75" x14ac:dyDescent="0.2">
      <c r="A831" s="3"/>
      <c r="B831" s="3"/>
      <c r="C831" s="2"/>
      <c r="D831" s="2"/>
      <c r="E831" s="2"/>
      <c r="F831" s="2"/>
      <c r="G831" s="2"/>
      <c r="H831" s="2"/>
      <c r="I831" s="2"/>
      <c r="J831" s="2"/>
      <c r="K831" s="2"/>
      <c r="L831" s="2"/>
      <c r="M831" s="2"/>
      <c r="N831" s="2"/>
      <c r="O831" s="2"/>
      <c r="P831" s="2"/>
      <c r="Q831" s="2"/>
      <c r="R831" s="2"/>
      <c r="S831" s="2"/>
      <c r="T831" s="2"/>
      <c r="U831" s="2"/>
      <c r="V831" s="2"/>
      <c r="W831" s="3"/>
    </row>
    <row r="832" spans="1:23" ht="12.75" x14ac:dyDescent="0.2">
      <c r="A832" s="3"/>
      <c r="B832" s="3"/>
      <c r="C832" s="2"/>
      <c r="D832" s="2"/>
      <c r="E832" s="2"/>
      <c r="F832" s="2"/>
      <c r="G832" s="2"/>
      <c r="H832" s="2"/>
      <c r="I832" s="2"/>
      <c r="J832" s="2"/>
      <c r="K832" s="2"/>
      <c r="L832" s="2"/>
      <c r="M832" s="2"/>
      <c r="N832" s="2"/>
      <c r="O832" s="2"/>
      <c r="P832" s="2"/>
      <c r="Q832" s="2"/>
      <c r="R832" s="2"/>
      <c r="S832" s="2"/>
      <c r="T832" s="2"/>
      <c r="U832" s="2"/>
      <c r="V832" s="2"/>
      <c r="W832" s="3"/>
    </row>
    <row r="833" spans="1:23" ht="12.75" x14ac:dyDescent="0.2">
      <c r="A833" s="3"/>
      <c r="B833" s="3"/>
      <c r="C833" s="2"/>
      <c r="D833" s="2"/>
      <c r="E833" s="2"/>
      <c r="F833" s="2"/>
      <c r="G833" s="2"/>
      <c r="H833" s="2"/>
      <c r="I833" s="2"/>
      <c r="J833" s="2"/>
      <c r="K833" s="2"/>
      <c r="L833" s="2"/>
      <c r="M833" s="2"/>
      <c r="N833" s="2"/>
      <c r="O833" s="2"/>
      <c r="P833" s="2"/>
      <c r="Q833" s="2"/>
      <c r="R833" s="2"/>
      <c r="S833" s="2"/>
      <c r="T833" s="2"/>
      <c r="U833" s="2"/>
      <c r="V833" s="2"/>
      <c r="W833" s="3"/>
    </row>
    <row r="834" spans="1:23" ht="12.75" x14ac:dyDescent="0.2">
      <c r="A834" s="3"/>
      <c r="B834" s="3"/>
      <c r="C834" s="2"/>
      <c r="D834" s="2"/>
      <c r="E834" s="2"/>
      <c r="F834" s="2"/>
      <c r="G834" s="2"/>
      <c r="H834" s="2"/>
      <c r="I834" s="2"/>
      <c r="J834" s="2"/>
      <c r="K834" s="2"/>
      <c r="L834" s="2"/>
      <c r="M834" s="2"/>
      <c r="N834" s="2"/>
      <c r="O834" s="2"/>
      <c r="P834" s="2"/>
      <c r="Q834" s="2"/>
      <c r="R834" s="2"/>
      <c r="S834" s="2"/>
      <c r="T834" s="2"/>
      <c r="U834" s="2"/>
      <c r="V834" s="2"/>
      <c r="W834" s="3"/>
    </row>
    <row r="835" spans="1:23" ht="12.75" x14ac:dyDescent="0.2">
      <c r="A835" s="3"/>
      <c r="B835" s="3"/>
      <c r="C835" s="2"/>
      <c r="D835" s="2"/>
      <c r="E835" s="2"/>
      <c r="F835" s="2"/>
      <c r="G835" s="2"/>
      <c r="H835" s="2"/>
      <c r="I835" s="2"/>
      <c r="J835" s="2"/>
      <c r="K835" s="2"/>
      <c r="L835" s="2"/>
      <c r="M835" s="2"/>
      <c r="N835" s="2"/>
      <c r="O835" s="2"/>
      <c r="P835" s="2"/>
      <c r="Q835" s="2"/>
      <c r="R835" s="2"/>
      <c r="S835" s="2"/>
      <c r="T835" s="2"/>
      <c r="U835" s="2"/>
      <c r="V835" s="2"/>
      <c r="W835" s="3"/>
    </row>
    <row r="836" spans="1:23" ht="12.75" x14ac:dyDescent="0.2">
      <c r="A836" s="3"/>
      <c r="B836" s="3"/>
      <c r="C836" s="2"/>
      <c r="D836" s="2"/>
      <c r="E836" s="2"/>
      <c r="F836" s="2"/>
      <c r="G836" s="2"/>
      <c r="H836" s="2"/>
      <c r="I836" s="2"/>
      <c r="J836" s="2"/>
      <c r="K836" s="2"/>
      <c r="L836" s="2"/>
      <c r="M836" s="2"/>
      <c r="N836" s="2"/>
      <c r="O836" s="2"/>
      <c r="P836" s="2"/>
      <c r="Q836" s="2"/>
      <c r="R836" s="2"/>
      <c r="S836" s="2"/>
      <c r="T836" s="2"/>
      <c r="U836" s="2"/>
      <c r="V836" s="2"/>
      <c r="W836" s="3"/>
    </row>
    <row r="837" spans="1:23" ht="12.75" x14ac:dyDescent="0.2">
      <c r="A837" s="3"/>
      <c r="B837" s="3"/>
      <c r="C837" s="2"/>
      <c r="D837" s="2"/>
      <c r="E837" s="2"/>
      <c r="F837" s="2"/>
      <c r="G837" s="2"/>
      <c r="H837" s="2"/>
      <c r="I837" s="2"/>
      <c r="J837" s="2"/>
      <c r="K837" s="2"/>
      <c r="L837" s="2"/>
      <c r="M837" s="2"/>
      <c r="N837" s="2"/>
      <c r="O837" s="2"/>
      <c r="P837" s="2"/>
      <c r="Q837" s="2"/>
      <c r="R837" s="2"/>
      <c r="S837" s="2"/>
      <c r="T837" s="2"/>
      <c r="U837" s="2"/>
      <c r="V837" s="2"/>
      <c r="W837" s="3"/>
    </row>
    <row r="838" spans="1:23" ht="12.75" x14ac:dyDescent="0.2">
      <c r="A838" s="3"/>
      <c r="B838" s="3"/>
      <c r="C838" s="2"/>
      <c r="D838" s="2"/>
      <c r="E838" s="2"/>
      <c r="F838" s="2"/>
      <c r="G838" s="2"/>
      <c r="H838" s="2"/>
      <c r="I838" s="2"/>
      <c r="J838" s="2"/>
      <c r="K838" s="2"/>
      <c r="L838" s="2"/>
      <c r="M838" s="2"/>
      <c r="N838" s="2"/>
      <c r="O838" s="2"/>
      <c r="P838" s="2"/>
      <c r="Q838" s="2"/>
      <c r="R838" s="2"/>
      <c r="S838" s="2"/>
      <c r="T838" s="2"/>
      <c r="U838" s="2"/>
      <c r="V838" s="2"/>
      <c r="W838" s="3"/>
    </row>
    <row r="839" spans="1:23" ht="12.75" x14ac:dyDescent="0.2">
      <c r="A839" s="3"/>
      <c r="B839" s="3"/>
      <c r="C839" s="2"/>
      <c r="D839" s="2"/>
      <c r="E839" s="2"/>
      <c r="F839" s="2"/>
      <c r="G839" s="2"/>
      <c r="H839" s="2"/>
      <c r="I839" s="2"/>
      <c r="J839" s="2"/>
      <c r="K839" s="2"/>
      <c r="L839" s="2"/>
      <c r="M839" s="2"/>
      <c r="N839" s="2"/>
      <c r="O839" s="2"/>
      <c r="P839" s="2"/>
      <c r="Q839" s="2"/>
      <c r="R839" s="2"/>
      <c r="S839" s="2"/>
      <c r="T839" s="2"/>
      <c r="U839" s="2"/>
      <c r="V839" s="2"/>
      <c r="W839" s="3"/>
    </row>
    <row r="840" spans="1:23" ht="12.75" x14ac:dyDescent="0.2">
      <c r="A840" s="3"/>
      <c r="B840" s="3"/>
      <c r="C840" s="2"/>
      <c r="D840" s="2"/>
      <c r="E840" s="2"/>
      <c r="F840" s="2"/>
      <c r="G840" s="2"/>
      <c r="H840" s="2"/>
      <c r="I840" s="2"/>
      <c r="J840" s="2"/>
      <c r="K840" s="2"/>
      <c r="L840" s="2"/>
      <c r="M840" s="2"/>
      <c r="N840" s="2"/>
      <c r="O840" s="2"/>
      <c r="P840" s="2"/>
      <c r="Q840" s="2"/>
      <c r="R840" s="2"/>
      <c r="S840" s="2"/>
      <c r="T840" s="2"/>
      <c r="U840" s="2"/>
      <c r="V840" s="2"/>
      <c r="W840" s="3"/>
    </row>
    <row r="841" spans="1:23" ht="12.75" x14ac:dyDescent="0.2">
      <c r="A841" s="3"/>
      <c r="B841" s="3"/>
      <c r="C841" s="2"/>
      <c r="D841" s="2"/>
      <c r="E841" s="2"/>
      <c r="F841" s="2"/>
      <c r="G841" s="2"/>
      <c r="H841" s="2"/>
      <c r="I841" s="2"/>
      <c r="J841" s="2"/>
      <c r="K841" s="2"/>
      <c r="L841" s="2"/>
      <c r="M841" s="2"/>
      <c r="N841" s="2"/>
      <c r="O841" s="2"/>
      <c r="P841" s="2"/>
      <c r="Q841" s="2"/>
      <c r="R841" s="2"/>
      <c r="S841" s="2"/>
      <c r="T841" s="2"/>
      <c r="U841" s="2"/>
      <c r="V841" s="2"/>
      <c r="W841" s="3"/>
    </row>
    <row r="842" spans="1:23" ht="12.75" x14ac:dyDescent="0.2">
      <c r="A842" s="3"/>
      <c r="B842" s="3"/>
      <c r="C842" s="2"/>
      <c r="D842" s="2"/>
      <c r="E842" s="2"/>
      <c r="F842" s="2"/>
      <c r="G842" s="2"/>
      <c r="H842" s="2"/>
      <c r="I842" s="2"/>
      <c r="J842" s="2"/>
      <c r="K842" s="2"/>
      <c r="L842" s="2"/>
      <c r="M842" s="2"/>
      <c r="N842" s="2"/>
      <c r="O842" s="2"/>
      <c r="P842" s="2"/>
      <c r="Q842" s="2"/>
      <c r="R842" s="2"/>
      <c r="S842" s="2"/>
      <c r="T842" s="2"/>
      <c r="U842" s="2"/>
      <c r="V842" s="2"/>
      <c r="W842" s="3"/>
    </row>
    <row r="843" spans="1:23" ht="12.75" x14ac:dyDescent="0.2">
      <c r="A843" s="3"/>
      <c r="B843" s="3"/>
      <c r="C843" s="2"/>
      <c r="D843" s="2"/>
      <c r="E843" s="2"/>
      <c r="F843" s="2"/>
      <c r="G843" s="2"/>
      <c r="H843" s="2"/>
      <c r="I843" s="2"/>
      <c r="J843" s="2"/>
      <c r="K843" s="2"/>
      <c r="L843" s="2"/>
      <c r="M843" s="2"/>
      <c r="N843" s="2"/>
      <c r="O843" s="2"/>
      <c r="P843" s="2"/>
      <c r="Q843" s="2"/>
      <c r="R843" s="2"/>
      <c r="S843" s="2"/>
      <c r="T843" s="2"/>
      <c r="U843" s="2"/>
      <c r="V843" s="2"/>
      <c r="W843" s="3"/>
    </row>
    <row r="844" spans="1:23" ht="12.75" x14ac:dyDescent="0.2">
      <c r="A844" s="3"/>
      <c r="B844" s="3"/>
      <c r="C844" s="2"/>
      <c r="D844" s="2"/>
      <c r="E844" s="2"/>
      <c r="F844" s="2"/>
      <c r="G844" s="2"/>
      <c r="H844" s="2"/>
      <c r="I844" s="2"/>
      <c r="J844" s="2"/>
      <c r="K844" s="2"/>
      <c r="L844" s="2"/>
      <c r="M844" s="2"/>
      <c r="N844" s="2"/>
      <c r="O844" s="2"/>
      <c r="P844" s="2"/>
      <c r="Q844" s="2"/>
      <c r="R844" s="2"/>
      <c r="S844" s="2"/>
      <c r="T844" s="2"/>
      <c r="U844" s="2"/>
      <c r="V844" s="2"/>
      <c r="W844" s="3"/>
    </row>
    <row r="845" spans="1:23" ht="12.75" x14ac:dyDescent="0.2">
      <c r="A845" s="3"/>
      <c r="B845" s="3"/>
      <c r="C845" s="2"/>
      <c r="D845" s="2"/>
      <c r="E845" s="2"/>
      <c r="F845" s="2"/>
      <c r="G845" s="2"/>
      <c r="H845" s="2"/>
      <c r="I845" s="2"/>
      <c r="J845" s="2"/>
      <c r="K845" s="2"/>
      <c r="L845" s="2"/>
      <c r="M845" s="2"/>
      <c r="N845" s="2"/>
      <c r="O845" s="2"/>
      <c r="P845" s="2"/>
      <c r="Q845" s="2"/>
      <c r="R845" s="2"/>
      <c r="S845" s="2"/>
      <c r="T845" s="2"/>
      <c r="U845" s="2"/>
      <c r="V845" s="2"/>
      <c r="W845" s="3"/>
    </row>
    <row r="846" spans="1:23" ht="12.75" x14ac:dyDescent="0.2">
      <c r="A846" s="3"/>
      <c r="B846" s="3"/>
      <c r="C846" s="2"/>
      <c r="D846" s="2"/>
      <c r="E846" s="2"/>
      <c r="F846" s="2"/>
      <c r="G846" s="2"/>
      <c r="H846" s="2"/>
      <c r="I846" s="2"/>
      <c r="J846" s="2"/>
      <c r="K846" s="2"/>
      <c r="L846" s="2"/>
      <c r="M846" s="2"/>
      <c r="N846" s="2"/>
      <c r="O846" s="2"/>
      <c r="P846" s="2"/>
      <c r="Q846" s="2"/>
      <c r="R846" s="2"/>
      <c r="S846" s="2"/>
      <c r="T846" s="2"/>
      <c r="U846" s="2"/>
      <c r="V846" s="2"/>
      <c r="W846" s="3"/>
    </row>
    <row r="847" spans="1:23" ht="12.75" x14ac:dyDescent="0.2">
      <c r="A847" s="3"/>
      <c r="B847" s="3"/>
      <c r="C847" s="2"/>
      <c r="D847" s="2"/>
      <c r="E847" s="2"/>
      <c r="F847" s="2"/>
      <c r="G847" s="2"/>
      <c r="H847" s="2"/>
      <c r="I847" s="2"/>
      <c r="J847" s="2"/>
      <c r="K847" s="2"/>
      <c r="L847" s="2"/>
      <c r="M847" s="2"/>
      <c r="N847" s="2"/>
      <c r="O847" s="2"/>
      <c r="P847" s="2"/>
      <c r="Q847" s="2"/>
      <c r="R847" s="2"/>
      <c r="S847" s="2"/>
      <c r="T847" s="2"/>
      <c r="U847" s="2"/>
      <c r="V847" s="2"/>
      <c r="W847" s="3"/>
    </row>
    <row r="848" spans="1:23" ht="12.75" x14ac:dyDescent="0.2">
      <c r="A848" s="3"/>
      <c r="B848" s="3"/>
      <c r="C848" s="2"/>
      <c r="D848" s="2"/>
      <c r="E848" s="2"/>
      <c r="F848" s="2"/>
      <c r="G848" s="2"/>
      <c r="H848" s="2"/>
      <c r="I848" s="2"/>
      <c r="J848" s="2"/>
      <c r="K848" s="2"/>
      <c r="L848" s="2"/>
      <c r="M848" s="2"/>
      <c r="N848" s="2"/>
      <c r="O848" s="2"/>
      <c r="P848" s="2"/>
      <c r="Q848" s="2"/>
      <c r="R848" s="2"/>
      <c r="S848" s="2"/>
      <c r="T848" s="2"/>
      <c r="U848" s="2"/>
      <c r="V848" s="2"/>
      <c r="W848" s="3"/>
    </row>
    <row r="849" spans="1:23" ht="12.75" x14ac:dyDescent="0.2">
      <c r="A849" s="3"/>
      <c r="B849" s="3"/>
      <c r="C849" s="2"/>
      <c r="D849" s="2"/>
      <c r="E849" s="2"/>
      <c r="F849" s="2"/>
      <c r="G849" s="2"/>
      <c r="H849" s="2"/>
      <c r="I849" s="2"/>
      <c r="J849" s="2"/>
      <c r="K849" s="2"/>
      <c r="L849" s="2"/>
      <c r="M849" s="2"/>
      <c r="N849" s="2"/>
      <c r="O849" s="2"/>
      <c r="P849" s="2"/>
      <c r="Q849" s="2"/>
      <c r="R849" s="2"/>
      <c r="S849" s="2"/>
      <c r="T849" s="2"/>
      <c r="U849" s="2"/>
      <c r="V849" s="2"/>
      <c r="W849" s="3"/>
    </row>
    <row r="850" spans="1:23" ht="12.75" x14ac:dyDescent="0.2">
      <c r="A850" s="3"/>
      <c r="B850" s="3"/>
      <c r="C850" s="2"/>
      <c r="D850" s="2"/>
      <c r="E850" s="2"/>
      <c r="F850" s="2"/>
      <c r="G850" s="2"/>
      <c r="H850" s="2"/>
      <c r="I850" s="2"/>
      <c r="J850" s="2"/>
      <c r="K850" s="2"/>
      <c r="L850" s="2"/>
      <c r="M850" s="2"/>
      <c r="N850" s="2"/>
      <c r="O850" s="2"/>
      <c r="P850" s="2"/>
      <c r="Q850" s="2"/>
      <c r="R850" s="2"/>
      <c r="S850" s="2"/>
      <c r="T850" s="2"/>
      <c r="U850" s="2"/>
      <c r="V850" s="2"/>
      <c r="W850" s="3"/>
    </row>
    <row r="851" spans="1:23" ht="12.75" x14ac:dyDescent="0.2">
      <c r="A851" s="3"/>
      <c r="B851" s="3"/>
      <c r="C851" s="2"/>
      <c r="D851" s="2"/>
      <c r="E851" s="2"/>
      <c r="F851" s="2"/>
      <c r="G851" s="2"/>
      <c r="H851" s="2"/>
      <c r="I851" s="2"/>
      <c r="J851" s="2"/>
      <c r="K851" s="2"/>
      <c r="L851" s="2"/>
      <c r="M851" s="2"/>
      <c r="N851" s="2"/>
      <c r="O851" s="2"/>
      <c r="P851" s="2"/>
      <c r="Q851" s="2"/>
      <c r="R851" s="2"/>
      <c r="S851" s="2"/>
      <c r="T851" s="2"/>
      <c r="U851" s="2"/>
      <c r="V851" s="2"/>
      <c r="W851" s="3"/>
    </row>
    <row r="852" spans="1:23" ht="12.75" x14ac:dyDescent="0.2">
      <c r="A852" s="3"/>
      <c r="B852" s="3"/>
      <c r="C852" s="2"/>
      <c r="D852" s="2"/>
      <c r="E852" s="2"/>
      <c r="F852" s="2"/>
      <c r="G852" s="2"/>
      <c r="H852" s="2"/>
      <c r="I852" s="2"/>
      <c r="J852" s="2"/>
      <c r="K852" s="2"/>
      <c r="L852" s="2"/>
      <c r="M852" s="2"/>
      <c r="N852" s="2"/>
      <c r="O852" s="2"/>
      <c r="P852" s="2"/>
      <c r="Q852" s="2"/>
      <c r="R852" s="2"/>
      <c r="S852" s="2"/>
      <c r="T852" s="2"/>
      <c r="U852" s="2"/>
      <c r="V852" s="2"/>
      <c r="W852" s="3"/>
    </row>
    <row r="853" spans="1:23" ht="12.75" x14ac:dyDescent="0.2">
      <c r="A853" s="3"/>
      <c r="B853" s="3"/>
      <c r="C853" s="2"/>
      <c r="D853" s="2"/>
      <c r="E853" s="2"/>
      <c r="F853" s="2"/>
      <c r="G853" s="2"/>
      <c r="H853" s="2"/>
      <c r="I853" s="2"/>
      <c r="J853" s="2"/>
      <c r="K853" s="2"/>
      <c r="L853" s="2"/>
      <c r="M853" s="2"/>
      <c r="N853" s="2"/>
      <c r="O853" s="2"/>
      <c r="P853" s="2"/>
      <c r="Q853" s="2"/>
      <c r="R853" s="2"/>
      <c r="S853" s="2"/>
      <c r="T853" s="2"/>
      <c r="U853" s="2"/>
      <c r="V853" s="2"/>
      <c r="W853" s="3"/>
    </row>
    <row r="854" spans="1:23" ht="12.75" x14ac:dyDescent="0.2">
      <c r="A854" s="3"/>
      <c r="B854" s="3"/>
      <c r="C854" s="2"/>
      <c r="D854" s="2"/>
      <c r="E854" s="2"/>
      <c r="F854" s="2"/>
      <c r="G854" s="2"/>
      <c r="H854" s="2"/>
      <c r="I854" s="2"/>
      <c r="J854" s="2"/>
      <c r="K854" s="2"/>
      <c r="L854" s="2"/>
      <c r="M854" s="2"/>
      <c r="N854" s="2"/>
      <c r="O854" s="2"/>
      <c r="P854" s="2"/>
      <c r="Q854" s="2"/>
      <c r="R854" s="2"/>
      <c r="S854" s="2"/>
      <c r="T854" s="2"/>
      <c r="U854" s="2"/>
      <c r="V854" s="2"/>
      <c r="W854" s="3"/>
    </row>
    <row r="855" spans="1:23" ht="12.75" x14ac:dyDescent="0.2">
      <c r="A855" s="3"/>
      <c r="B855" s="3"/>
      <c r="C855" s="2"/>
      <c r="D855" s="2"/>
      <c r="E855" s="2"/>
      <c r="F855" s="2"/>
      <c r="G855" s="2"/>
      <c r="H855" s="2"/>
      <c r="I855" s="2"/>
      <c r="J855" s="2"/>
      <c r="K855" s="2"/>
      <c r="L855" s="2"/>
      <c r="M855" s="2"/>
      <c r="N855" s="2"/>
      <c r="O855" s="2"/>
      <c r="P855" s="2"/>
      <c r="Q855" s="2"/>
      <c r="R855" s="2"/>
      <c r="S855" s="2"/>
      <c r="T855" s="2"/>
      <c r="U855" s="2"/>
      <c r="V855" s="2"/>
      <c r="W855" s="3"/>
    </row>
    <row r="856" spans="1:23" ht="12.75" x14ac:dyDescent="0.2">
      <c r="A856" s="3"/>
      <c r="B856" s="3"/>
      <c r="C856" s="2"/>
      <c r="D856" s="2"/>
      <c r="E856" s="2"/>
      <c r="F856" s="2"/>
      <c r="G856" s="2"/>
      <c r="H856" s="2"/>
      <c r="I856" s="2"/>
      <c r="J856" s="2"/>
      <c r="K856" s="2"/>
      <c r="L856" s="2"/>
      <c r="M856" s="2"/>
      <c r="N856" s="2"/>
      <c r="O856" s="2"/>
      <c r="P856" s="2"/>
      <c r="Q856" s="2"/>
      <c r="R856" s="2"/>
      <c r="S856" s="2"/>
      <c r="T856" s="2"/>
      <c r="U856" s="2"/>
      <c r="V856" s="2"/>
      <c r="W856" s="3"/>
    </row>
    <row r="857" spans="1:23" ht="12.75" x14ac:dyDescent="0.2">
      <c r="A857" s="3"/>
      <c r="B857" s="3"/>
      <c r="C857" s="2"/>
      <c r="D857" s="2"/>
      <c r="E857" s="2"/>
      <c r="F857" s="2"/>
      <c r="G857" s="2"/>
      <c r="H857" s="2"/>
      <c r="I857" s="2"/>
      <c r="J857" s="2"/>
      <c r="K857" s="2"/>
      <c r="L857" s="2"/>
      <c r="M857" s="2"/>
      <c r="N857" s="2"/>
      <c r="O857" s="2"/>
      <c r="P857" s="2"/>
      <c r="Q857" s="2"/>
      <c r="R857" s="2"/>
      <c r="S857" s="2"/>
      <c r="T857" s="2"/>
      <c r="U857" s="2"/>
      <c r="V857" s="2"/>
      <c r="W857" s="3"/>
    </row>
    <row r="858" spans="1:23" ht="12.75" x14ac:dyDescent="0.2">
      <c r="A858" s="3"/>
      <c r="B858" s="3"/>
      <c r="C858" s="2"/>
      <c r="D858" s="2"/>
      <c r="E858" s="2"/>
      <c r="F858" s="2"/>
      <c r="G858" s="2"/>
      <c r="H858" s="2"/>
      <c r="I858" s="2"/>
      <c r="J858" s="2"/>
      <c r="K858" s="2"/>
      <c r="L858" s="2"/>
      <c r="M858" s="2"/>
      <c r="N858" s="2"/>
      <c r="O858" s="2"/>
      <c r="P858" s="2"/>
      <c r="Q858" s="2"/>
      <c r="R858" s="2"/>
      <c r="S858" s="2"/>
      <c r="T858" s="2"/>
      <c r="U858" s="2"/>
      <c r="V858" s="2"/>
      <c r="W858" s="3"/>
    </row>
    <row r="859" spans="1:23" ht="12.75" x14ac:dyDescent="0.2">
      <c r="A859" s="3"/>
      <c r="B859" s="3"/>
      <c r="C859" s="2"/>
      <c r="D859" s="2"/>
      <c r="E859" s="2"/>
      <c r="F859" s="2"/>
      <c r="G859" s="2"/>
      <c r="H859" s="2"/>
      <c r="I859" s="2"/>
      <c r="J859" s="2"/>
      <c r="K859" s="2"/>
      <c r="L859" s="2"/>
      <c r="M859" s="2"/>
      <c r="N859" s="2"/>
      <c r="O859" s="2"/>
      <c r="P859" s="2"/>
      <c r="Q859" s="2"/>
      <c r="R859" s="2"/>
      <c r="S859" s="2"/>
      <c r="T859" s="2"/>
      <c r="U859" s="2"/>
      <c r="V859" s="2"/>
      <c r="W859" s="3"/>
    </row>
    <row r="860" spans="1:23" ht="12.75" x14ac:dyDescent="0.2">
      <c r="A860" s="3"/>
      <c r="B860" s="3"/>
      <c r="C860" s="2"/>
      <c r="D860" s="2"/>
      <c r="E860" s="2"/>
      <c r="F860" s="2"/>
      <c r="G860" s="2"/>
      <c r="H860" s="2"/>
      <c r="I860" s="2"/>
      <c r="J860" s="2"/>
      <c r="K860" s="2"/>
      <c r="L860" s="2"/>
      <c r="M860" s="2"/>
      <c r="N860" s="2"/>
      <c r="O860" s="2"/>
      <c r="P860" s="2"/>
      <c r="Q860" s="2"/>
      <c r="R860" s="2"/>
      <c r="S860" s="2"/>
      <c r="T860" s="2"/>
      <c r="U860" s="2"/>
      <c r="V860" s="2"/>
      <c r="W860" s="3"/>
    </row>
    <row r="861" spans="1:23" ht="12.75" x14ac:dyDescent="0.2">
      <c r="A861" s="3"/>
      <c r="B861" s="3"/>
      <c r="C861" s="2"/>
      <c r="D861" s="2"/>
      <c r="E861" s="2"/>
      <c r="F861" s="2"/>
      <c r="G861" s="2"/>
      <c r="H861" s="2"/>
      <c r="I861" s="2"/>
      <c r="J861" s="2"/>
      <c r="K861" s="2"/>
      <c r="L861" s="2"/>
      <c r="M861" s="2"/>
      <c r="N861" s="2"/>
      <c r="O861" s="2"/>
      <c r="P861" s="2"/>
      <c r="Q861" s="2"/>
      <c r="R861" s="2"/>
      <c r="S861" s="2"/>
      <c r="T861" s="2"/>
      <c r="U861" s="2"/>
      <c r="V861" s="2"/>
      <c r="W861" s="3"/>
    </row>
    <row r="862" spans="1:23" ht="12.75" x14ac:dyDescent="0.2">
      <c r="A862" s="3"/>
      <c r="B862" s="3"/>
      <c r="C862" s="2"/>
      <c r="D862" s="2"/>
      <c r="E862" s="2"/>
      <c r="F862" s="2"/>
      <c r="G862" s="2"/>
      <c r="H862" s="2"/>
      <c r="I862" s="2"/>
      <c r="J862" s="2"/>
      <c r="K862" s="2"/>
      <c r="L862" s="2"/>
      <c r="M862" s="2"/>
      <c r="N862" s="2"/>
      <c r="O862" s="2"/>
      <c r="P862" s="2"/>
      <c r="Q862" s="2"/>
      <c r="R862" s="2"/>
      <c r="S862" s="2"/>
      <c r="T862" s="2"/>
      <c r="U862" s="2"/>
      <c r="V862" s="2"/>
      <c r="W862" s="3"/>
    </row>
    <row r="863" spans="1:23" ht="12.75" x14ac:dyDescent="0.2">
      <c r="A863" s="3"/>
      <c r="B863" s="3"/>
      <c r="C863" s="2"/>
      <c r="D863" s="2"/>
      <c r="E863" s="2"/>
      <c r="F863" s="2"/>
      <c r="G863" s="2"/>
      <c r="H863" s="2"/>
      <c r="I863" s="2"/>
      <c r="J863" s="2"/>
      <c r="K863" s="2"/>
      <c r="L863" s="2"/>
      <c r="M863" s="2"/>
      <c r="N863" s="2"/>
      <c r="O863" s="2"/>
      <c r="P863" s="2"/>
      <c r="Q863" s="2"/>
      <c r="R863" s="2"/>
      <c r="S863" s="2"/>
      <c r="T863" s="2"/>
      <c r="U863" s="2"/>
      <c r="V863" s="2"/>
      <c r="W863" s="3"/>
    </row>
    <row r="864" spans="1:23" ht="12.75" x14ac:dyDescent="0.2">
      <c r="A864" s="3"/>
      <c r="B864" s="3"/>
      <c r="C864" s="2"/>
      <c r="D864" s="2"/>
      <c r="E864" s="2"/>
      <c r="F864" s="2"/>
      <c r="G864" s="2"/>
      <c r="H864" s="2"/>
      <c r="I864" s="2"/>
      <c r="J864" s="2"/>
      <c r="K864" s="2"/>
      <c r="L864" s="2"/>
      <c r="M864" s="2"/>
      <c r="N864" s="2"/>
      <c r="O864" s="2"/>
      <c r="P864" s="2"/>
      <c r="Q864" s="2"/>
      <c r="R864" s="2"/>
      <c r="S864" s="2"/>
      <c r="T864" s="2"/>
      <c r="U864" s="2"/>
      <c r="V864" s="2"/>
      <c r="W864" s="3"/>
    </row>
    <row r="865" spans="1:23" ht="12.75" x14ac:dyDescent="0.2">
      <c r="A865" s="3"/>
      <c r="B865" s="3"/>
      <c r="C865" s="2"/>
      <c r="D865" s="2"/>
      <c r="E865" s="2"/>
      <c r="F865" s="2"/>
      <c r="G865" s="2"/>
      <c r="H865" s="2"/>
      <c r="I865" s="2"/>
      <c r="J865" s="2"/>
      <c r="K865" s="2"/>
      <c r="L865" s="2"/>
      <c r="M865" s="2"/>
      <c r="N865" s="2"/>
      <c r="O865" s="2"/>
      <c r="P865" s="2"/>
      <c r="Q865" s="2"/>
      <c r="R865" s="2"/>
      <c r="S865" s="2"/>
      <c r="T865" s="2"/>
      <c r="U865" s="2"/>
      <c r="V865" s="2"/>
      <c r="W865" s="3"/>
    </row>
    <row r="866" spans="1:23" ht="12.75" x14ac:dyDescent="0.2">
      <c r="A866" s="3"/>
      <c r="B866" s="3"/>
      <c r="C866" s="2"/>
      <c r="D866" s="2"/>
      <c r="E866" s="2"/>
      <c r="F866" s="2"/>
      <c r="G866" s="2"/>
      <c r="H866" s="2"/>
      <c r="I866" s="2"/>
      <c r="J866" s="2"/>
      <c r="K866" s="2"/>
      <c r="L866" s="2"/>
      <c r="M866" s="2"/>
      <c r="N866" s="2"/>
      <c r="O866" s="2"/>
      <c r="P866" s="2"/>
      <c r="Q866" s="2"/>
      <c r="R866" s="2"/>
      <c r="S866" s="2"/>
      <c r="T866" s="2"/>
      <c r="U866" s="2"/>
      <c r="V866" s="2"/>
      <c r="W866" s="3"/>
    </row>
    <row r="867" spans="1:23" ht="12.75" x14ac:dyDescent="0.2">
      <c r="A867" s="3"/>
      <c r="B867" s="3"/>
      <c r="C867" s="2"/>
      <c r="D867" s="2"/>
      <c r="E867" s="2"/>
      <c r="F867" s="2"/>
      <c r="G867" s="2"/>
      <c r="H867" s="2"/>
      <c r="I867" s="2"/>
      <c r="J867" s="2"/>
      <c r="K867" s="2"/>
      <c r="L867" s="2"/>
      <c r="M867" s="2"/>
      <c r="N867" s="2"/>
      <c r="O867" s="2"/>
      <c r="P867" s="2"/>
      <c r="Q867" s="2"/>
      <c r="R867" s="2"/>
      <c r="S867" s="2"/>
      <c r="T867" s="2"/>
      <c r="U867" s="2"/>
      <c r="V867" s="2"/>
      <c r="W867" s="3"/>
    </row>
    <row r="868" spans="1:23" ht="12.75" x14ac:dyDescent="0.2">
      <c r="A868" s="3"/>
      <c r="B868" s="3"/>
      <c r="C868" s="2"/>
      <c r="D868" s="2"/>
      <c r="E868" s="2"/>
      <c r="F868" s="2"/>
      <c r="G868" s="2"/>
      <c r="H868" s="2"/>
      <c r="I868" s="2"/>
      <c r="J868" s="2"/>
      <c r="K868" s="2"/>
      <c r="L868" s="2"/>
      <c r="M868" s="2"/>
      <c r="N868" s="2"/>
      <c r="O868" s="2"/>
      <c r="P868" s="2"/>
      <c r="Q868" s="2"/>
      <c r="R868" s="2"/>
      <c r="S868" s="2"/>
      <c r="T868" s="2"/>
      <c r="U868" s="2"/>
      <c r="V868" s="2"/>
      <c r="W868" s="3"/>
    </row>
    <row r="869" spans="1:23" ht="12.75" x14ac:dyDescent="0.2">
      <c r="A869" s="3"/>
      <c r="B869" s="3"/>
      <c r="C869" s="2"/>
      <c r="D869" s="2"/>
      <c r="E869" s="2"/>
      <c r="F869" s="2"/>
      <c r="G869" s="2"/>
      <c r="H869" s="2"/>
      <c r="I869" s="2"/>
      <c r="J869" s="2"/>
      <c r="K869" s="2"/>
      <c r="L869" s="2"/>
      <c r="M869" s="2"/>
      <c r="N869" s="2"/>
      <c r="O869" s="2"/>
      <c r="P869" s="2"/>
      <c r="Q869" s="2"/>
      <c r="R869" s="2"/>
      <c r="S869" s="2"/>
      <c r="T869" s="2"/>
      <c r="U869" s="2"/>
      <c r="V869" s="2"/>
      <c r="W869" s="3"/>
    </row>
    <row r="870" spans="1:23" ht="12.75" x14ac:dyDescent="0.2">
      <c r="A870" s="3"/>
      <c r="B870" s="3"/>
      <c r="C870" s="2"/>
      <c r="D870" s="2"/>
      <c r="E870" s="2"/>
      <c r="F870" s="2"/>
      <c r="G870" s="2"/>
      <c r="H870" s="2"/>
      <c r="I870" s="2"/>
      <c r="J870" s="2"/>
      <c r="K870" s="2"/>
      <c r="L870" s="2"/>
      <c r="M870" s="2"/>
      <c r="N870" s="2"/>
      <c r="O870" s="2"/>
      <c r="P870" s="2"/>
      <c r="Q870" s="2"/>
      <c r="R870" s="2"/>
      <c r="S870" s="2"/>
      <c r="T870" s="2"/>
      <c r="U870" s="2"/>
      <c r="V870" s="2"/>
      <c r="W870" s="3"/>
    </row>
    <row r="871" spans="1:23" ht="12.75" x14ac:dyDescent="0.2">
      <c r="A871" s="3"/>
      <c r="B871" s="3"/>
      <c r="C871" s="2"/>
      <c r="D871" s="2"/>
      <c r="E871" s="2"/>
      <c r="F871" s="2"/>
      <c r="G871" s="2"/>
      <c r="H871" s="2"/>
      <c r="I871" s="2"/>
      <c r="J871" s="2"/>
      <c r="K871" s="2"/>
      <c r="L871" s="2"/>
      <c r="M871" s="2"/>
      <c r="N871" s="2"/>
      <c r="O871" s="2"/>
      <c r="P871" s="2"/>
      <c r="Q871" s="2"/>
      <c r="R871" s="2"/>
      <c r="S871" s="2"/>
      <c r="T871" s="2"/>
      <c r="U871" s="2"/>
      <c r="V871" s="2"/>
      <c r="W871" s="3"/>
    </row>
    <row r="872" spans="1:23" ht="12.75" x14ac:dyDescent="0.2">
      <c r="A872" s="3"/>
      <c r="B872" s="3"/>
      <c r="C872" s="2"/>
      <c r="D872" s="2"/>
      <c r="E872" s="2"/>
      <c r="F872" s="2"/>
      <c r="G872" s="2"/>
      <c r="H872" s="2"/>
      <c r="I872" s="2"/>
      <c r="J872" s="2"/>
      <c r="K872" s="2"/>
      <c r="L872" s="2"/>
      <c r="M872" s="2"/>
      <c r="N872" s="2"/>
      <c r="O872" s="2"/>
      <c r="P872" s="2"/>
      <c r="Q872" s="2"/>
      <c r="R872" s="2"/>
      <c r="S872" s="2"/>
      <c r="T872" s="2"/>
      <c r="U872" s="2"/>
      <c r="V872" s="2"/>
      <c r="W872" s="3"/>
    </row>
    <row r="873" spans="1:23" ht="12.75" x14ac:dyDescent="0.2">
      <c r="A873" s="3"/>
      <c r="B873" s="3"/>
      <c r="C873" s="2"/>
      <c r="D873" s="2"/>
      <c r="E873" s="2"/>
      <c r="F873" s="2"/>
      <c r="G873" s="2"/>
      <c r="H873" s="2"/>
      <c r="I873" s="2"/>
      <c r="J873" s="2"/>
      <c r="K873" s="2"/>
      <c r="L873" s="2"/>
      <c r="M873" s="2"/>
      <c r="N873" s="2"/>
      <c r="O873" s="2"/>
      <c r="P873" s="2"/>
      <c r="Q873" s="2"/>
      <c r="R873" s="2"/>
      <c r="S873" s="2"/>
      <c r="T873" s="2"/>
      <c r="U873" s="2"/>
      <c r="V873" s="2"/>
      <c r="W873" s="3"/>
    </row>
    <row r="874" spans="1:23" ht="12.75" x14ac:dyDescent="0.2">
      <c r="A874" s="3"/>
      <c r="B874" s="3"/>
      <c r="C874" s="2"/>
      <c r="D874" s="2"/>
      <c r="E874" s="2"/>
      <c r="F874" s="2"/>
      <c r="G874" s="2"/>
      <c r="H874" s="2"/>
      <c r="I874" s="2"/>
      <c r="J874" s="2"/>
      <c r="K874" s="2"/>
      <c r="L874" s="2"/>
      <c r="M874" s="2"/>
      <c r="N874" s="2"/>
      <c r="O874" s="2"/>
      <c r="P874" s="2"/>
      <c r="Q874" s="2"/>
      <c r="R874" s="2"/>
      <c r="S874" s="2"/>
      <c r="T874" s="2"/>
      <c r="U874" s="2"/>
      <c r="V874" s="2"/>
      <c r="W874" s="3"/>
    </row>
    <row r="875" spans="1:23" ht="12.75" x14ac:dyDescent="0.2">
      <c r="A875" s="3"/>
      <c r="B875" s="3"/>
      <c r="C875" s="2"/>
      <c r="D875" s="2"/>
      <c r="E875" s="2"/>
      <c r="F875" s="2"/>
      <c r="G875" s="2"/>
      <c r="H875" s="2"/>
      <c r="I875" s="2"/>
      <c r="J875" s="2"/>
      <c r="K875" s="2"/>
      <c r="L875" s="2"/>
      <c r="M875" s="2"/>
      <c r="N875" s="2"/>
      <c r="O875" s="2"/>
      <c r="P875" s="2"/>
      <c r="Q875" s="2"/>
      <c r="R875" s="2"/>
      <c r="S875" s="2"/>
      <c r="T875" s="2"/>
      <c r="U875" s="2"/>
      <c r="V875" s="2"/>
      <c r="W875" s="3"/>
    </row>
    <row r="876" spans="1:23" ht="12.75" x14ac:dyDescent="0.2">
      <c r="A876" s="3"/>
      <c r="B876" s="3"/>
      <c r="C876" s="2"/>
      <c r="D876" s="2"/>
      <c r="E876" s="2"/>
      <c r="F876" s="2"/>
      <c r="G876" s="2"/>
      <c r="H876" s="2"/>
      <c r="I876" s="2"/>
      <c r="J876" s="2"/>
      <c r="K876" s="2"/>
      <c r="L876" s="2"/>
      <c r="M876" s="2"/>
      <c r="N876" s="2"/>
      <c r="O876" s="2"/>
      <c r="P876" s="2"/>
      <c r="Q876" s="2"/>
      <c r="R876" s="2"/>
      <c r="S876" s="2"/>
      <c r="T876" s="2"/>
      <c r="U876" s="2"/>
      <c r="V876" s="2"/>
      <c r="W876" s="3"/>
    </row>
    <row r="877" spans="1:23" ht="12.75" x14ac:dyDescent="0.2">
      <c r="A877" s="3"/>
      <c r="B877" s="3"/>
      <c r="C877" s="2"/>
      <c r="D877" s="2"/>
      <c r="E877" s="2"/>
      <c r="F877" s="2"/>
      <c r="G877" s="2"/>
      <c r="H877" s="2"/>
      <c r="I877" s="2"/>
      <c r="J877" s="2"/>
      <c r="K877" s="2"/>
      <c r="L877" s="2"/>
      <c r="M877" s="2"/>
      <c r="N877" s="2"/>
      <c r="O877" s="2"/>
      <c r="P877" s="2"/>
      <c r="Q877" s="2"/>
      <c r="R877" s="2"/>
      <c r="S877" s="2"/>
      <c r="T877" s="2"/>
      <c r="U877" s="2"/>
      <c r="V877" s="2"/>
      <c r="W877" s="3"/>
    </row>
    <row r="878" spans="1:23" ht="12.75" x14ac:dyDescent="0.2">
      <c r="A878" s="3"/>
      <c r="B878" s="3"/>
      <c r="C878" s="2"/>
      <c r="D878" s="2"/>
      <c r="E878" s="2"/>
      <c r="F878" s="2"/>
      <c r="G878" s="2"/>
      <c r="H878" s="2"/>
      <c r="I878" s="2"/>
      <c r="J878" s="2"/>
      <c r="K878" s="2"/>
      <c r="L878" s="2"/>
      <c r="M878" s="2"/>
      <c r="N878" s="2"/>
      <c r="O878" s="2"/>
      <c r="P878" s="2"/>
      <c r="Q878" s="2"/>
      <c r="R878" s="2"/>
      <c r="S878" s="2"/>
      <c r="T878" s="2"/>
      <c r="U878" s="2"/>
      <c r="V878" s="2"/>
      <c r="W878" s="3"/>
    </row>
    <row r="879" spans="1:23" ht="12.75" x14ac:dyDescent="0.2">
      <c r="A879" s="3"/>
      <c r="B879" s="3"/>
      <c r="C879" s="2"/>
      <c r="D879" s="2"/>
      <c r="E879" s="2"/>
      <c r="F879" s="2"/>
      <c r="G879" s="2"/>
      <c r="H879" s="2"/>
      <c r="I879" s="2"/>
      <c r="J879" s="2"/>
      <c r="K879" s="2"/>
      <c r="L879" s="2"/>
      <c r="M879" s="2"/>
      <c r="N879" s="2"/>
      <c r="O879" s="2"/>
      <c r="P879" s="2"/>
      <c r="Q879" s="2"/>
      <c r="R879" s="2"/>
      <c r="S879" s="2"/>
      <c r="T879" s="2"/>
      <c r="U879" s="2"/>
      <c r="V879" s="2"/>
      <c r="W879" s="3"/>
    </row>
    <row r="880" spans="1:23" ht="12.75" x14ac:dyDescent="0.2">
      <c r="A880" s="3"/>
      <c r="B880" s="3"/>
      <c r="C880" s="2"/>
      <c r="D880" s="2"/>
      <c r="E880" s="2"/>
      <c r="F880" s="2"/>
      <c r="G880" s="2"/>
      <c r="H880" s="2"/>
      <c r="I880" s="2"/>
      <c r="J880" s="2"/>
      <c r="K880" s="2"/>
      <c r="L880" s="2"/>
      <c r="M880" s="2"/>
      <c r="N880" s="2"/>
      <c r="O880" s="2"/>
      <c r="P880" s="2"/>
      <c r="Q880" s="2"/>
      <c r="R880" s="2"/>
      <c r="S880" s="2"/>
      <c r="T880" s="2"/>
      <c r="U880" s="2"/>
      <c r="V880" s="2"/>
      <c r="W880" s="3"/>
    </row>
    <row r="881" spans="1:23" ht="12.75" x14ac:dyDescent="0.2">
      <c r="A881" s="3"/>
      <c r="B881" s="3"/>
      <c r="C881" s="2"/>
      <c r="D881" s="2"/>
      <c r="E881" s="2"/>
      <c r="F881" s="2"/>
      <c r="G881" s="2"/>
      <c r="H881" s="2"/>
      <c r="I881" s="2"/>
      <c r="J881" s="2"/>
      <c r="K881" s="2"/>
      <c r="L881" s="2"/>
      <c r="M881" s="2"/>
      <c r="N881" s="2"/>
      <c r="O881" s="2"/>
      <c r="P881" s="2"/>
      <c r="Q881" s="2"/>
      <c r="R881" s="2"/>
      <c r="S881" s="2"/>
      <c r="T881" s="2"/>
      <c r="U881" s="2"/>
      <c r="V881" s="2"/>
      <c r="W881" s="3"/>
    </row>
    <row r="882" spans="1:23" ht="12.75" x14ac:dyDescent="0.2">
      <c r="A882" s="3"/>
      <c r="B882" s="3"/>
      <c r="C882" s="2"/>
      <c r="D882" s="2"/>
      <c r="E882" s="2"/>
      <c r="F882" s="2"/>
      <c r="G882" s="2"/>
      <c r="H882" s="2"/>
      <c r="I882" s="2"/>
      <c r="J882" s="2"/>
      <c r="K882" s="2"/>
      <c r="L882" s="2"/>
      <c r="M882" s="2"/>
      <c r="N882" s="2"/>
      <c r="O882" s="2"/>
      <c r="P882" s="2"/>
      <c r="Q882" s="2"/>
      <c r="R882" s="2"/>
      <c r="S882" s="2"/>
      <c r="T882" s="2"/>
      <c r="U882" s="2"/>
      <c r="V882" s="2"/>
      <c r="W882" s="3"/>
    </row>
    <row r="883" spans="1:23" ht="12.75" x14ac:dyDescent="0.2">
      <c r="A883" s="3"/>
      <c r="B883" s="3"/>
      <c r="C883" s="2"/>
      <c r="D883" s="2"/>
      <c r="E883" s="2"/>
      <c r="F883" s="2"/>
      <c r="G883" s="2"/>
      <c r="H883" s="2"/>
      <c r="I883" s="2"/>
      <c r="J883" s="2"/>
      <c r="K883" s="2"/>
      <c r="L883" s="2"/>
      <c r="M883" s="2"/>
      <c r="N883" s="2"/>
      <c r="O883" s="2"/>
      <c r="P883" s="2"/>
      <c r="Q883" s="2"/>
      <c r="R883" s="2"/>
      <c r="S883" s="2"/>
      <c r="T883" s="2"/>
      <c r="U883" s="2"/>
      <c r="V883" s="2"/>
      <c r="W883" s="3"/>
    </row>
    <row r="884" spans="1:23" ht="12.75" x14ac:dyDescent="0.2">
      <c r="A884" s="3"/>
      <c r="B884" s="3"/>
      <c r="C884" s="2"/>
      <c r="D884" s="2"/>
      <c r="E884" s="2"/>
      <c r="F884" s="2"/>
      <c r="G884" s="2"/>
      <c r="H884" s="2"/>
      <c r="I884" s="2"/>
      <c r="J884" s="2"/>
      <c r="K884" s="2"/>
      <c r="L884" s="2"/>
      <c r="M884" s="2"/>
      <c r="N884" s="2"/>
      <c r="O884" s="2"/>
      <c r="P884" s="2"/>
      <c r="Q884" s="2"/>
      <c r="R884" s="2"/>
      <c r="S884" s="2"/>
      <c r="T884" s="2"/>
      <c r="U884" s="2"/>
      <c r="V884" s="2"/>
      <c r="W884" s="3"/>
    </row>
    <row r="885" spans="1:23" ht="12.75" x14ac:dyDescent="0.2">
      <c r="A885" s="3"/>
      <c r="B885" s="3"/>
      <c r="C885" s="2"/>
      <c r="D885" s="2"/>
      <c r="E885" s="2"/>
      <c r="F885" s="2"/>
      <c r="G885" s="2"/>
      <c r="H885" s="2"/>
      <c r="I885" s="2"/>
      <c r="J885" s="2"/>
      <c r="K885" s="2"/>
      <c r="L885" s="2"/>
      <c r="M885" s="2"/>
      <c r="N885" s="2"/>
      <c r="O885" s="2"/>
      <c r="P885" s="2"/>
      <c r="Q885" s="2"/>
      <c r="R885" s="2"/>
      <c r="S885" s="2"/>
      <c r="T885" s="2"/>
      <c r="U885" s="2"/>
      <c r="V885" s="2"/>
      <c r="W885" s="3"/>
    </row>
    <row r="886" spans="1:23" ht="12.75" x14ac:dyDescent="0.2">
      <c r="A886" s="3"/>
      <c r="B886" s="3"/>
      <c r="C886" s="2"/>
      <c r="D886" s="2"/>
      <c r="E886" s="2"/>
      <c r="F886" s="2"/>
      <c r="G886" s="2"/>
      <c r="H886" s="2"/>
      <c r="I886" s="2"/>
      <c r="J886" s="2"/>
      <c r="K886" s="2"/>
      <c r="L886" s="2"/>
      <c r="M886" s="2"/>
      <c r="N886" s="2"/>
      <c r="O886" s="2"/>
      <c r="P886" s="2"/>
      <c r="Q886" s="2"/>
      <c r="R886" s="2"/>
      <c r="S886" s="2"/>
      <c r="T886" s="2"/>
      <c r="U886" s="2"/>
      <c r="V886" s="2"/>
      <c r="W886" s="3"/>
    </row>
    <row r="887" spans="1:23" ht="12.75" x14ac:dyDescent="0.2">
      <c r="A887" s="3"/>
      <c r="B887" s="3"/>
      <c r="C887" s="2"/>
      <c r="D887" s="2"/>
      <c r="E887" s="2"/>
      <c r="F887" s="2"/>
      <c r="G887" s="2"/>
      <c r="H887" s="2"/>
      <c r="I887" s="2"/>
      <c r="J887" s="2"/>
      <c r="K887" s="2"/>
      <c r="L887" s="2"/>
      <c r="M887" s="2"/>
      <c r="N887" s="2"/>
      <c r="O887" s="2"/>
      <c r="P887" s="2"/>
      <c r="Q887" s="2"/>
      <c r="R887" s="2"/>
      <c r="S887" s="2"/>
      <c r="T887" s="2"/>
      <c r="U887" s="2"/>
      <c r="V887" s="2"/>
      <c r="W887" s="3"/>
    </row>
    <row r="888" spans="1:23" ht="12.75" x14ac:dyDescent="0.2">
      <c r="A888" s="3"/>
      <c r="B888" s="3"/>
      <c r="C888" s="2"/>
      <c r="D888" s="2"/>
      <c r="E888" s="2"/>
      <c r="F888" s="2"/>
      <c r="G888" s="2"/>
      <c r="H888" s="2"/>
      <c r="I888" s="2"/>
      <c r="J888" s="2"/>
      <c r="K888" s="2"/>
      <c r="L888" s="2"/>
      <c r="M888" s="2"/>
      <c r="N888" s="2"/>
      <c r="O888" s="2"/>
      <c r="P888" s="2"/>
      <c r="Q888" s="2"/>
      <c r="R888" s="2"/>
      <c r="S888" s="2"/>
      <c r="T888" s="2"/>
      <c r="U888" s="2"/>
      <c r="V888" s="2"/>
      <c r="W888" s="3"/>
    </row>
    <row r="889" spans="1:23" ht="12.75" x14ac:dyDescent="0.2">
      <c r="A889" s="3"/>
      <c r="B889" s="3"/>
      <c r="C889" s="2"/>
      <c r="D889" s="2"/>
      <c r="E889" s="2"/>
      <c r="F889" s="2"/>
      <c r="G889" s="2"/>
      <c r="H889" s="2"/>
      <c r="I889" s="2"/>
      <c r="J889" s="2"/>
      <c r="K889" s="2"/>
      <c r="L889" s="2"/>
      <c r="M889" s="2"/>
      <c r="N889" s="2"/>
      <c r="O889" s="2"/>
      <c r="P889" s="2"/>
      <c r="Q889" s="2"/>
      <c r="R889" s="2"/>
      <c r="S889" s="2"/>
      <c r="T889" s="2"/>
      <c r="U889" s="2"/>
      <c r="V889" s="2"/>
      <c r="W889" s="3"/>
    </row>
    <row r="890" spans="1:23" ht="12.75" x14ac:dyDescent="0.2">
      <c r="A890" s="3"/>
      <c r="B890" s="3"/>
      <c r="C890" s="2"/>
      <c r="D890" s="2"/>
      <c r="E890" s="2"/>
      <c r="F890" s="2"/>
      <c r="G890" s="2"/>
      <c r="H890" s="2"/>
      <c r="I890" s="2"/>
      <c r="J890" s="2"/>
      <c r="K890" s="2"/>
      <c r="L890" s="2"/>
      <c r="M890" s="2"/>
      <c r="N890" s="2"/>
      <c r="O890" s="2"/>
      <c r="P890" s="2"/>
      <c r="Q890" s="2"/>
      <c r="R890" s="2"/>
      <c r="S890" s="2"/>
      <c r="T890" s="2"/>
      <c r="U890" s="2"/>
      <c r="V890" s="2"/>
      <c r="W890" s="3"/>
    </row>
    <row r="891" spans="1:23" ht="12.75" x14ac:dyDescent="0.2">
      <c r="A891" s="3"/>
      <c r="B891" s="3"/>
      <c r="C891" s="2"/>
      <c r="D891" s="2"/>
      <c r="E891" s="2"/>
      <c r="F891" s="2"/>
      <c r="G891" s="2"/>
      <c r="H891" s="2"/>
      <c r="I891" s="2"/>
      <c r="J891" s="2"/>
      <c r="K891" s="2"/>
      <c r="L891" s="2"/>
      <c r="M891" s="2"/>
      <c r="N891" s="2"/>
      <c r="O891" s="2"/>
      <c r="P891" s="2"/>
      <c r="Q891" s="2"/>
      <c r="R891" s="2"/>
      <c r="S891" s="2"/>
      <c r="T891" s="2"/>
      <c r="U891" s="2"/>
      <c r="V891" s="2"/>
      <c r="W891" s="3"/>
    </row>
    <row r="892" spans="1:23" ht="12.75" x14ac:dyDescent="0.2">
      <c r="A892" s="3"/>
      <c r="B892" s="3"/>
      <c r="C892" s="2"/>
      <c r="D892" s="2"/>
      <c r="E892" s="2"/>
      <c r="F892" s="2"/>
      <c r="G892" s="2"/>
      <c r="H892" s="2"/>
      <c r="I892" s="2"/>
      <c r="J892" s="2"/>
      <c r="K892" s="2"/>
      <c r="L892" s="2"/>
      <c r="M892" s="2"/>
      <c r="N892" s="2"/>
      <c r="O892" s="2"/>
      <c r="P892" s="2"/>
      <c r="Q892" s="2"/>
      <c r="R892" s="2"/>
      <c r="S892" s="2"/>
      <c r="T892" s="2"/>
      <c r="U892" s="2"/>
      <c r="V892" s="2"/>
      <c r="W892" s="3"/>
    </row>
    <row r="893" spans="1:23" ht="12.75" x14ac:dyDescent="0.2">
      <c r="A893" s="3"/>
      <c r="B893" s="3"/>
      <c r="C893" s="2"/>
      <c r="D893" s="2"/>
      <c r="E893" s="2"/>
      <c r="F893" s="2"/>
      <c r="G893" s="2"/>
      <c r="H893" s="2"/>
      <c r="I893" s="2"/>
      <c r="J893" s="2"/>
      <c r="K893" s="2"/>
      <c r="L893" s="2"/>
      <c r="M893" s="2"/>
      <c r="N893" s="2"/>
      <c r="O893" s="2"/>
      <c r="P893" s="2"/>
      <c r="Q893" s="2"/>
      <c r="R893" s="2"/>
      <c r="S893" s="2"/>
      <c r="T893" s="2"/>
      <c r="U893" s="2"/>
      <c r="V893" s="2"/>
      <c r="W893" s="3"/>
    </row>
    <row r="894" spans="1:23" ht="12.75" x14ac:dyDescent="0.2">
      <c r="A894" s="3"/>
      <c r="B894" s="3"/>
      <c r="C894" s="2"/>
      <c r="D894" s="2"/>
      <c r="E894" s="2"/>
      <c r="F894" s="2"/>
      <c r="G894" s="2"/>
      <c r="H894" s="2"/>
      <c r="I894" s="2"/>
      <c r="J894" s="2"/>
      <c r="K894" s="2"/>
      <c r="L894" s="2"/>
      <c r="M894" s="2"/>
      <c r="N894" s="2"/>
      <c r="O894" s="2"/>
      <c r="P894" s="2"/>
      <c r="Q894" s="2"/>
      <c r="R894" s="2"/>
      <c r="S894" s="2"/>
      <c r="T894" s="2"/>
      <c r="U894" s="2"/>
      <c r="V894" s="2"/>
      <c r="W894" s="3"/>
    </row>
    <row r="895" spans="1:23" ht="12.75" x14ac:dyDescent="0.2">
      <c r="A895" s="3"/>
      <c r="B895" s="3"/>
      <c r="C895" s="2"/>
      <c r="D895" s="2"/>
      <c r="E895" s="2"/>
      <c r="F895" s="2"/>
      <c r="G895" s="2"/>
      <c r="H895" s="2"/>
      <c r="I895" s="2"/>
      <c r="J895" s="2"/>
      <c r="K895" s="2"/>
      <c r="L895" s="2"/>
      <c r="M895" s="2"/>
      <c r="N895" s="2"/>
      <c r="O895" s="2"/>
      <c r="P895" s="2"/>
      <c r="Q895" s="2"/>
      <c r="R895" s="2"/>
      <c r="S895" s="2"/>
      <c r="T895" s="2"/>
      <c r="U895" s="2"/>
      <c r="V895" s="2"/>
      <c r="W895" s="3"/>
    </row>
    <row r="896" spans="1:23" ht="12.75" x14ac:dyDescent="0.2">
      <c r="A896" s="3"/>
      <c r="B896" s="3"/>
      <c r="C896" s="2"/>
      <c r="D896" s="2"/>
      <c r="E896" s="2"/>
      <c r="F896" s="2"/>
      <c r="G896" s="2"/>
      <c r="H896" s="2"/>
      <c r="I896" s="2"/>
      <c r="J896" s="2"/>
      <c r="K896" s="2"/>
      <c r="L896" s="2"/>
      <c r="M896" s="2"/>
      <c r="N896" s="2"/>
      <c r="O896" s="2"/>
      <c r="P896" s="2"/>
      <c r="Q896" s="2"/>
      <c r="R896" s="2"/>
      <c r="S896" s="2"/>
      <c r="T896" s="2"/>
      <c r="U896" s="2"/>
      <c r="V896" s="2"/>
      <c r="W896" s="3"/>
    </row>
    <row r="897" spans="1:23" ht="12.75" x14ac:dyDescent="0.2">
      <c r="A897" s="3"/>
      <c r="B897" s="3"/>
      <c r="C897" s="2"/>
      <c r="D897" s="2"/>
      <c r="E897" s="2"/>
      <c r="F897" s="2"/>
      <c r="G897" s="2"/>
      <c r="H897" s="2"/>
      <c r="I897" s="2"/>
      <c r="J897" s="2"/>
      <c r="K897" s="2"/>
      <c r="L897" s="2"/>
      <c r="M897" s="2"/>
      <c r="N897" s="2"/>
      <c r="O897" s="2"/>
      <c r="P897" s="2"/>
      <c r="Q897" s="2"/>
      <c r="R897" s="2"/>
      <c r="S897" s="2"/>
      <c r="T897" s="2"/>
      <c r="U897" s="2"/>
      <c r="V897" s="2"/>
      <c r="W897" s="3"/>
    </row>
    <row r="898" spans="1:23" ht="12.75" x14ac:dyDescent="0.2">
      <c r="A898" s="3"/>
      <c r="B898" s="3"/>
      <c r="C898" s="2"/>
      <c r="D898" s="2"/>
      <c r="E898" s="2"/>
      <c r="F898" s="2"/>
      <c r="G898" s="2"/>
      <c r="H898" s="2"/>
      <c r="I898" s="2"/>
      <c r="J898" s="2"/>
      <c r="K898" s="2"/>
      <c r="L898" s="2"/>
      <c r="M898" s="2"/>
      <c r="N898" s="2"/>
      <c r="O898" s="2"/>
      <c r="P898" s="2"/>
      <c r="Q898" s="2"/>
      <c r="R898" s="2"/>
      <c r="S898" s="2"/>
      <c r="T898" s="2"/>
      <c r="U898" s="2"/>
      <c r="V898" s="2"/>
      <c r="W898" s="3"/>
    </row>
    <row r="899" spans="1:23" ht="12.75" x14ac:dyDescent="0.2">
      <c r="A899" s="3"/>
      <c r="B899" s="3"/>
      <c r="C899" s="2"/>
      <c r="D899" s="2"/>
      <c r="E899" s="2"/>
      <c r="F899" s="2"/>
      <c r="G899" s="2"/>
      <c r="H899" s="2"/>
      <c r="I899" s="2"/>
      <c r="J899" s="2"/>
      <c r="K899" s="2"/>
      <c r="L899" s="2"/>
      <c r="M899" s="2"/>
      <c r="N899" s="2"/>
      <c r="O899" s="2"/>
      <c r="P899" s="2"/>
      <c r="Q899" s="2"/>
      <c r="R899" s="2"/>
      <c r="S899" s="2"/>
      <c r="T899" s="2"/>
      <c r="U899" s="2"/>
      <c r="V899" s="2"/>
      <c r="W899" s="3"/>
    </row>
    <row r="900" spans="1:23" ht="12.75" x14ac:dyDescent="0.2">
      <c r="A900" s="3"/>
      <c r="B900" s="3"/>
      <c r="C900" s="2"/>
      <c r="D900" s="2"/>
      <c r="E900" s="2"/>
      <c r="F900" s="2"/>
      <c r="G900" s="2"/>
      <c r="H900" s="2"/>
      <c r="I900" s="2"/>
      <c r="J900" s="2"/>
      <c r="K900" s="2"/>
      <c r="L900" s="2"/>
      <c r="M900" s="2"/>
      <c r="N900" s="2"/>
      <c r="O900" s="2"/>
      <c r="P900" s="2"/>
      <c r="Q900" s="2"/>
      <c r="R900" s="2"/>
      <c r="S900" s="2"/>
      <c r="T900" s="2"/>
      <c r="U900" s="2"/>
      <c r="V900" s="2"/>
      <c r="W900" s="3"/>
    </row>
    <row r="901" spans="1:23" ht="12.75" x14ac:dyDescent="0.2">
      <c r="A901" s="3"/>
      <c r="B901" s="3"/>
      <c r="C901" s="2"/>
      <c r="D901" s="2"/>
      <c r="E901" s="2"/>
      <c r="F901" s="2"/>
      <c r="G901" s="2"/>
      <c r="H901" s="2"/>
      <c r="I901" s="2"/>
      <c r="J901" s="2"/>
      <c r="K901" s="2"/>
      <c r="L901" s="2"/>
      <c r="M901" s="2"/>
      <c r="N901" s="2"/>
      <c r="O901" s="2"/>
      <c r="P901" s="2"/>
      <c r="Q901" s="2"/>
      <c r="R901" s="2"/>
      <c r="S901" s="2"/>
      <c r="T901" s="2"/>
      <c r="U901" s="2"/>
      <c r="V901" s="2"/>
      <c r="W901" s="3"/>
    </row>
    <row r="902" spans="1:23" ht="12.75" x14ac:dyDescent="0.2">
      <c r="A902" s="3"/>
      <c r="B902" s="3"/>
      <c r="C902" s="2"/>
      <c r="D902" s="2"/>
      <c r="E902" s="2"/>
      <c r="F902" s="2"/>
      <c r="G902" s="2"/>
      <c r="H902" s="2"/>
      <c r="I902" s="2"/>
      <c r="J902" s="2"/>
      <c r="K902" s="2"/>
      <c r="L902" s="2"/>
      <c r="M902" s="2"/>
      <c r="N902" s="2"/>
      <c r="O902" s="2"/>
      <c r="P902" s="2"/>
      <c r="Q902" s="2"/>
      <c r="R902" s="2"/>
      <c r="S902" s="2"/>
      <c r="T902" s="2"/>
      <c r="U902" s="2"/>
      <c r="V902" s="2"/>
      <c r="W902" s="3"/>
    </row>
    <row r="903" spans="1:23" ht="12.75" x14ac:dyDescent="0.2">
      <c r="A903" s="3"/>
      <c r="B903" s="3"/>
      <c r="C903" s="2"/>
      <c r="D903" s="2"/>
      <c r="E903" s="2"/>
      <c r="F903" s="2"/>
      <c r="G903" s="2"/>
      <c r="H903" s="2"/>
      <c r="I903" s="2"/>
      <c r="J903" s="2"/>
      <c r="K903" s="2"/>
      <c r="L903" s="2"/>
      <c r="M903" s="2"/>
      <c r="N903" s="2"/>
      <c r="O903" s="2"/>
      <c r="P903" s="2"/>
      <c r="Q903" s="2"/>
      <c r="R903" s="2"/>
      <c r="S903" s="2"/>
      <c r="T903" s="2"/>
      <c r="U903" s="2"/>
      <c r="V903" s="2"/>
      <c r="W903" s="3"/>
    </row>
    <row r="904" spans="1:23" ht="12.75" x14ac:dyDescent="0.2">
      <c r="A904" s="3"/>
      <c r="B904" s="3"/>
      <c r="C904" s="2"/>
      <c r="D904" s="2"/>
      <c r="E904" s="2"/>
      <c r="F904" s="2"/>
      <c r="G904" s="2"/>
      <c r="H904" s="2"/>
      <c r="I904" s="2"/>
      <c r="J904" s="2"/>
      <c r="K904" s="2"/>
      <c r="L904" s="2"/>
      <c r="M904" s="2"/>
      <c r="N904" s="2"/>
      <c r="O904" s="2"/>
      <c r="P904" s="2"/>
      <c r="Q904" s="2"/>
      <c r="R904" s="2"/>
      <c r="S904" s="2"/>
      <c r="T904" s="2"/>
      <c r="U904" s="2"/>
      <c r="V904" s="2"/>
      <c r="W904" s="3"/>
    </row>
    <row r="905" spans="1:23" ht="12.75" x14ac:dyDescent="0.2">
      <c r="A905" s="3"/>
      <c r="B905" s="3"/>
      <c r="C905" s="2"/>
      <c r="D905" s="2"/>
      <c r="E905" s="2"/>
      <c r="F905" s="2"/>
      <c r="G905" s="2"/>
      <c r="H905" s="2"/>
      <c r="I905" s="2"/>
      <c r="J905" s="2"/>
      <c r="K905" s="2"/>
      <c r="L905" s="2"/>
      <c r="M905" s="2"/>
      <c r="N905" s="2"/>
      <c r="O905" s="2"/>
      <c r="P905" s="2"/>
      <c r="Q905" s="2"/>
      <c r="R905" s="2"/>
      <c r="S905" s="2"/>
      <c r="T905" s="2"/>
      <c r="U905" s="2"/>
      <c r="V905" s="2"/>
      <c r="W905" s="3"/>
    </row>
    <row r="906" spans="1:23" ht="12.75" x14ac:dyDescent="0.2">
      <c r="A906" s="3"/>
      <c r="B906" s="3"/>
      <c r="C906" s="2"/>
      <c r="D906" s="2"/>
      <c r="E906" s="2"/>
      <c r="F906" s="2"/>
      <c r="G906" s="2"/>
      <c r="H906" s="2"/>
      <c r="I906" s="2"/>
      <c r="J906" s="2"/>
      <c r="K906" s="2"/>
      <c r="L906" s="2"/>
      <c r="M906" s="2"/>
      <c r="N906" s="2"/>
      <c r="O906" s="2"/>
      <c r="P906" s="2"/>
      <c r="Q906" s="2"/>
      <c r="R906" s="2"/>
      <c r="S906" s="2"/>
      <c r="T906" s="2"/>
      <c r="U906" s="2"/>
      <c r="V906" s="2"/>
      <c r="W906" s="3"/>
    </row>
    <row r="907" spans="1:23" ht="12.75" x14ac:dyDescent="0.2">
      <c r="A907" s="3"/>
      <c r="B907" s="3"/>
      <c r="C907" s="2"/>
      <c r="D907" s="2"/>
      <c r="E907" s="2"/>
      <c r="F907" s="2"/>
      <c r="G907" s="2"/>
      <c r="H907" s="2"/>
      <c r="I907" s="2"/>
      <c r="J907" s="2"/>
      <c r="K907" s="2"/>
      <c r="L907" s="2"/>
      <c r="M907" s="2"/>
      <c r="N907" s="2"/>
      <c r="O907" s="2"/>
      <c r="P907" s="2"/>
      <c r="Q907" s="2"/>
      <c r="R907" s="2"/>
      <c r="S907" s="2"/>
      <c r="T907" s="2"/>
      <c r="U907" s="2"/>
      <c r="V907" s="2"/>
      <c r="W907" s="3"/>
    </row>
    <row r="908" spans="1:23" ht="12.75" x14ac:dyDescent="0.2">
      <c r="A908" s="3"/>
      <c r="B908" s="3"/>
      <c r="C908" s="2"/>
      <c r="D908" s="2"/>
      <c r="E908" s="2"/>
      <c r="F908" s="2"/>
      <c r="G908" s="2"/>
      <c r="H908" s="2"/>
      <c r="I908" s="2"/>
      <c r="J908" s="2"/>
      <c r="K908" s="2"/>
      <c r="L908" s="2"/>
      <c r="M908" s="2"/>
      <c r="N908" s="2"/>
      <c r="O908" s="2"/>
      <c r="P908" s="2"/>
      <c r="Q908" s="2"/>
      <c r="R908" s="2"/>
      <c r="S908" s="2"/>
      <c r="T908" s="2"/>
      <c r="U908" s="2"/>
      <c r="V908" s="2"/>
      <c r="W908" s="3"/>
    </row>
    <row r="909" spans="1:23" ht="12.75" x14ac:dyDescent="0.2">
      <c r="A909" s="3"/>
      <c r="B909" s="3"/>
      <c r="C909" s="2"/>
      <c r="D909" s="2"/>
      <c r="E909" s="2"/>
      <c r="F909" s="2"/>
      <c r="G909" s="2"/>
      <c r="H909" s="2"/>
      <c r="I909" s="2"/>
      <c r="J909" s="2"/>
      <c r="K909" s="2"/>
      <c r="L909" s="2"/>
      <c r="M909" s="2"/>
      <c r="N909" s="2"/>
      <c r="O909" s="2"/>
      <c r="P909" s="2"/>
      <c r="Q909" s="2"/>
      <c r="R909" s="2"/>
      <c r="S909" s="2"/>
      <c r="T909" s="2"/>
      <c r="U909" s="2"/>
      <c r="V909" s="2"/>
      <c r="W909" s="3"/>
    </row>
    <row r="910" spans="1:23" ht="12.75" x14ac:dyDescent="0.2">
      <c r="A910" s="3"/>
      <c r="B910" s="3"/>
      <c r="C910" s="2"/>
      <c r="D910" s="2"/>
      <c r="E910" s="2"/>
      <c r="F910" s="2"/>
      <c r="G910" s="2"/>
      <c r="H910" s="2"/>
      <c r="I910" s="2"/>
      <c r="J910" s="2"/>
      <c r="K910" s="2"/>
      <c r="L910" s="2"/>
      <c r="M910" s="2"/>
      <c r="N910" s="2"/>
      <c r="O910" s="2"/>
      <c r="P910" s="2"/>
      <c r="Q910" s="2"/>
      <c r="R910" s="2"/>
      <c r="S910" s="2"/>
      <c r="T910" s="2"/>
      <c r="U910" s="2"/>
      <c r="V910" s="2"/>
      <c r="W910" s="3"/>
    </row>
    <row r="911" spans="1:23" ht="12.75" x14ac:dyDescent="0.2">
      <c r="A911" s="3"/>
      <c r="B911" s="3"/>
      <c r="C911" s="2"/>
      <c r="D911" s="2"/>
      <c r="E911" s="2"/>
      <c r="F911" s="2"/>
      <c r="G911" s="2"/>
      <c r="H911" s="2"/>
      <c r="I911" s="2"/>
      <c r="J911" s="2"/>
      <c r="K911" s="2"/>
      <c r="L911" s="2"/>
      <c r="M911" s="2"/>
      <c r="N911" s="2"/>
      <c r="O911" s="2"/>
      <c r="P911" s="2"/>
      <c r="Q911" s="2"/>
      <c r="R911" s="2"/>
      <c r="S911" s="2"/>
      <c r="T911" s="2"/>
      <c r="U911" s="2"/>
      <c r="V911" s="2"/>
      <c r="W911" s="3"/>
    </row>
    <row r="912" spans="1:23" ht="12.75" x14ac:dyDescent="0.2">
      <c r="A912" s="3"/>
      <c r="B912" s="3"/>
      <c r="C912" s="2"/>
      <c r="D912" s="2"/>
      <c r="E912" s="2"/>
      <c r="F912" s="2"/>
      <c r="G912" s="2"/>
      <c r="H912" s="2"/>
      <c r="I912" s="2"/>
      <c r="J912" s="2"/>
      <c r="K912" s="2"/>
      <c r="L912" s="2"/>
      <c r="M912" s="2"/>
      <c r="N912" s="2"/>
      <c r="O912" s="2"/>
      <c r="P912" s="2"/>
      <c r="Q912" s="2"/>
      <c r="R912" s="2"/>
      <c r="S912" s="2"/>
      <c r="T912" s="2"/>
      <c r="U912" s="2"/>
      <c r="V912" s="2"/>
      <c r="W912" s="3"/>
    </row>
    <row r="913" spans="1:23" ht="12.75" x14ac:dyDescent="0.2">
      <c r="A913" s="3"/>
      <c r="B913" s="3"/>
      <c r="C913" s="2"/>
      <c r="D913" s="2"/>
      <c r="E913" s="2"/>
      <c r="F913" s="2"/>
      <c r="G913" s="2"/>
      <c r="H913" s="2"/>
      <c r="I913" s="2"/>
      <c r="J913" s="2"/>
      <c r="K913" s="2"/>
      <c r="L913" s="2"/>
      <c r="M913" s="2"/>
      <c r="N913" s="2"/>
      <c r="O913" s="2"/>
      <c r="P913" s="2"/>
      <c r="Q913" s="2"/>
      <c r="R913" s="2"/>
      <c r="S913" s="2"/>
      <c r="T913" s="2"/>
      <c r="U913" s="2"/>
      <c r="V913" s="2"/>
      <c r="W913" s="3"/>
    </row>
    <row r="914" spans="1:23" ht="12.75" x14ac:dyDescent="0.2">
      <c r="A914" s="3"/>
      <c r="B914" s="3"/>
      <c r="C914" s="2"/>
      <c r="D914" s="2"/>
      <c r="E914" s="2"/>
      <c r="F914" s="2"/>
      <c r="G914" s="2"/>
      <c r="H914" s="2"/>
      <c r="I914" s="2"/>
      <c r="J914" s="2"/>
      <c r="K914" s="2"/>
      <c r="L914" s="2"/>
      <c r="M914" s="2"/>
      <c r="N914" s="2"/>
      <c r="O914" s="2"/>
      <c r="P914" s="2"/>
      <c r="Q914" s="2"/>
      <c r="R914" s="2"/>
      <c r="S914" s="2"/>
      <c r="T914" s="2"/>
      <c r="U914" s="2"/>
      <c r="V914" s="2"/>
      <c r="W914" s="3"/>
    </row>
    <row r="915" spans="1:23" ht="12.75" x14ac:dyDescent="0.2">
      <c r="A915" s="3"/>
      <c r="B915" s="3"/>
      <c r="C915" s="2"/>
      <c r="D915" s="2"/>
      <c r="E915" s="2"/>
      <c r="F915" s="2"/>
      <c r="G915" s="2"/>
      <c r="H915" s="2"/>
      <c r="I915" s="2"/>
      <c r="J915" s="2"/>
      <c r="K915" s="2"/>
      <c r="L915" s="2"/>
      <c r="M915" s="2"/>
      <c r="N915" s="2"/>
      <c r="O915" s="2"/>
      <c r="P915" s="2"/>
      <c r="Q915" s="2"/>
      <c r="R915" s="2"/>
      <c r="S915" s="2"/>
      <c r="T915" s="2"/>
      <c r="U915" s="2"/>
      <c r="V915" s="2"/>
      <c r="W915" s="3"/>
    </row>
    <row r="916" spans="1:23" ht="12.75" x14ac:dyDescent="0.2">
      <c r="A916" s="3"/>
      <c r="B916" s="3"/>
      <c r="C916" s="2"/>
      <c r="D916" s="2"/>
      <c r="E916" s="2"/>
      <c r="F916" s="2"/>
      <c r="G916" s="2"/>
      <c r="H916" s="2"/>
      <c r="I916" s="2"/>
      <c r="J916" s="2"/>
      <c r="K916" s="2"/>
      <c r="L916" s="2"/>
      <c r="M916" s="2"/>
      <c r="N916" s="2"/>
      <c r="O916" s="2"/>
      <c r="P916" s="2"/>
      <c r="Q916" s="2"/>
      <c r="R916" s="2"/>
      <c r="S916" s="2"/>
      <c r="T916" s="2"/>
      <c r="U916" s="2"/>
      <c r="V916" s="2"/>
      <c r="W916" s="3"/>
    </row>
    <row r="917" spans="1:23" ht="12.75" x14ac:dyDescent="0.2">
      <c r="A917" s="3"/>
      <c r="B917" s="3"/>
      <c r="C917" s="2"/>
      <c r="D917" s="2"/>
      <c r="E917" s="2"/>
      <c r="F917" s="2"/>
      <c r="G917" s="2"/>
      <c r="H917" s="2"/>
      <c r="I917" s="2"/>
      <c r="J917" s="2"/>
      <c r="K917" s="2"/>
      <c r="L917" s="2"/>
      <c r="M917" s="2"/>
      <c r="N917" s="2"/>
      <c r="O917" s="2"/>
      <c r="P917" s="2"/>
      <c r="Q917" s="2"/>
      <c r="R917" s="2"/>
      <c r="S917" s="2"/>
      <c r="T917" s="2"/>
      <c r="U917" s="2"/>
      <c r="V917" s="2"/>
      <c r="W917" s="3"/>
    </row>
    <row r="918" spans="1:23" ht="12.75" x14ac:dyDescent="0.2">
      <c r="A918" s="3"/>
      <c r="B918" s="3"/>
      <c r="C918" s="2"/>
      <c r="D918" s="2"/>
      <c r="E918" s="2"/>
      <c r="F918" s="2"/>
      <c r="G918" s="2"/>
      <c r="H918" s="2"/>
      <c r="I918" s="2"/>
      <c r="J918" s="2"/>
      <c r="K918" s="2"/>
      <c r="L918" s="2"/>
      <c r="M918" s="2"/>
      <c r="N918" s="2"/>
      <c r="O918" s="2"/>
      <c r="P918" s="2"/>
      <c r="Q918" s="2"/>
      <c r="R918" s="2"/>
      <c r="S918" s="2"/>
      <c r="T918" s="2"/>
      <c r="U918" s="2"/>
      <c r="V918" s="2"/>
      <c r="W918" s="3"/>
    </row>
    <row r="919" spans="1:23" ht="12.75" x14ac:dyDescent="0.2">
      <c r="A919" s="3"/>
      <c r="B919" s="3"/>
      <c r="C919" s="2"/>
      <c r="D919" s="2"/>
      <c r="E919" s="2"/>
      <c r="F919" s="2"/>
      <c r="G919" s="2"/>
      <c r="H919" s="2"/>
      <c r="I919" s="2"/>
      <c r="J919" s="2"/>
      <c r="K919" s="2"/>
      <c r="L919" s="2"/>
      <c r="M919" s="2"/>
      <c r="N919" s="2"/>
      <c r="O919" s="2"/>
      <c r="P919" s="2"/>
      <c r="Q919" s="2"/>
      <c r="R919" s="2"/>
      <c r="S919" s="2"/>
      <c r="T919" s="2"/>
      <c r="U919" s="2"/>
      <c r="V919" s="2"/>
      <c r="W919" s="3"/>
    </row>
    <row r="920" spans="1:23" ht="12.75" x14ac:dyDescent="0.2">
      <c r="A920" s="3"/>
      <c r="B920" s="3"/>
      <c r="C920" s="2"/>
      <c r="D920" s="2"/>
      <c r="E920" s="2"/>
      <c r="F920" s="2"/>
      <c r="G920" s="2"/>
      <c r="H920" s="2"/>
      <c r="I920" s="2"/>
      <c r="J920" s="2"/>
      <c r="K920" s="2"/>
      <c r="L920" s="2"/>
      <c r="M920" s="2"/>
      <c r="N920" s="2"/>
      <c r="O920" s="2"/>
      <c r="P920" s="2"/>
      <c r="Q920" s="2"/>
      <c r="R920" s="2"/>
      <c r="S920" s="2"/>
      <c r="T920" s="2"/>
      <c r="U920" s="2"/>
      <c r="V920" s="2"/>
      <c r="W920" s="3"/>
    </row>
    <row r="921" spans="1:23" ht="12.75" x14ac:dyDescent="0.2">
      <c r="A921" s="3"/>
      <c r="B921" s="3"/>
      <c r="C921" s="2"/>
      <c r="D921" s="2"/>
      <c r="E921" s="2"/>
      <c r="F921" s="2"/>
      <c r="G921" s="2"/>
      <c r="H921" s="2"/>
      <c r="I921" s="2"/>
      <c r="J921" s="2"/>
      <c r="K921" s="2"/>
      <c r="L921" s="2"/>
      <c r="M921" s="2"/>
      <c r="N921" s="2"/>
      <c r="O921" s="2"/>
      <c r="P921" s="2"/>
      <c r="Q921" s="2"/>
      <c r="R921" s="2"/>
      <c r="S921" s="2"/>
      <c r="T921" s="2"/>
      <c r="U921" s="2"/>
      <c r="V921" s="2"/>
      <c r="W921" s="3"/>
    </row>
    <row r="922" spans="1:23" ht="12.75" x14ac:dyDescent="0.2">
      <c r="A922" s="3"/>
      <c r="B922" s="3"/>
      <c r="C922" s="2"/>
      <c r="D922" s="2"/>
      <c r="E922" s="2"/>
      <c r="F922" s="2"/>
      <c r="G922" s="2"/>
      <c r="H922" s="2"/>
      <c r="I922" s="2"/>
      <c r="J922" s="2"/>
      <c r="K922" s="2"/>
      <c r="L922" s="2"/>
      <c r="M922" s="2"/>
      <c r="N922" s="2"/>
      <c r="O922" s="2"/>
      <c r="P922" s="2"/>
      <c r="Q922" s="2"/>
      <c r="R922" s="2"/>
      <c r="S922" s="2"/>
      <c r="T922" s="2"/>
      <c r="U922" s="2"/>
      <c r="V922" s="2"/>
      <c r="W922" s="3"/>
    </row>
    <row r="923" spans="1:23" ht="12.75" x14ac:dyDescent="0.2">
      <c r="A923" s="3"/>
      <c r="B923" s="3"/>
      <c r="C923" s="2"/>
      <c r="D923" s="2"/>
      <c r="E923" s="2"/>
      <c r="F923" s="2"/>
      <c r="G923" s="2"/>
      <c r="H923" s="2"/>
      <c r="I923" s="2"/>
      <c r="J923" s="2"/>
      <c r="K923" s="2"/>
      <c r="L923" s="2"/>
      <c r="M923" s="2"/>
      <c r="N923" s="2"/>
      <c r="O923" s="2"/>
      <c r="P923" s="2"/>
      <c r="Q923" s="2"/>
      <c r="R923" s="2"/>
      <c r="S923" s="2"/>
      <c r="T923" s="2"/>
      <c r="U923" s="2"/>
      <c r="V923" s="2"/>
      <c r="W923" s="3"/>
    </row>
    <row r="924" spans="1:23" ht="12.75" x14ac:dyDescent="0.2">
      <c r="A924" s="3"/>
      <c r="B924" s="3"/>
      <c r="C924" s="2"/>
      <c r="D924" s="2"/>
      <c r="E924" s="2"/>
      <c r="F924" s="2"/>
      <c r="G924" s="2"/>
      <c r="H924" s="2"/>
      <c r="I924" s="2"/>
      <c r="J924" s="2"/>
      <c r="K924" s="2"/>
      <c r="L924" s="2"/>
      <c r="M924" s="2"/>
      <c r="N924" s="2"/>
      <c r="O924" s="2"/>
      <c r="P924" s="2"/>
      <c r="Q924" s="2"/>
      <c r="R924" s="2"/>
      <c r="S924" s="2"/>
      <c r="T924" s="2"/>
      <c r="U924" s="2"/>
      <c r="V924" s="2"/>
      <c r="W924" s="3"/>
    </row>
    <row r="925" spans="1:23" ht="12.75" x14ac:dyDescent="0.2">
      <c r="A925" s="3"/>
      <c r="B925" s="3"/>
      <c r="C925" s="2"/>
      <c r="D925" s="2"/>
      <c r="E925" s="2"/>
      <c r="F925" s="2"/>
      <c r="G925" s="2"/>
      <c r="H925" s="2"/>
      <c r="I925" s="2"/>
      <c r="J925" s="2"/>
      <c r="K925" s="2"/>
      <c r="L925" s="2"/>
      <c r="M925" s="2"/>
      <c r="N925" s="2"/>
      <c r="O925" s="2"/>
      <c r="P925" s="2"/>
      <c r="Q925" s="2"/>
      <c r="R925" s="2"/>
      <c r="S925" s="2"/>
      <c r="T925" s="2"/>
      <c r="U925" s="2"/>
      <c r="V925" s="2"/>
      <c r="W925" s="3"/>
    </row>
    <row r="926" spans="1:23" ht="12.75" x14ac:dyDescent="0.2">
      <c r="A926" s="3"/>
      <c r="B926" s="3"/>
      <c r="C926" s="2"/>
      <c r="D926" s="2"/>
      <c r="E926" s="2"/>
      <c r="F926" s="2"/>
      <c r="G926" s="2"/>
      <c r="H926" s="2"/>
      <c r="I926" s="2"/>
      <c r="J926" s="2"/>
      <c r="K926" s="2"/>
      <c r="L926" s="2"/>
      <c r="M926" s="2"/>
      <c r="N926" s="2"/>
      <c r="O926" s="2"/>
      <c r="P926" s="2"/>
      <c r="Q926" s="2"/>
      <c r="R926" s="2"/>
      <c r="S926" s="2"/>
      <c r="T926" s="2"/>
      <c r="U926" s="2"/>
      <c r="V926" s="2"/>
      <c r="W926" s="3"/>
    </row>
    <row r="927" spans="1:23" ht="12.75" x14ac:dyDescent="0.2">
      <c r="A927" s="3"/>
      <c r="B927" s="3"/>
      <c r="C927" s="2"/>
      <c r="D927" s="2"/>
      <c r="E927" s="2"/>
      <c r="F927" s="2"/>
      <c r="G927" s="2"/>
      <c r="H927" s="2"/>
      <c r="I927" s="2"/>
      <c r="J927" s="2"/>
      <c r="K927" s="2"/>
      <c r="L927" s="2"/>
      <c r="M927" s="2"/>
      <c r="N927" s="2"/>
      <c r="O927" s="2"/>
      <c r="P927" s="2"/>
      <c r="Q927" s="2"/>
      <c r="R927" s="2"/>
      <c r="S927" s="2"/>
      <c r="T927" s="2"/>
      <c r="U927" s="2"/>
      <c r="V927" s="2"/>
      <c r="W927" s="3"/>
    </row>
    <row r="928" spans="1:23" ht="12.75" x14ac:dyDescent="0.2">
      <c r="A928" s="3"/>
      <c r="B928" s="3"/>
      <c r="C928" s="2"/>
      <c r="D928" s="2"/>
      <c r="E928" s="2"/>
      <c r="F928" s="2"/>
      <c r="G928" s="2"/>
      <c r="H928" s="2"/>
      <c r="I928" s="2"/>
      <c r="J928" s="2"/>
      <c r="K928" s="2"/>
      <c r="L928" s="2"/>
      <c r="M928" s="2"/>
      <c r="N928" s="2"/>
      <c r="O928" s="2"/>
      <c r="P928" s="2"/>
      <c r="Q928" s="2"/>
      <c r="R928" s="2"/>
      <c r="S928" s="2"/>
      <c r="T928" s="2"/>
      <c r="U928" s="2"/>
      <c r="V928" s="2"/>
      <c r="W928" s="3"/>
    </row>
    <row r="929" spans="1:23" ht="12.75" x14ac:dyDescent="0.2">
      <c r="A929" s="3"/>
      <c r="B929" s="3"/>
      <c r="C929" s="2"/>
      <c r="D929" s="2"/>
      <c r="E929" s="2"/>
      <c r="F929" s="2"/>
      <c r="G929" s="2"/>
      <c r="H929" s="2"/>
      <c r="I929" s="2"/>
      <c r="J929" s="2"/>
      <c r="K929" s="2"/>
      <c r="L929" s="2"/>
      <c r="M929" s="2"/>
      <c r="N929" s="2"/>
      <c r="O929" s="2"/>
      <c r="P929" s="2"/>
      <c r="Q929" s="2"/>
      <c r="R929" s="2"/>
      <c r="S929" s="2"/>
      <c r="T929" s="2"/>
      <c r="U929" s="2"/>
      <c r="V929" s="2"/>
      <c r="W929" s="3"/>
    </row>
    <row r="930" spans="1:23" ht="12.75" x14ac:dyDescent="0.2">
      <c r="A930" s="3"/>
      <c r="B930" s="3"/>
      <c r="C930" s="2"/>
      <c r="D930" s="2"/>
      <c r="E930" s="2"/>
      <c r="F930" s="2"/>
      <c r="G930" s="2"/>
      <c r="H930" s="2"/>
      <c r="I930" s="2"/>
      <c r="J930" s="2"/>
      <c r="K930" s="2"/>
      <c r="L930" s="2"/>
      <c r="M930" s="2"/>
      <c r="N930" s="2"/>
      <c r="O930" s="2"/>
      <c r="P930" s="2"/>
      <c r="Q930" s="2"/>
      <c r="R930" s="2"/>
      <c r="S930" s="2"/>
      <c r="T930" s="2"/>
      <c r="U930" s="2"/>
      <c r="V930" s="2"/>
      <c r="W930" s="3"/>
    </row>
    <row r="931" spans="1:23" ht="12.75" x14ac:dyDescent="0.2">
      <c r="A931" s="3"/>
      <c r="B931" s="3"/>
      <c r="C931" s="2"/>
      <c r="D931" s="2"/>
      <c r="E931" s="2"/>
      <c r="F931" s="2"/>
      <c r="G931" s="2"/>
      <c r="H931" s="2"/>
      <c r="I931" s="2"/>
      <c r="J931" s="2"/>
      <c r="K931" s="2"/>
      <c r="L931" s="2"/>
      <c r="M931" s="2"/>
      <c r="N931" s="2"/>
      <c r="O931" s="2"/>
      <c r="P931" s="2"/>
      <c r="Q931" s="2"/>
      <c r="R931" s="2"/>
      <c r="S931" s="2"/>
      <c r="T931" s="2"/>
      <c r="U931" s="2"/>
      <c r="V931" s="2"/>
      <c r="W931" s="3"/>
    </row>
    <row r="932" spans="1:23" ht="12.75" x14ac:dyDescent="0.2">
      <c r="A932" s="3"/>
      <c r="B932" s="3"/>
      <c r="C932" s="2"/>
      <c r="D932" s="2"/>
      <c r="E932" s="2"/>
      <c r="F932" s="2"/>
      <c r="G932" s="2"/>
      <c r="H932" s="2"/>
      <c r="I932" s="2"/>
      <c r="J932" s="2"/>
      <c r="K932" s="2"/>
      <c r="L932" s="2"/>
      <c r="M932" s="2"/>
      <c r="N932" s="2"/>
      <c r="O932" s="2"/>
      <c r="P932" s="2"/>
      <c r="Q932" s="2"/>
      <c r="R932" s="2"/>
      <c r="S932" s="2"/>
      <c r="T932" s="2"/>
      <c r="U932" s="2"/>
      <c r="V932" s="2"/>
      <c r="W932" s="3"/>
    </row>
    <row r="933" spans="1:23" ht="12.75" x14ac:dyDescent="0.2">
      <c r="A933" s="3"/>
      <c r="B933" s="3"/>
      <c r="C933" s="2"/>
      <c r="D933" s="2"/>
      <c r="E933" s="2"/>
      <c r="F933" s="2"/>
      <c r="G933" s="2"/>
      <c r="H933" s="2"/>
      <c r="I933" s="2"/>
      <c r="J933" s="2"/>
      <c r="K933" s="2"/>
      <c r="L933" s="2"/>
      <c r="M933" s="2"/>
      <c r="N933" s="2"/>
      <c r="O933" s="2"/>
      <c r="P933" s="2"/>
      <c r="Q933" s="2"/>
      <c r="R933" s="2"/>
      <c r="S933" s="2"/>
      <c r="T933" s="2"/>
      <c r="U933" s="2"/>
      <c r="V933" s="2"/>
      <c r="W933" s="3"/>
    </row>
    <row r="934" spans="1:23" ht="12.75" x14ac:dyDescent="0.2">
      <c r="A934" s="3"/>
      <c r="B934" s="3"/>
      <c r="C934" s="2"/>
      <c r="D934" s="2"/>
      <c r="E934" s="2"/>
      <c r="F934" s="2"/>
      <c r="G934" s="2"/>
      <c r="H934" s="2"/>
      <c r="I934" s="2"/>
      <c r="J934" s="2"/>
      <c r="K934" s="2"/>
      <c r="L934" s="2"/>
      <c r="M934" s="2"/>
      <c r="N934" s="2"/>
      <c r="O934" s="2"/>
      <c r="P934" s="2"/>
      <c r="Q934" s="2"/>
      <c r="R934" s="2"/>
      <c r="S934" s="2"/>
      <c r="T934" s="2"/>
      <c r="U934" s="2"/>
      <c r="V934" s="2"/>
      <c r="W934" s="3"/>
    </row>
    <row r="935" spans="1:23" ht="12.75" x14ac:dyDescent="0.2">
      <c r="A935" s="3"/>
      <c r="B935" s="3"/>
      <c r="C935" s="2"/>
      <c r="D935" s="2"/>
      <c r="E935" s="2"/>
      <c r="F935" s="2"/>
      <c r="G935" s="2"/>
      <c r="H935" s="2"/>
      <c r="I935" s="2"/>
      <c r="J935" s="2"/>
      <c r="K935" s="2"/>
      <c r="L935" s="2"/>
      <c r="M935" s="2"/>
      <c r="N935" s="2"/>
      <c r="O935" s="2"/>
      <c r="P935" s="2"/>
      <c r="Q935" s="2"/>
      <c r="R935" s="2"/>
      <c r="S935" s="2"/>
      <c r="T935" s="2"/>
      <c r="U935" s="2"/>
      <c r="V935" s="2"/>
      <c r="W935" s="3"/>
    </row>
    <row r="936" spans="1:23" ht="12.75" x14ac:dyDescent="0.2">
      <c r="A936" s="3"/>
      <c r="B936" s="3"/>
      <c r="C936" s="2"/>
      <c r="D936" s="2"/>
      <c r="E936" s="2"/>
      <c r="F936" s="2"/>
      <c r="G936" s="2"/>
      <c r="H936" s="2"/>
      <c r="I936" s="2"/>
      <c r="J936" s="2"/>
      <c r="K936" s="2"/>
      <c r="L936" s="2"/>
      <c r="M936" s="2"/>
      <c r="N936" s="2"/>
      <c r="O936" s="2"/>
      <c r="P936" s="2"/>
      <c r="Q936" s="2"/>
      <c r="R936" s="2"/>
      <c r="S936" s="2"/>
      <c r="T936" s="2"/>
      <c r="U936" s="2"/>
      <c r="V936" s="2"/>
      <c r="W936" s="3"/>
    </row>
    <row r="937" spans="1:23" ht="12.75" x14ac:dyDescent="0.2">
      <c r="A937" s="3"/>
      <c r="B937" s="3"/>
      <c r="C937" s="2"/>
      <c r="D937" s="2"/>
      <c r="E937" s="2"/>
      <c r="F937" s="2"/>
      <c r="G937" s="2"/>
      <c r="H937" s="2"/>
      <c r="I937" s="2"/>
      <c r="J937" s="2"/>
      <c r="K937" s="2"/>
      <c r="L937" s="2"/>
      <c r="M937" s="2"/>
      <c r="N937" s="2"/>
      <c r="O937" s="2"/>
      <c r="P937" s="2"/>
      <c r="Q937" s="2"/>
      <c r="R937" s="2"/>
      <c r="S937" s="2"/>
      <c r="T937" s="2"/>
      <c r="U937" s="2"/>
      <c r="V937" s="2"/>
      <c r="W937" s="3"/>
    </row>
    <row r="938" spans="1:23" ht="12.75" x14ac:dyDescent="0.2">
      <c r="A938" s="3"/>
      <c r="B938" s="3"/>
      <c r="C938" s="2"/>
      <c r="D938" s="2"/>
      <c r="E938" s="2"/>
      <c r="F938" s="2"/>
      <c r="G938" s="2"/>
      <c r="H938" s="2"/>
      <c r="I938" s="2"/>
      <c r="J938" s="2"/>
      <c r="K938" s="2"/>
      <c r="L938" s="2"/>
      <c r="M938" s="2"/>
      <c r="N938" s="2"/>
      <c r="O938" s="2"/>
      <c r="P938" s="2"/>
      <c r="Q938" s="2"/>
      <c r="R938" s="2"/>
      <c r="S938" s="2"/>
      <c r="T938" s="2"/>
      <c r="U938" s="2"/>
      <c r="V938" s="2"/>
      <c r="W938" s="3"/>
    </row>
    <row r="939" spans="1:23" ht="12.75" x14ac:dyDescent="0.2">
      <c r="A939" s="3"/>
      <c r="B939" s="3"/>
      <c r="C939" s="2"/>
      <c r="D939" s="2"/>
      <c r="E939" s="2"/>
      <c r="F939" s="2"/>
      <c r="G939" s="2"/>
      <c r="H939" s="2"/>
      <c r="I939" s="2"/>
      <c r="J939" s="2"/>
      <c r="K939" s="2"/>
      <c r="L939" s="2"/>
      <c r="M939" s="2"/>
      <c r="N939" s="2"/>
      <c r="O939" s="2"/>
      <c r="P939" s="2"/>
      <c r="Q939" s="2"/>
      <c r="R939" s="2"/>
      <c r="S939" s="2"/>
      <c r="T939" s="2"/>
      <c r="U939" s="2"/>
      <c r="V939" s="2"/>
      <c r="W939" s="3"/>
    </row>
    <row r="940" spans="1:23" ht="12.75" x14ac:dyDescent="0.2">
      <c r="A940" s="3"/>
      <c r="B940" s="3"/>
      <c r="C940" s="2"/>
      <c r="D940" s="2"/>
      <c r="E940" s="2"/>
      <c r="F940" s="2"/>
      <c r="G940" s="2"/>
      <c r="H940" s="2"/>
      <c r="I940" s="2"/>
      <c r="J940" s="2"/>
      <c r="K940" s="2"/>
      <c r="L940" s="2"/>
      <c r="M940" s="2"/>
      <c r="N940" s="2"/>
      <c r="O940" s="2"/>
      <c r="P940" s="2"/>
      <c r="Q940" s="2"/>
      <c r="R940" s="2"/>
      <c r="S940" s="2"/>
      <c r="T940" s="2"/>
      <c r="U940" s="2"/>
      <c r="V940" s="2"/>
      <c r="W940" s="3"/>
    </row>
    <row r="941" spans="1:23" ht="12.75" x14ac:dyDescent="0.2">
      <c r="A941" s="3"/>
      <c r="B941" s="3"/>
      <c r="C941" s="2"/>
      <c r="D941" s="2"/>
      <c r="E941" s="2"/>
      <c r="F941" s="2"/>
      <c r="G941" s="2"/>
      <c r="H941" s="2"/>
      <c r="I941" s="2"/>
      <c r="J941" s="2"/>
      <c r="K941" s="2"/>
      <c r="L941" s="2"/>
      <c r="M941" s="2"/>
      <c r="N941" s="2"/>
      <c r="O941" s="2"/>
      <c r="P941" s="2"/>
      <c r="Q941" s="2"/>
      <c r="R941" s="2"/>
      <c r="S941" s="2"/>
      <c r="T941" s="2"/>
      <c r="U941" s="2"/>
      <c r="V941" s="2"/>
      <c r="W941" s="3"/>
    </row>
    <row r="942" spans="1:23" ht="12.75" x14ac:dyDescent="0.2">
      <c r="A942" s="3"/>
      <c r="B942" s="3"/>
      <c r="C942" s="2"/>
      <c r="D942" s="2"/>
      <c r="E942" s="2"/>
      <c r="F942" s="2"/>
      <c r="G942" s="2"/>
      <c r="H942" s="2"/>
      <c r="I942" s="2"/>
      <c r="J942" s="2"/>
      <c r="K942" s="2"/>
      <c r="L942" s="2"/>
      <c r="M942" s="2"/>
      <c r="N942" s="2"/>
      <c r="O942" s="2"/>
      <c r="P942" s="2"/>
      <c r="Q942" s="2"/>
      <c r="R942" s="2"/>
      <c r="S942" s="2"/>
      <c r="T942" s="2"/>
      <c r="U942" s="2"/>
      <c r="V942" s="2"/>
      <c r="W942" s="3"/>
    </row>
    <row r="943" spans="1:23" ht="12.75" x14ac:dyDescent="0.2">
      <c r="A943" s="3"/>
      <c r="B943" s="3"/>
      <c r="C943" s="2"/>
      <c r="D943" s="2"/>
      <c r="E943" s="2"/>
      <c r="F943" s="2"/>
      <c r="G943" s="2"/>
      <c r="H943" s="2"/>
      <c r="I943" s="2"/>
      <c r="J943" s="2"/>
      <c r="K943" s="2"/>
      <c r="L943" s="2"/>
      <c r="M943" s="2"/>
      <c r="N943" s="2"/>
      <c r="O943" s="2"/>
      <c r="P943" s="2"/>
      <c r="Q943" s="2"/>
      <c r="R943" s="2"/>
      <c r="S943" s="2"/>
      <c r="T943" s="2"/>
      <c r="U943" s="2"/>
      <c r="V943" s="2"/>
      <c r="W943" s="3"/>
    </row>
    <row r="944" spans="1:23" ht="12.75" x14ac:dyDescent="0.2">
      <c r="A944" s="3"/>
      <c r="B944" s="3"/>
      <c r="C944" s="2"/>
      <c r="D944" s="2"/>
      <c r="E944" s="2"/>
      <c r="F944" s="2"/>
      <c r="G944" s="2"/>
      <c r="H944" s="2"/>
      <c r="I944" s="2"/>
      <c r="J944" s="2"/>
      <c r="K944" s="2"/>
      <c r="L944" s="2"/>
      <c r="M944" s="2"/>
      <c r="N944" s="2"/>
      <c r="O944" s="2"/>
      <c r="P944" s="2"/>
      <c r="Q944" s="2"/>
      <c r="R944" s="2"/>
      <c r="S944" s="2"/>
      <c r="T944" s="2"/>
      <c r="U944" s="2"/>
      <c r="V944" s="2"/>
      <c r="W944" s="3"/>
    </row>
    <row r="945" spans="1:23" ht="12.75" x14ac:dyDescent="0.2">
      <c r="A945" s="3"/>
      <c r="B945" s="3"/>
      <c r="C945" s="2"/>
      <c r="D945" s="2"/>
      <c r="E945" s="2"/>
      <c r="F945" s="2"/>
      <c r="G945" s="2"/>
      <c r="H945" s="2"/>
      <c r="I945" s="2"/>
      <c r="J945" s="2"/>
      <c r="K945" s="2"/>
      <c r="L945" s="2"/>
      <c r="M945" s="2"/>
      <c r="N945" s="2"/>
      <c r="O945" s="2"/>
      <c r="P945" s="2"/>
      <c r="Q945" s="2"/>
      <c r="R945" s="2"/>
      <c r="S945" s="2"/>
      <c r="T945" s="2"/>
      <c r="U945" s="2"/>
      <c r="V945" s="2"/>
      <c r="W945" s="3"/>
    </row>
    <row r="946" spans="1:23" ht="12.75" x14ac:dyDescent="0.2">
      <c r="A946" s="3"/>
      <c r="B946" s="3"/>
      <c r="C946" s="2"/>
      <c r="D946" s="2"/>
      <c r="E946" s="2"/>
      <c r="F946" s="2"/>
      <c r="G946" s="2"/>
      <c r="H946" s="2"/>
      <c r="I946" s="2"/>
      <c r="J946" s="2"/>
      <c r="K946" s="2"/>
      <c r="L946" s="2"/>
      <c r="M946" s="2"/>
      <c r="N946" s="2"/>
      <c r="O946" s="2"/>
      <c r="P946" s="2"/>
      <c r="Q946" s="2"/>
      <c r="R946" s="2"/>
      <c r="S946" s="2"/>
      <c r="T946" s="2"/>
      <c r="U946" s="2"/>
      <c r="V946" s="2"/>
      <c r="W946" s="3"/>
    </row>
    <row r="947" spans="1:23" ht="12.75" x14ac:dyDescent="0.2">
      <c r="A947" s="3"/>
      <c r="B947" s="3"/>
      <c r="C947" s="2"/>
      <c r="D947" s="2"/>
      <c r="E947" s="2"/>
      <c r="F947" s="2"/>
      <c r="G947" s="2"/>
      <c r="H947" s="2"/>
      <c r="I947" s="2"/>
      <c r="J947" s="2"/>
      <c r="K947" s="2"/>
      <c r="L947" s="2"/>
      <c r="M947" s="2"/>
      <c r="N947" s="2"/>
      <c r="O947" s="2"/>
      <c r="P947" s="2"/>
      <c r="Q947" s="2"/>
      <c r="R947" s="2"/>
      <c r="S947" s="2"/>
      <c r="T947" s="2"/>
      <c r="U947" s="2"/>
      <c r="V947" s="2"/>
      <c r="W947" s="3"/>
    </row>
    <row r="948" spans="1:23" ht="12.75" x14ac:dyDescent="0.2">
      <c r="A948" s="3"/>
      <c r="B948" s="3"/>
      <c r="C948" s="2"/>
      <c r="D948" s="2"/>
      <c r="E948" s="2"/>
      <c r="F948" s="2"/>
      <c r="G948" s="2"/>
      <c r="H948" s="2"/>
      <c r="I948" s="2"/>
      <c r="J948" s="2"/>
      <c r="K948" s="2"/>
      <c r="L948" s="2"/>
      <c r="M948" s="2"/>
      <c r="N948" s="2"/>
      <c r="O948" s="2"/>
      <c r="P948" s="2"/>
      <c r="Q948" s="2"/>
      <c r="R948" s="2"/>
      <c r="S948" s="2"/>
      <c r="T948" s="2"/>
      <c r="U948" s="2"/>
      <c r="V948" s="2"/>
      <c r="W948" s="3"/>
    </row>
    <row r="949" spans="1:23" ht="12.75" x14ac:dyDescent="0.2">
      <c r="A949" s="3"/>
      <c r="B949" s="3"/>
      <c r="C949" s="2"/>
      <c r="D949" s="2"/>
      <c r="E949" s="2"/>
      <c r="F949" s="2"/>
      <c r="G949" s="2"/>
      <c r="H949" s="2"/>
      <c r="I949" s="2"/>
      <c r="J949" s="2"/>
      <c r="K949" s="2"/>
      <c r="L949" s="2"/>
      <c r="M949" s="2"/>
      <c r="N949" s="2"/>
      <c r="O949" s="2"/>
      <c r="P949" s="2"/>
      <c r="Q949" s="2"/>
      <c r="R949" s="2"/>
      <c r="S949" s="2"/>
      <c r="T949" s="2"/>
      <c r="U949" s="2"/>
      <c r="V949" s="2"/>
      <c r="W949" s="3"/>
    </row>
    <row r="950" spans="1:23" ht="12.75" x14ac:dyDescent="0.2">
      <c r="A950" s="3"/>
      <c r="B950" s="3"/>
      <c r="C950" s="2"/>
      <c r="D950" s="2"/>
      <c r="E950" s="2"/>
      <c r="F950" s="2"/>
      <c r="G950" s="2"/>
      <c r="H950" s="2"/>
      <c r="I950" s="2"/>
      <c r="J950" s="2"/>
      <c r="K950" s="2"/>
      <c r="L950" s="2"/>
      <c r="M950" s="2"/>
      <c r="N950" s="2"/>
      <c r="O950" s="2"/>
      <c r="P950" s="2"/>
      <c r="Q950" s="2"/>
      <c r="R950" s="2"/>
      <c r="S950" s="2"/>
      <c r="T950" s="2"/>
      <c r="U950" s="2"/>
      <c r="V950" s="2"/>
      <c r="W950" s="3"/>
    </row>
    <row r="951" spans="1:23" ht="12.75" x14ac:dyDescent="0.2">
      <c r="A951" s="3"/>
      <c r="B951" s="3"/>
      <c r="C951" s="2"/>
      <c r="D951" s="2"/>
      <c r="E951" s="2"/>
      <c r="F951" s="2"/>
      <c r="G951" s="2"/>
      <c r="H951" s="2"/>
      <c r="I951" s="2"/>
      <c r="J951" s="2"/>
      <c r="K951" s="2"/>
      <c r="L951" s="2"/>
      <c r="M951" s="2"/>
      <c r="N951" s="2"/>
      <c r="O951" s="2"/>
      <c r="P951" s="2"/>
      <c r="Q951" s="2"/>
      <c r="R951" s="2"/>
      <c r="S951" s="2"/>
      <c r="T951" s="2"/>
      <c r="U951" s="2"/>
      <c r="V951" s="2"/>
      <c r="W951" s="3"/>
    </row>
    <row r="952" spans="1:23" ht="12.75" x14ac:dyDescent="0.2">
      <c r="A952" s="3"/>
      <c r="B952" s="3"/>
      <c r="C952" s="2"/>
      <c r="D952" s="2"/>
      <c r="E952" s="2"/>
      <c r="F952" s="2"/>
      <c r="G952" s="2"/>
      <c r="H952" s="2"/>
      <c r="I952" s="2"/>
      <c r="J952" s="2"/>
      <c r="K952" s="2"/>
      <c r="L952" s="2"/>
      <c r="M952" s="2"/>
      <c r="N952" s="2"/>
      <c r="O952" s="2"/>
      <c r="P952" s="2"/>
      <c r="Q952" s="2"/>
      <c r="R952" s="2"/>
      <c r="S952" s="2"/>
      <c r="T952" s="2"/>
      <c r="U952" s="2"/>
      <c r="V952" s="2"/>
      <c r="W952" s="3"/>
    </row>
    <row r="953" spans="1:23" ht="12.75" x14ac:dyDescent="0.2">
      <c r="A953" s="3"/>
      <c r="B953" s="3"/>
      <c r="C953" s="2"/>
      <c r="D953" s="2"/>
      <c r="E953" s="2"/>
      <c r="F953" s="2"/>
      <c r="G953" s="2"/>
      <c r="H953" s="2"/>
      <c r="I953" s="2"/>
      <c r="J953" s="2"/>
      <c r="K953" s="2"/>
      <c r="L953" s="2"/>
      <c r="M953" s="2"/>
      <c r="N953" s="2"/>
      <c r="O953" s="2"/>
      <c r="P953" s="2"/>
      <c r="Q953" s="2"/>
      <c r="R953" s="2"/>
      <c r="S953" s="2"/>
      <c r="T953" s="2"/>
      <c r="U953" s="2"/>
      <c r="V953" s="2"/>
      <c r="W953" s="3"/>
    </row>
    <row r="954" spans="1:23" ht="12.75" x14ac:dyDescent="0.2">
      <c r="A954" s="3"/>
      <c r="B954" s="3"/>
      <c r="C954" s="2"/>
      <c r="D954" s="2"/>
      <c r="E954" s="2"/>
      <c r="F954" s="2"/>
      <c r="G954" s="2"/>
      <c r="H954" s="2"/>
      <c r="I954" s="2"/>
      <c r="J954" s="2"/>
      <c r="K954" s="2"/>
      <c r="L954" s="2"/>
      <c r="M954" s="2"/>
      <c r="N954" s="2"/>
      <c r="O954" s="2"/>
      <c r="P954" s="2"/>
      <c r="Q954" s="2"/>
      <c r="R954" s="2"/>
      <c r="S954" s="2"/>
      <c r="T954" s="2"/>
      <c r="U954" s="2"/>
      <c r="V954" s="2"/>
      <c r="W954" s="3"/>
    </row>
    <row r="955" spans="1:23" ht="12.75" x14ac:dyDescent="0.2">
      <c r="A955" s="3"/>
      <c r="B955" s="3"/>
      <c r="C955" s="2"/>
      <c r="D955" s="2"/>
      <c r="E955" s="2"/>
      <c r="F955" s="2"/>
      <c r="G955" s="2"/>
      <c r="H955" s="2"/>
      <c r="I955" s="2"/>
      <c r="J955" s="2"/>
      <c r="K955" s="2"/>
      <c r="L955" s="2"/>
      <c r="M955" s="2"/>
      <c r="N955" s="2"/>
      <c r="O955" s="2"/>
      <c r="P955" s="2"/>
      <c r="Q955" s="2"/>
      <c r="R955" s="2"/>
      <c r="S955" s="2"/>
      <c r="T955" s="2"/>
      <c r="U955" s="2"/>
      <c r="V955" s="2"/>
      <c r="W955" s="3"/>
    </row>
    <row r="956" spans="1:23" ht="12.75" x14ac:dyDescent="0.2">
      <c r="A956" s="3"/>
      <c r="B956" s="3"/>
      <c r="C956" s="2"/>
      <c r="D956" s="2"/>
      <c r="E956" s="2"/>
      <c r="F956" s="2"/>
      <c r="G956" s="2"/>
      <c r="H956" s="2"/>
      <c r="I956" s="2"/>
      <c r="J956" s="2"/>
      <c r="K956" s="2"/>
      <c r="L956" s="2"/>
      <c r="M956" s="2"/>
      <c r="N956" s="2"/>
      <c r="O956" s="2"/>
      <c r="P956" s="2"/>
      <c r="Q956" s="2"/>
      <c r="R956" s="2"/>
      <c r="S956" s="2"/>
      <c r="T956" s="2"/>
      <c r="U956" s="2"/>
      <c r="V956" s="2"/>
      <c r="W956" s="3"/>
    </row>
    <row r="957" spans="1:23" ht="12.75" x14ac:dyDescent="0.2">
      <c r="A957" s="3"/>
      <c r="B957" s="3"/>
      <c r="C957" s="2"/>
      <c r="D957" s="2"/>
      <c r="E957" s="2"/>
      <c r="F957" s="2"/>
      <c r="G957" s="2"/>
      <c r="H957" s="2"/>
      <c r="I957" s="2"/>
      <c r="J957" s="2"/>
      <c r="K957" s="2"/>
      <c r="L957" s="2"/>
      <c r="M957" s="2"/>
      <c r="N957" s="2"/>
      <c r="O957" s="2"/>
      <c r="P957" s="2"/>
      <c r="Q957" s="2"/>
      <c r="R957" s="2"/>
      <c r="S957" s="2"/>
      <c r="T957" s="2"/>
      <c r="U957" s="2"/>
      <c r="V957" s="2"/>
      <c r="W957" s="3"/>
    </row>
    <row r="958" spans="1:23" ht="12.75" x14ac:dyDescent="0.2">
      <c r="A958" s="3"/>
      <c r="B958" s="3"/>
      <c r="C958" s="2"/>
      <c r="D958" s="2"/>
      <c r="E958" s="2"/>
      <c r="F958" s="2"/>
      <c r="G958" s="2"/>
      <c r="H958" s="2"/>
      <c r="I958" s="2"/>
      <c r="J958" s="2"/>
      <c r="K958" s="2"/>
      <c r="L958" s="2"/>
      <c r="M958" s="2"/>
      <c r="N958" s="2"/>
      <c r="O958" s="2"/>
      <c r="P958" s="2"/>
      <c r="Q958" s="2"/>
      <c r="R958" s="2"/>
      <c r="S958" s="2"/>
      <c r="T958" s="2"/>
      <c r="U958" s="2"/>
      <c r="V958" s="2"/>
      <c r="W958" s="3"/>
    </row>
    <row r="959" spans="1:23" ht="12.75" x14ac:dyDescent="0.2">
      <c r="A959" s="3"/>
      <c r="B959" s="3"/>
      <c r="C959" s="2"/>
      <c r="D959" s="2"/>
      <c r="E959" s="2"/>
      <c r="F959" s="2"/>
      <c r="G959" s="2"/>
      <c r="H959" s="2"/>
      <c r="I959" s="2"/>
      <c r="J959" s="2"/>
      <c r="K959" s="2"/>
      <c r="L959" s="2"/>
      <c r="M959" s="2"/>
      <c r="N959" s="2"/>
      <c r="O959" s="2"/>
      <c r="P959" s="2"/>
      <c r="Q959" s="2"/>
      <c r="R959" s="2"/>
      <c r="S959" s="2"/>
      <c r="T959" s="2"/>
      <c r="U959" s="2"/>
      <c r="V959" s="2"/>
      <c r="W959" s="3"/>
    </row>
    <row r="960" spans="1:23" ht="12.75" x14ac:dyDescent="0.2">
      <c r="A960" s="3"/>
      <c r="B960" s="3"/>
      <c r="C960" s="2"/>
      <c r="D960" s="2"/>
      <c r="E960" s="2"/>
      <c r="F960" s="2"/>
      <c r="G960" s="2"/>
      <c r="H960" s="2"/>
      <c r="I960" s="2"/>
      <c r="J960" s="2"/>
      <c r="K960" s="2"/>
      <c r="L960" s="2"/>
      <c r="M960" s="2"/>
      <c r="N960" s="2"/>
      <c r="O960" s="2"/>
      <c r="P960" s="2"/>
      <c r="Q960" s="2"/>
      <c r="R960" s="2"/>
      <c r="S960" s="2"/>
      <c r="T960" s="2"/>
      <c r="U960" s="2"/>
      <c r="V960" s="2"/>
      <c r="W960" s="3"/>
    </row>
    <row r="961" spans="1:23" ht="12.75" x14ac:dyDescent="0.2">
      <c r="A961" s="3"/>
      <c r="B961" s="3"/>
      <c r="C961" s="2"/>
      <c r="D961" s="2"/>
      <c r="E961" s="2"/>
      <c r="F961" s="2"/>
      <c r="G961" s="2"/>
      <c r="H961" s="2"/>
      <c r="I961" s="2"/>
      <c r="J961" s="2"/>
      <c r="K961" s="2"/>
      <c r="L961" s="2"/>
      <c r="M961" s="2"/>
      <c r="N961" s="2"/>
      <c r="O961" s="2"/>
      <c r="P961" s="2"/>
      <c r="Q961" s="2"/>
      <c r="R961" s="2"/>
      <c r="S961" s="2"/>
      <c r="T961" s="2"/>
      <c r="U961" s="2"/>
      <c r="V961" s="2"/>
      <c r="W961" s="3"/>
    </row>
    <row r="962" spans="1:23" ht="12.75" x14ac:dyDescent="0.2">
      <c r="A962" s="3"/>
      <c r="B962" s="3"/>
      <c r="C962" s="2"/>
      <c r="D962" s="2"/>
      <c r="E962" s="2"/>
      <c r="F962" s="2"/>
      <c r="G962" s="2"/>
      <c r="H962" s="2"/>
      <c r="I962" s="2"/>
      <c r="J962" s="2"/>
      <c r="K962" s="2"/>
      <c r="L962" s="2"/>
      <c r="M962" s="2"/>
      <c r="N962" s="2"/>
      <c r="O962" s="2"/>
      <c r="P962" s="2"/>
      <c r="Q962" s="2"/>
      <c r="R962" s="2"/>
      <c r="S962" s="2"/>
      <c r="T962" s="2"/>
      <c r="U962" s="2"/>
      <c r="V962" s="2"/>
      <c r="W962" s="3"/>
    </row>
    <row r="963" spans="1:23" ht="12.75" x14ac:dyDescent="0.2">
      <c r="A963" s="3"/>
      <c r="B963" s="3"/>
      <c r="C963" s="2"/>
      <c r="D963" s="2"/>
      <c r="E963" s="2"/>
      <c r="F963" s="2"/>
      <c r="G963" s="2"/>
      <c r="H963" s="2"/>
      <c r="I963" s="2"/>
      <c r="J963" s="2"/>
      <c r="K963" s="2"/>
      <c r="L963" s="2"/>
      <c r="M963" s="2"/>
      <c r="N963" s="2"/>
      <c r="O963" s="2"/>
      <c r="P963" s="2"/>
      <c r="Q963" s="2"/>
      <c r="R963" s="2"/>
      <c r="S963" s="2"/>
      <c r="T963" s="2"/>
      <c r="U963" s="2"/>
      <c r="V963" s="2"/>
      <c r="W963" s="3"/>
    </row>
    <row r="964" spans="1:23" ht="12.75" x14ac:dyDescent="0.2">
      <c r="A964" s="3"/>
      <c r="B964" s="3"/>
      <c r="C964" s="2"/>
      <c r="D964" s="2"/>
      <c r="E964" s="2"/>
      <c r="F964" s="2"/>
      <c r="G964" s="2"/>
      <c r="H964" s="2"/>
      <c r="I964" s="2"/>
      <c r="J964" s="2"/>
      <c r="K964" s="2"/>
      <c r="L964" s="2"/>
      <c r="M964" s="2"/>
      <c r="N964" s="2"/>
      <c r="O964" s="2"/>
      <c r="P964" s="2"/>
      <c r="Q964" s="2"/>
      <c r="R964" s="2"/>
      <c r="S964" s="2"/>
      <c r="T964" s="2"/>
      <c r="U964" s="2"/>
      <c r="V964" s="2"/>
      <c r="W964" s="3"/>
    </row>
    <row r="965" spans="1:23" ht="12.75" x14ac:dyDescent="0.2">
      <c r="A965" s="3"/>
      <c r="B965" s="3"/>
      <c r="C965" s="2"/>
      <c r="D965" s="2"/>
      <c r="E965" s="2"/>
      <c r="F965" s="2"/>
      <c r="G965" s="2"/>
      <c r="H965" s="2"/>
      <c r="I965" s="2"/>
      <c r="J965" s="2"/>
      <c r="K965" s="2"/>
      <c r="L965" s="2"/>
      <c r="M965" s="2"/>
      <c r="N965" s="2"/>
      <c r="O965" s="2"/>
      <c r="P965" s="2"/>
      <c r="Q965" s="2"/>
      <c r="R965" s="2"/>
      <c r="S965" s="2"/>
      <c r="T965" s="2"/>
      <c r="U965" s="2"/>
      <c r="V965" s="2"/>
      <c r="W965" s="3"/>
    </row>
    <row r="966" spans="1:23" ht="12.75" x14ac:dyDescent="0.2">
      <c r="A966" s="3"/>
      <c r="B966" s="3"/>
      <c r="C966" s="2"/>
      <c r="D966" s="2"/>
      <c r="E966" s="2"/>
      <c r="F966" s="2"/>
      <c r="G966" s="2"/>
      <c r="H966" s="2"/>
      <c r="I966" s="2"/>
      <c r="J966" s="2"/>
      <c r="K966" s="2"/>
      <c r="L966" s="2"/>
      <c r="M966" s="2"/>
      <c r="N966" s="2"/>
      <c r="O966" s="2"/>
      <c r="P966" s="2"/>
      <c r="Q966" s="2"/>
      <c r="R966" s="2"/>
      <c r="S966" s="2"/>
      <c r="T966" s="2"/>
      <c r="U966" s="2"/>
      <c r="V966" s="2"/>
      <c r="W966" s="3"/>
    </row>
    <row r="967" spans="1:23" ht="12.75" x14ac:dyDescent="0.2">
      <c r="A967" s="3"/>
      <c r="B967" s="3"/>
      <c r="C967" s="2"/>
      <c r="D967" s="2"/>
      <c r="E967" s="2"/>
      <c r="F967" s="2"/>
      <c r="G967" s="2"/>
      <c r="H967" s="2"/>
      <c r="I967" s="2"/>
      <c r="J967" s="2"/>
      <c r="K967" s="2"/>
      <c r="L967" s="2"/>
      <c r="M967" s="2"/>
      <c r="N967" s="2"/>
      <c r="O967" s="2"/>
      <c r="P967" s="2"/>
      <c r="Q967" s="2"/>
      <c r="R967" s="2"/>
      <c r="S967" s="2"/>
      <c r="T967" s="2"/>
      <c r="U967" s="2"/>
      <c r="V967" s="2"/>
      <c r="W967" s="3"/>
    </row>
    <row r="968" spans="1:23" ht="12.75" x14ac:dyDescent="0.2">
      <c r="A968" s="3"/>
      <c r="B968" s="3"/>
      <c r="C968" s="2"/>
      <c r="D968" s="2"/>
      <c r="E968" s="2"/>
      <c r="F968" s="2"/>
      <c r="G968" s="2"/>
      <c r="H968" s="2"/>
      <c r="I968" s="2"/>
      <c r="J968" s="2"/>
      <c r="K968" s="2"/>
      <c r="L968" s="2"/>
      <c r="M968" s="2"/>
      <c r="N968" s="2"/>
      <c r="O968" s="2"/>
      <c r="P968" s="2"/>
      <c r="Q968" s="2"/>
      <c r="R968" s="2"/>
      <c r="S968" s="2"/>
      <c r="T968" s="2"/>
      <c r="U968" s="2"/>
      <c r="V968" s="2"/>
      <c r="W968" s="3"/>
    </row>
    <row r="969" spans="1:23" ht="12.75" x14ac:dyDescent="0.2">
      <c r="A969" s="3"/>
      <c r="B969" s="3"/>
      <c r="C969" s="2"/>
      <c r="D969" s="2"/>
      <c r="E969" s="2"/>
      <c r="F969" s="2"/>
      <c r="G969" s="2"/>
      <c r="H969" s="2"/>
      <c r="I969" s="2"/>
      <c r="J969" s="2"/>
      <c r="K969" s="2"/>
      <c r="L969" s="2"/>
      <c r="M969" s="2"/>
      <c r="N969" s="2"/>
      <c r="O969" s="2"/>
      <c r="P969" s="2"/>
      <c r="Q969" s="2"/>
      <c r="R969" s="2"/>
      <c r="S969" s="2"/>
      <c r="T969" s="2"/>
      <c r="U969" s="2"/>
      <c r="V969" s="2"/>
      <c r="W969" s="3"/>
    </row>
    <row r="970" spans="1:23" ht="12.75" x14ac:dyDescent="0.2">
      <c r="A970" s="3"/>
      <c r="B970" s="3"/>
      <c r="C970" s="2"/>
      <c r="D970" s="2"/>
      <c r="E970" s="2"/>
      <c r="F970" s="2"/>
      <c r="G970" s="2"/>
      <c r="H970" s="2"/>
      <c r="I970" s="2"/>
      <c r="J970" s="2"/>
      <c r="K970" s="2"/>
      <c r="L970" s="2"/>
      <c r="M970" s="2"/>
      <c r="N970" s="2"/>
      <c r="O970" s="2"/>
      <c r="P970" s="2"/>
      <c r="Q970" s="2"/>
      <c r="R970" s="2"/>
      <c r="S970" s="2"/>
      <c r="T970" s="2"/>
      <c r="U970" s="2"/>
      <c r="V970" s="2"/>
      <c r="W970" s="3"/>
    </row>
    <row r="971" spans="1:23" ht="12.75" x14ac:dyDescent="0.2">
      <c r="A971" s="3"/>
      <c r="B971" s="3"/>
      <c r="C971" s="2"/>
      <c r="D971" s="2"/>
      <c r="E971" s="2"/>
      <c r="F971" s="2"/>
      <c r="G971" s="2"/>
      <c r="H971" s="2"/>
      <c r="I971" s="2"/>
      <c r="J971" s="2"/>
      <c r="K971" s="2"/>
      <c r="L971" s="2"/>
      <c r="M971" s="2"/>
      <c r="N971" s="2"/>
      <c r="O971" s="2"/>
      <c r="P971" s="2"/>
      <c r="Q971" s="2"/>
      <c r="R971" s="2"/>
      <c r="S971" s="2"/>
      <c r="T971" s="2"/>
      <c r="U971" s="2"/>
      <c r="V971" s="2"/>
      <c r="W971" s="3"/>
    </row>
    <row r="972" spans="1:23" ht="12.75" x14ac:dyDescent="0.2">
      <c r="A972" s="3"/>
      <c r="B972" s="3"/>
      <c r="C972" s="2"/>
      <c r="D972" s="2"/>
      <c r="E972" s="2"/>
      <c r="F972" s="2"/>
      <c r="G972" s="2"/>
      <c r="H972" s="2"/>
      <c r="I972" s="2"/>
      <c r="J972" s="2"/>
      <c r="K972" s="2"/>
      <c r="L972" s="2"/>
      <c r="M972" s="2"/>
      <c r="N972" s="2"/>
      <c r="O972" s="2"/>
      <c r="P972" s="2"/>
      <c r="Q972" s="2"/>
      <c r="R972" s="2"/>
      <c r="S972" s="2"/>
      <c r="T972" s="2"/>
      <c r="U972" s="2"/>
      <c r="V972" s="2"/>
      <c r="W972" s="3"/>
    </row>
    <row r="973" spans="1:23" ht="12.75" x14ac:dyDescent="0.2">
      <c r="A973" s="3"/>
      <c r="B973" s="3"/>
      <c r="C973" s="2"/>
      <c r="D973" s="2"/>
      <c r="E973" s="2"/>
      <c r="F973" s="2"/>
      <c r="G973" s="2"/>
      <c r="H973" s="2"/>
      <c r="I973" s="2"/>
      <c r="J973" s="2"/>
      <c r="K973" s="2"/>
      <c r="L973" s="2"/>
      <c r="M973" s="2"/>
      <c r="N973" s="2"/>
      <c r="O973" s="2"/>
      <c r="P973" s="2"/>
      <c r="Q973" s="2"/>
      <c r="R973" s="2"/>
      <c r="S973" s="2"/>
      <c r="T973" s="2"/>
      <c r="U973" s="2"/>
      <c r="V973" s="2"/>
      <c r="W973" s="3"/>
    </row>
    <row r="974" spans="1:23" ht="12.75" x14ac:dyDescent="0.2">
      <c r="A974" s="3"/>
      <c r="B974" s="3"/>
      <c r="C974" s="2"/>
      <c r="D974" s="2"/>
      <c r="E974" s="2"/>
      <c r="F974" s="2"/>
      <c r="G974" s="2"/>
      <c r="H974" s="2"/>
      <c r="I974" s="2"/>
      <c r="J974" s="2"/>
      <c r="K974" s="2"/>
      <c r="L974" s="2"/>
      <c r="M974" s="2"/>
      <c r="N974" s="2"/>
      <c r="O974" s="2"/>
      <c r="P974" s="2"/>
      <c r="Q974" s="2"/>
      <c r="R974" s="2"/>
      <c r="S974" s="2"/>
      <c r="T974" s="2"/>
      <c r="U974" s="2"/>
      <c r="V974" s="2"/>
      <c r="W974" s="3"/>
    </row>
    <row r="975" spans="1:23" ht="12.75" x14ac:dyDescent="0.2">
      <c r="A975" s="3"/>
      <c r="B975" s="3"/>
      <c r="C975" s="2"/>
      <c r="D975" s="2"/>
      <c r="E975" s="2"/>
      <c r="F975" s="2"/>
      <c r="G975" s="2"/>
      <c r="H975" s="2"/>
      <c r="I975" s="2"/>
      <c r="J975" s="2"/>
      <c r="K975" s="2"/>
      <c r="L975" s="2"/>
      <c r="M975" s="2"/>
      <c r="N975" s="2"/>
      <c r="O975" s="2"/>
      <c r="P975" s="2"/>
      <c r="Q975" s="2"/>
      <c r="R975" s="2"/>
      <c r="S975" s="2"/>
      <c r="T975" s="2"/>
      <c r="U975" s="2"/>
      <c r="V975" s="2"/>
      <c r="W975" s="3"/>
    </row>
    <row r="976" spans="1:23" ht="12.75" x14ac:dyDescent="0.2">
      <c r="A976" s="3"/>
      <c r="B976" s="3"/>
      <c r="C976" s="2"/>
      <c r="D976" s="2"/>
      <c r="E976" s="2"/>
      <c r="F976" s="2"/>
      <c r="G976" s="2"/>
      <c r="H976" s="2"/>
      <c r="I976" s="2"/>
      <c r="J976" s="2"/>
      <c r="K976" s="2"/>
      <c r="L976" s="2"/>
      <c r="M976" s="2"/>
      <c r="N976" s="2"/>
      <c r="O976" s="2"/>
      <c r="P976" s="2"/>
      <c r="Q976" s="2"/>
      <c r="R976" s="2"/>
      <c r="S976" s="2"/>
      <c r="T976" s="2"/>
      <c r="U976" s="2"/>
      <c r="V976" s="2"/>
      <c r="W976" s="3"/>
    </row>
    <row r="977" spans="1:23" ht="12.75" x14ac:dyDescent="0.2">
      <c r="A977" s="3"/>
      <c r="B977" s="3"/>
      <c r="C977" s="2"/>
      <c r="D977" s="2"/>
      <c r="E977" s="2"/>
      <c r="F977" s="2"/>
      <c r="G977" s="2"/>
      <c r="H977" s="2"/>
      <c r="I977" s="2"/>
      <c r="J977" s="2"/>
      <c r="K977" s="2"/>
      <c r="L977" s="2"/>
      <c r="M977" s="2"/>
      <c r="N977" s="2"/>
      <c r="O977" s="2"/>
      <c r="P977" s="2"/>
      <c r="Q977" s="2"/>
      <c r="R977" s="2"/>
      <c r="S977" s="2"/>
      <c r="T977" s="2"/>
      <c r="U977" s="2"/>
      <c r="V977" s="2"/>
      <c r="W977" s="3"/>
    </row>
    <row r="978" spans="1:23" ht="12.75" x14ac:dyDescent="0.2">
      <c r="A978" s="3"/>
      <c r="B978" s="3"/>
      <c r="C978" s="2"/>
      <c r="D978" s="2"/>
      <c r="E978" s="2"/>
      <c r="F978" s="2"/>
      <c r="G978" s="2"/>
      <c r="H978" s="2"/>
      <c r="I978" s="2"/>
      <c r="J978" s="2"/>
      <c r="K978" s="2"/>
      <c r="L978" s="2"/>
      <c r="M978" s="2"/>
      <c r="N978" s="2"/>
      <c r="O978" s="2"/>
      <c r="P978" s="2"/>
      <c r="Q978" s="2"/>
      <c r="R978" s="2"/>
      <c r="S978" s="2"/>
      <c r="T978" s="2"/>
      <c r="U978" s="2"/>
      <c r="V978" s="2"/>
      <c r="W978" s="3"/>
    </row>
    <row r="979" spans="1:23" ht="12.75" x14ac:dyDescent="0.2">
      <c r="A979" s="3"/>
      <c r="B979" s="3"/>
      <c r="C979" s="2"/>
      <c r="D979" s="2"/>
      <c r="E979" s="2"/>
      <c r="F979" s="2"/>
      <c r="G979" s="2"/>
      <c r="H979" s="2"/>
      <c r="I979" s="2"/>
      <c r="J979" s="2"/>
      <c r="K979" s="2"/>
      <c r="L979" s="2"/>
      <c r="M979" s="2"/>
      <c r="N979" s="2"/>
      <c r="O979" s="2"/>
      <c r="P979" s="2"/>
      <c r="Q979" s="2"/>
      <c r="R979" s="2"/>
      <c r="S979" s="2"/>
      <c r="T979" s="2"/>
      <c r="U979" s="2"/>
      <c r="V979" s="2"/>
      <c r="W979" s="3"/>
    </row>
    <row r="980" spans="1:23" ht="12.75" x14ac:dyDescent="0.2">
      <c r="A980" s="3"/>
      <c r="B980" s="3"/>
      <c r="C980" s="2"/>
      <c r="D980" s="2"/>
      <c r="E980" s="2"/>
      <c r="F980" s="2"/>
      <c r="G980" s="2"/>
      <c r="H980" s="2"/>
      <c r="I980" s="2"/>
      <c r="J980" s="2"/>
      <c r="K980" s="2"/>
      <c r="L980" s="2"/>
      <c r="M980" s="2"/>
      <c r="N980" s="2"/>
      <c r="O980" s="2"/>
      <c r="P980" s="2"/>
      <c r="Q980" s="2"/>
      <c r="R980" s="2"/>
      <c r="S980" s="2"/>
      <c r="T980" s="2"/>
      <c r="U980" s="2"/>
      <c r="V980" s="2"/>
      <c r="W980" s="3"/>
    </row>
    <row r="981" spans="1:23" ht="12.75" x14ac:dyDescent="0.2">
      <c r="A981" s="3"/>
      <c r="B981" s="3"/>
      <c r="C981" s="2"/>
      <c r="D981" s="2"/>
      <c r="E981" s="2"/>
      <c r="F981" s="2"/>
      <c r="G981" s="2"/>
      <c r="H981" s="2"/>
      <c r="I981" s="2"/>
      <c r="J981" s="2"/>
      <c r="K981" s="2"/>
      <c r="L981" s="2"/>
      <c r="M981" s="2"/>
      <c r="N981" s="2"/>
      <c r="O981" s="2"/>
      <c r="P981" s="2"/>
      <c r="Q981" s="2"/>
      <c r="R981" s="2"/>
      <c r="S981" s="2"/>
      <c r="T981" s="2"/>
      <c r="U981" s="2"/>
      <c r="V981" s="2"/>
      <c r="W981" s="3"/>
    </row>
    <row r="982" spans="1:23" ht="12.75" x14ac:dyDescent="0.2">
      <c r="A982" s="3"/>
      <c r="B982" s="3"/>
      <c r="C982" s="2"/>
      <c r="D982" s="2"/>
      <c r="E982" s="2"/>
      <c r="F982" s="2"/>
      <c r="G982" s="2"/>
      <c r="H982" s="2"/>
      <c r="I982" s="2"/>
      <c r="J982" s="2"/>
      <c r="K982" s="2"/>
      <c r="L982" s="2"/>
      <c r="M982" s="2"/>
      <c r="N982" s="2"/>
      <c r="O982" s="2"/>
      <c r="P982" s="2"/>
      <c r="Q982" s="2"/>
      <c r="R982" s="2"/>
      <c r="S982" s="2"/>
      <c r="T982" s="2"/>
      <c r="U982" s="2"/>
      <c r="V982" s="2"/>
      <c r="W982" s="3"/>
    </row>
    <row r="983" spans="1:23" ht="12.75" x14ac:dyDescent="0.2">
      <c r="A983" s="3"/>
      <c r="B983" s="3"/>
      <c r="C983" s="2"/>
      <c r="D983" s="2"/>
      <c r="E983" s="2"/>
      <c r="F983" s="2"/>
      <c r="G983" s="2"/>
      <c r="H983" s="2"/>
      <c r="I983" s="2"/>
      <c r="J983" s="2"/>
      <c r="K983" s="2"/>
      <c r="L983" s="2"/>
      <c r="M983" s="2"/>
      <c r="N983" s="2"/>
      <c r="O983" s="2"/>
      <c r="P983" s="2"/>
      <c r="Q983" s="2"/>
      <c r="R983" s="2"/>
      <c r="S983" s="2"/>
      <c r="T983" s="2"/>
      <c r="U983" s="2"/>
      <c r="V983" s="2"/>
      <c r="W983" s="3"/>
    </row>
    <row r="984" spans="1:23" ht="12.75" x14ac:dyDescent="0.2">
      <c r="A984" s="3"/>
      <c r="B984" s="3"/>
      <c r="C984" s="2"/>
      <c r="D984" s="2"/>
      <c r="E984" s="2"/>
      <c r="F984" s="2"/>
      <c r="G984" s="2"/>
      <c r="H984" s="2"/>
      <c r="I984" s="2"/>
      <c r="J984" s="2"/>
      <c r="K984" s="2"/>
      <c r="L984" s="2"/>
      <c r="M984" s="2"/>
      <c r="N984" s="2"/>
      <c r="O984" s="2"/>
      <c r="P984" s="2"/>
      <c r="Q984" s="2"/>
      <c r="R984" s="2"/>
      <c r="S984" s="2"/>
      <c r="T984" s="2"/>
      <c r="U984" s="2"/>
      <c r="V984" s="2"/>
      <c r="W984" s="3"/>
    </row>
    <row r="985" spans="1:23" ht="12.75" x14ac:dyDescent="0.2">
      <c r="A985" s="3"/>
      <c r="B985" s="3"/>
      <c r="C985" s="2"/>
      <c r="D985" s="2"/>
      <c r="E985" s="2"/>
      <c r="F985" s="2"/>
      <c r="G985" s="2"/>
      <c r="H985" s="2"/>
      <c r="I985" s="2"/>
      <c r="J985" s="2"/>
      <c r="K985" s="2"/>
      <c r="L985" s="2"/>
      <c r="M985" s="2"/>
      <c r="N985" s="2"/>
      <c r="O985" s="2"/>
      <c r="P985" s="2"/>
      <c r="Q985" s="2"/>
      <c r="R985" s="2"/>
      <c r="S985" s="2"/>
      <c r="T985" s="2"/>
      <c r="U985" s="2"/>
      <c r="V985" s="2"/>
      <c r="W985" s="3"/>
    </row>
    <row r="986" spans="1:23" ht="12.75" x14ac:dyDescent="0.2">
      <c r="A986" s="3"/>
      <c r="B986" s="3"/>
      <c r="C986" s="2"/>
      <c r="D986" s="2"/>
      <c r="E986" s="2"/>
      <c r="F986" s="2"/>
      <c r="G986" s="2"/>
      <c r="H986" s="2"/>
      <c r="I986" s="2"/>
      <c r="J986" s="2"/>
      <c r="K986" s="2"/>
      <c r="L986" s="2"/>
      <c r="M986" s="2"/>
      <c r="N986" s="2"/>
      <c r="O986" s="2"/>
      <c r="P986" s="2"/>
      <c r="Q986" s="2"/>
      <c r="R986" s="2"/>
      <c r="S986" s="2"/>
      <c r="T986" s="2"/>
      <c r="U986" s="2"/>
      <c r="V986" s="2"/>
      <c r="W986" s="3"/>
    </row>
    <row r="987" spans="1:23" ht="12.75" x14ac:dyDescent="0.2">
      <c r="A987" s="3"/>
      <c r="B987" s="3"/>
      <c r="C987" s="2"/>
      <c r="D987" s="2"/>
      <c r="E987" s="2"/>
      <c r="F987" s="2"/>
      <c r="G987" s="2"/>
      <c r="H987" s="2"/>
      <c r="I987" s="2"/>
      <c r="J987" s="2"/>
      <c r="K987" s="2"/>
      <c r="L987" s="2"/>
      <c r="M987" s="2"/>
      <c r="N987" s="2"/>
      <c r="O987" s="2"/>
      <c r="P987" s="2"/>
      <c r="Q987" s="2"/>
      <c r="R987" s="2"/>
      <c r="S987" s="2"/>
      <c r="T987" s="2"/>
      <c r="U987" s="2"/>
      <c r="V987" s="2"/>
      <c r="W987" s="3"/>
    </row>
    <row r="988" spans="1:23" ht="12.75" x14ac:dyDescent="0.2">
      <c r="A988" s="3"/>
      <c r="B988" s="3"/>
      <c r="C988" s="2"/>
      <c r="D988" s="2"/>
      <c r="E988" s="2"/>
      <c r="F988" s="2"/>
      <c r="G988" s="2"/>
      <c r="H988" s="2"/>
      <c r="I988" s="2"/>
      <c r="J988" s="2"/>
      <c r="K988" s="2"/>
      <c r="L988" s="2"/>
      <c r="M988" s="2"/>
      <c r="N988" s="2"/>
      <c r="O988" s="2"/>
      <c r="P988" s="2"/>
      <c r="Q988" s="2"/>
      <c r="R988" s="2"/>
      <c r="S988" s="2"/>
      <c r="T988" s="2"/>
      <c r="U988" s="2"/>
      <c r="V988" s="2"/>
      <c r="W988" s="3"/>
    </row>
    <row r="989" spans="1:23" ht="12.75" x14ac:dyDescent="0.2">
      <c r="A989" s="3"/>
      <c r="B989" s="3"/>
      <c r="C989" s="2"/>
      <c r="D989" s="2"/>
      <c r="E989" s="2"/>
      <c r="F989" s="2"/>
      <c r="G989" s="2"/>
      <c r="H989" s="2"/>
      <c r="I989" s="2"/>
      <c r="J989" s="2"/>
      <c r="K989" s="2"/>
      <c r="L989" s="2"/>
      <c r="M989" s="2"/>
      <c r="N989" s="2"/>
      <c r="O989" s="2"/>
      <c r="P989" s="2"/>
      <c r="Q989" s="2"/>
      <c r="R989" s="2"/>
      <c r="S989" s="2"/>
      <c r="T989" s="2"/>
      <c r="U989" s="2"/>
      <c r="V989" s="2"/>
      <c r="W989" s="3"/>
    </row>
    <row r="990" spans="1:23" ht="12.75" x14ac:dyDescent="0.2">
      <c r="A990" s="3"/>
      <c r="B990" s="3"/>
      <c r="C990" s="2"/>
      <c r="D990" s="2"/>
      <c r="E990" s="2"/>
      <c r="F990" s="2"/>
      <c r="G990" s="2"/>
      <c r="H990" s="2"/>
      <c r="I990" s="2"/>
      <c r="J990" s="2"/>
      <c r="K990" s="2"/>
      <c r="L990" s="2"/>
      <c r="M990" s="2"/>
      <c r="N990" s="2"/>
      <c r="O990" s="2"/>
      <c r="P990" s="2"/>
      <c r="Q990" s="2"/>
      <c r="R990" s="2"/>
      <c r="S990" s="2"/>
      <c r="T990" s="2"/>
      <c r="U990" s="2"/>
      <c r="V990" s="2"/>
      <c r="W990" s="3"/>
    </row>
    <row r="991" spans="1:23" ht="12.75" x14ac:dyDescent="0.2">
      <c r="A991" s="3"/>
      <c r="B991" s="3"/>
      <c r="C991" s="2"/>
      <c r="D991" s="2"/>
      <c r="E991" s="2"/>
      <c r="F991" s="2"/>
      <c r="G991" s="2"/>
      <c r="H991" s="2"/>
      <c r="I991" s="2"/>
      <c r="J991" s="2"/>
      <c r="K991" s="2"/>
      <c r="L991" s="2"/>
      <c r="M991" s="2"/>
      <c r="N991" s="2"/>
      <c r="O991" s="2"/>
      <c r="P991" s="2"/>
      <c r="Q991" s="2"/>
      <c r="R991" s="2"/>
      <c r="S991" s="2"/>
      <c r="T991" s="2"/>
      <c r="U991" s="2"/>
      <c r="V991" s="2"/>
      <c r="W991" s="3"/>
    </row>
    <row r="992" spans="1:23" ht="12.75" x14ac:dyDescent="0.2">
      <c r="A992" s="3"/>
      <c r="B992" s="3"/>
      <c r="C992" s="2"/>
      <c r="D992" s="2"/>
      <c r="E992" s="2"/>
      <c r="F992" s="2"/>
      <c r="G992" s="2"/>
      <c r="H992" s="2"/>
      <c r="I992" s="2"/>
      <c r="J992" s="2"/>
      <c r="K992" s="2"/>
      <c r="L992" s="2"/>
      <c r="M992" s="2"/>
      <c r="N992" s="2"/>
      <c r="O992" s="2"/>
      <c r="P992" s="2"/>
      <c r="Q992" s="2"/>
      <c r="R992" s="2"/>
      <c r="S992" s="2"/>
      <c r="T992" s="2"/>
      <c r="U992" s="2"/>
      <c r="V992" s="2"/>
      <c r="W992" s="3"/>
    </row>
    <row r="993" spans="1:23" ht="12.75" x14ac:dyDescent="0.2">
      <c r="A993" s="3"/>
      <c r="B993" s="3"/>
      <c r="C993" s="2"/>
      <c r="D993" s="2"/>
      <c r="E993" s="2"/>
      <c r="F993" s="2"/>
      <c r="G993" s="2"/>
      <c r="H993" s="2"/>
      <c r="I993" s="2"/>
      <c r="J993" s="2"/>
      <c r="K993" s="2"/>
      <c r="L993" s="2"/>
      <c r="M993" s="2"/>
      <c r="N993" s="2"/>
      <c r="O993" s="2"/>
      <c r="P993" s="2"/>
      <c r="Q993" s="2"/>
      <c r="R993" s="2"/>
      <c r="S993" s="2"/>
      <c r="T993" s="2"/>
      <c r="U993" s="2"/>
      <c r="V993" s="2"/>
      <c r="W993" s="3"/>
    </row>
    <row r="994" spans="1:23" ht="12.75" x14ac:dyDescent="0.2">
      <c r="A994" s="3"/>
      <c r="B994" s="3"/>
      <c r="C994" s="2"/>
      <c r="D994" s="2"/>
      <c r="E994" s="2"/>
      <c r="F994" s="2"/>
      <c r="G994" s="2"/>
      <c r="H994" s="2"/>
      <c r="I994" s="2"/>
      <c r="J994" s="2"/>
      <c r="K994" s="2"/>
      <c r="L994" s="2"/>
      <c r="M994" s="2"/>
      <c r="N994" s="2"/>
      <c r="O994" s="2"/>
      <c r="P994" s="2"/>
      <c r="Q994" s="2"/>
      <c r="R994" s="2"/>
      <c r="S994" s="2"/>
      <c r="T994" s="2"/>
      <c r="U994" s="2"/>
      <c r="V994" s="2"/>
      <c r="W994" s="3"/>
    </row>
    <row r="995" spans="1:23" ht="12.75" x14ac:dyDescent="0.2">
      <c r="A995" s="3"/>
      <c r="B995" s="3"/>
      <c r="C995" s="2"/>
      <c r="D995" s="2"/>
      <c r="E995" s="2"/>
      <c r="F995" s="2"/>
      <c r="G995" s="2"/>
      <c r="H995" s="2"/>
      <c r="I995" s="2"/>
      <c r="J995" s="2"/>
      <c r="K995" s="2"/>
      <c r="L995" s="2"/>
      <c r="M995" s="2"/>
      <c r="N995" s="2"/>
      <c r="O995" s="2"/>
      <c r="P995" s="2"/>
      <c r="Q995" s="2"/>
      <c r="R995" s="2"/>
      <c r="S995" s="2"/>
      <c r="T995" s="2"/>
      <c r="U995" s="2"/>
      <c r="V995" s="2"/>
      <c r="W995" s="3"/>
    </row>
    <row r="996" spans="1:23" ht="12.75" x14ac:dyDescent="0.2">
      <c r="A996" s="3"/>
      <c r="B996" s="3"/>
      <c r="C996" s="2"/>
      <c r="D996" s="2"/>
      <c r="E996" s="2"/>
      <c r="F996" s="2"/>
      <c r="G996" s="2"/>
      <c r="H996" s="2"/>
      <c r="I996" s="2"/>
      <c r="J996" s="2"/>
      <c r="K996" s="2"/>
      <c r="L996" s="2"/>
      <c r="M996" s="2"/>
      <c r="N996" s="2"/>
      <c r="O996" s="2"/>
      <c r="P996" s="2"/>
      <c r="Q996" s="2"/>
      <c r="R996" s="2"/>
      <c r="S996" s="2"/>
      <c r="T996" s="2"/>
      <c r="U996" s="2"/>
      <c r="V996" s="2"/>
      <c r="W996" s="3"/>
    </row>
    <row r="997" spans="1:23" ht="12.75" x14ac:dyDescent="0.2">
      <c r="A997" s="3"/>
      <c r="B997" s="3"/>
      <c r="C997" s="2"/>
      <c r="D997" s="2"/>
      <c r="E997" s="2"/>
      <c r="F997" s="2"/>
      <c r="G997" s="2"/>
      <c r="H997" s="2"/>
      <c r="I997" s="2"/>
      <c r="J997" s="2"/>
      <c r="K997" s="2"/>
      <c r="L997" s="2"/>
      <c r="M997" s="2"/>
      <c r="N997" s="2"/>
      <c r="O997" s="2"/>
      <c r="P997" s="2"/>
      <c r="Q997" s="2"/>
      <c r="R997" s="2"/>
      <c r="S997" s="2"/>
      <c r="T997" s="2"/>
      <c r="U997" s="2"/>
      <c r="V997" s="2"/>
      <c r="W997" s="3"/>
    </row>
    <row r="998" spans="1:23" ht="12.75" x14ac:dyDescent="0.2">
      <c r="A998" s="3"/>
      <c r="B998" s="3"/>
      <c r="C998" s="2"/>
      <c r="D998" s="2"/>
      <c r="E998" s="2"/>
      <c r="F998" s="2"/>
      <c r="G998" s="2"/>
      <c r="H998" s="2"/>
      <c r="I998" s="2"/>
      <c r="J998" s="2"/>
      <c r="K998" s="2"/>
      <c r="L998" s="2"/>
      <c r="M998" s="2"/>
      <c r="N998" s="2"/>
      <c r="O998" s="2"/>
      <c r="P998" s="2"/>
      <c r="Q998" s="2"/>
      <c r="R998" s="2"/>
      <c r="S998" s="2"/>
      <c r="T998" s="2"/>
      <c r="U998" s="2"/>
      <c r="V998" s="2"/>
      <c r="W998" s="3"/>
    </row>
    <row r="999" spans="1:23" ht="12.75" x14ac:dyDescent="0.2">
      <c r="A999" s="3"/>
      <c r="B999" s="3"/>
      <c r="C999" s="2"/>
      <c r="D999" s="2"/>
      <c r="E999" s="2"/>
      <c r="F999" s="2"/>
      <c r="G999" s="2"/>
      <c r="H999" s="2"/>
      <c r="I999" s="2"/>
      <c r="J999" s="2"/>
      <c r="K999" s="2"/>
      <c r="L999" s="2"/>
      <c r="M999" s="2"/>
      <c r="N999" s="2"/>
      <c r="O999" s="2"/>
      <c r="P999" s="2"/>
      <c r="Q999" s="2"/>
      <c r="R999" s="2"/>
      <c r="S999" s="2"/>
      <c r="T999" s="2"/>
      <c r="U999" s="2"/>
      <c r="V999" s="2"/>
      <c r="W999" s="3"/>
    </row>
    <row r="1000" spans="1:23" ht="12.75" x14ac:dyDescent="0.2">
      <c r="A1000" s="3"/>
      <c r="B1000" s="3"/>
      <c r="C1000" s="2"/>
      <c r="D1000" s="2"/>
      <c r="E1000" s="2"/>
      <c r="F1000" s="2"/>
      <c r="G1000" s="2"/>
      <c r="H1000" s="2"/>
      <c r="I1000" s="2"/>
      <c r="J1000" s="2"/>
      <c r="K1000" s="2"/>
      <c r="L1000" s="2"/>
      <c r="M1000" s="2"/>
      <c r="N1000" s="2"/>
      <c r="O1000" s="2"/>
      <c r="P1000" s="2"/>
      <c r="Q1000" s="2"/>
      <c r="R1000" s="2"/>
      <c r="S1000" s="2"/>
      <c r="T1000" s="2"/>
      <c r="U1000" s="2"/>
      <c r="V1000" s="2"/>
      <c r="W1000"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outlinePr summaryBelow="0" summaryRight="0"/>
  </sheetPr>
  <dimension ref="A1:Y996"/>
  <sheetViews>
    <sheetView topLeftCell="A45" workbookViewId="0">
      <selection activeCell="J68" sqref="J68"/>
    </sheetView>
  </sheetViews>
  <sheetFormatPr defaultColWidth="14.42578125" defaultRowHeight="15.75" customHeight="1" x14ac:dyDescent="0.2"/>
  <cols>
    <col min="2" max="6" width="21.7109375" style="11" customWidth="1"/>
    <col min="7" max="7" width="20.7109375" style="11" customWidth="1"/>
    <col min="8" max="8" width="16.7109375" style="11" customWidth="1"/>
  </cols>
  <sheetData>
    <row r="1" spans="1:25" ht="45" customHeight="1" x14ac:dyDescent="0.2">
      <c r="A1" s="50" t="s">
        <v>6</v>
      </c>
      <c r="B1" s="51" t="s">
        <v>43</v>
      </c>
      <c r="C1" s="51" t="s">
        <v>44</v>
      </c>
      <c r="D1" s="50" t="s">
        <v>38</v>
      </c>
      <c r="E1" s="50" t="s">
        <v>39</v>
      </c>
      <c r="F1" s="50" t="s">
        <v>40</v>
      </c>
      <c r="G1" s="51" t="s">
        <v>41</v>
      </c>
      <c r="H1" s="51" t="s">
        <v>3</v>
      </c>
      <c r="I1" s="10"/>
      <c r="J1" s="10"/>
      <c r="K1" s="10"/>
      <c r="L1" s="10"/>
      <c r="M1" s="10"/>
      <c r="N1" s="10"/>
      <c r="O1" s="10"/>
      <c r="P1" s="10"/>
      <c r="Q1" s="10"/>
      <c r="R1" s="10"/>
      <c r="S1" s="10"/>
      <c r="T1" s="10"/>
      <c r="U1" s="10"/>
      <c r="V1" s="10"/>
      <c r="W1" s="10"/>
      <c r="X1" s="10"/>
      <c r="Y1" s="10"/>
    </row>
    <row r="2" spans="1:25" x14ac:dyDescent="0.25">
      <c r="A2" s="25">
        <v>42489</v>
      </c>
      <c r="B2" s="41"/>
      <c r="C2" s="41"/>
      <c r="D2" s="39"/>
      <c r="E2" s="39"/>
      <c r="F2" s="39"/>
      <c r="G2" s="41"/>
      <c r="H2" s="45">
        <f>'rf, Risk Free Rate'!C2</f>
        <v>0.30161266025487965</v>
      </c>
      <c r="I2" s="4"/>
      <c r="K2" s="4"/>
    </row>
    <row r="3" spans="1:25" ht="15" x14ac:dyDescent="0.25">
      <c r="A3" s="25">
        <v>42521</v>
      </c>
      <c r="B3" s="52">
        <f>'Equal Wt return 20 Port &amp; SD'!W3</f>
        <v>7.7045535410993266E-2</v>
      </c>
      <c r="C3" s="53">
        <f>'Value wt return 20 Port &amp; SD'!W3</f>
        <v>5.4174289268678698E-2</v>
      </c>
      <c r="D3" s="45">
        <f>LN('Total RI of 3 Mutual Fund'!B3/'Total RI of 3 Mutual Fund'!B2)</f>
        <v>4.9843350154090589E-2</v>
      </c>
      <c r="E3" s="45">
        <f>LN('Total RI of 3 Mutual Fund'!C3/'Total RI of 3 Mutual Fund'!C2)</f>
        <v>4.4563607777185037E-2</v>
      </c>
      <c r="F3" s="45">
        <f>LN('Total RI of 3 Mutual Fund'!D3/'Total RI of 3 Mutual Fund'!D2)</f>
        <v>2.3031459255615488E-2</v>
      </c>
      <c r="G3" s="45">
        <f>LN(DSEX!B3/DSEX!B2)</f>
        <v>5.1941486201154449E-2</v>
      </c>
      <c r="H3" s="45">
        <f>'rf, Risk Free Rate'!C3</f>
        <v>0.30080644524299593</v>
      </c>
    </row>
    <row r="4" spans="1:25" ht="15" x14ac:dyDescent="0.25">
      <c r="A4" s="25">
        <v>42551</v>
      </c>
      <c r="B4" s="52">
        <f>'Equal Wt return 20 Port &amp; SD'!W4</f>
        <v>3.4668744633835236E-2</v>
      </c>
      <c r="C4" s="53">
        <f>'Value wt return 20 Port &amp; SD'!W4</f>
        <v>4.3305773628815554E-2</v>
      </c>
      <c r="D4" s="45">
        <f>LN('Total RI of 3 Mutual Fund'!B4/'Total RI of 3 Mutual Fund'!B3)</f>
        <v>2.4264621999631298E-2</v>
      </c>
      <c r="E4" s="45">
        <f>LN('Total RI of 3 Mutual Fund'!C4/'Total RI of 3 Mutual Fund'!C3)</f>
        <v>6.3329530497371875E-2</v>
      </c>
      <c r="F4" s="45">
        <f>LN('Total RI of 3 Mutual Fund'!D4/'Total RI of 3 Mutual Fund'!D3)</f>
        <v>8.6955018323061017E-2</v>
      </c>
      <c r="G4" s="45">
        <f>LN(DSEX!B4/DSEX!B3)</f>
        <v>1.9758746619578622E-2</v>
      </c>
      <c r="H4" s="45">
        <f>'rf, Risk Free Rate'!C4</f>
        <v>0.30322487646148311</v>
      </c>
    </row>
    <row r="5" spans="1:25" ht="15" x14ac:dyDescent="0.25">
      <c r="A5" s="25">
        <v>42580</v>
      </c>
      <c r="B5" s="52">
        <f>'Equal Wt return 20 Port &amp; SD'!W5</f>
        <v>-2.0541442854035983E-3</v>
      </c>
      <c r="C5" s="53">
        <f>'Value wt return 20 Port &amp; SD'!W5</f>
        <v>1.4800167954179875E-2</v>
      </c>
      <c r="D5" s="45">
        <f>LN('Total RI of 3 Mutual Fund'!B5/'Total RI of 3 Mutual Fund'!B4)</f>
        <v>-2.4264621999631319E-2</v>
      </c>
      <c r="E5" s="45">
        <f>LN('Total RI of 3 Mutual Fund'!C5/'Total RI of 3 Mutual Fund'!C4)</f>
        <v>5.9245753241053786E-2</v>
      </c>
      <c r="F5" s="45">
        <f>LN('Total RI of 3 Mutual Fund'!D5/'Total RI of 3 Mutual Fund'!D4)</f>
        <v>0</v>
      </c>
      <c r="G5" s="45">
        <f>LN(DSEX!B5/DSEX!B4)</f>
        <v>3.9322883154225613E-3</v>
      </c>
      <c r="H5" s="45">
        <f>'rf, Risk Free Rate'!C5</f>
        <v>0.30161266025487965</v>
      </c>
    </row>
    <row r="6" spans="1:25" ht="15" x14ac:dyDescent="0.25">
      <c r="A6" s="25">
        <v>42613</v>
      </c>
      <c r="B6" s="52">
        <f>'Equal Wt return 20 Port &amp; SD'!W6</f>
        <v>-9.4457405452020899E-4</v>
      </c>
      <c r="C6" s="53">
        <f>'Value wt return 20 Port &amp; SD'!W6</f>
        <v>-3.233561324355895E-2</v>
      </c>
      <c r="D6" s="45">
        <f>LN('Total RI of 3 Mutual Fund'!B6/'Total RI of 3 Mutual Fund'!B5)</f>
        <v>-3.727773979372602E-2</v>
      </c>
      <c r="E6" s="45">
        <f>LN('Total RI of 3 Mutual Fund'!C6/'Total RI of 3 Mutual Fund'!C5)</f>
        <v>-3.8996857613787274E-2</v>
      </c>
      <c r="F6" s="45">
        <f>LN('Total RI of 3 Mutual Fund'!D6/'Total RI of 3 Mutual Fund'!D5)</f>
        <v>-2.0881944825730251E-2</v>
      </c>
      <c r="G6" s="45">
        <f>LN(DSEX!B6/DSEX!B5)</f>
        <v>2.7176584998514904E-4</v>
      </c>
      <c r="H6" s="45">
        <f>'rf, Risk Free Rate'!C6</f>
        <v>0.29919380133611728</v>
      </c>
    </row>
    <row r="7" spans="1:25" ht="15" x14ac:dyDescent="0.25">
      <c r="A7" s="25">
        <v>42643</v>
      </c>
      <c r="B7" s="52">
        <f>'Equal Wt return 20 Port &amp; SD'!W7</f>
        <v>2.5454418611497089E-2</v>
      </c>
      <c r="C7" s="53">
        <f>'Value wt return 20 Port &amp; SD'!W7</f>
        <v>2.1935172266966493E-2</v>
      </c>
      <c r="D7" s="45">
        <f>LN('Total RI of 3 Mutual Fund'!B7/'Total RI of 3 Mutual Fund'!B6)</f>
        <v>0.14143452373834439</v>
      </c>
      <c r="E7" s="45">
        <f>LN('Total RI of 3 Mutual Fund'!C7/'Total RI of 3 Mutual Fund'!C6)</f>
        <v>0.23337233875155464</v>
      </c>
      <c r="F7" s="45">
        <f>LN('Total RI of 3 Mutual Fund'!D7/'Total RI of 3 Mutual Fund'!D6)</f>
        <v>0.166761867381305</v>
      </c>
      <c r="G7" s="45">
        <f>LN(DSEX!B7/DSEX!B6)</f>
        <v>3.56663787428593E-2</v>
      </c>
      <c r="H7" s="45">
        <f>'rf, Risk Free Rate'!C7</f>
        <v>0.29838737241476565</v>
      </c>
    </row>
    <row r="8" spans="1:25" ht="15" x14ac:dyDescent="0.25">
      <c r="A8" s="25">
        <v>42674</v>
      </c>
      <c r="B8" s="52">
        <f>'Equal Wt return 20 Port &amp; SD'!W8</f>
        <v>-3.2344257478858364E-2</v>
      </c>
      <c r="C8" s="53">
        <f>'Value wt return 20 Port &amp; SD'!W8</f>
        <v>-8.79021457775442E-3</v>
      </c>
      <c r="D8" s="45">
        <f>LN('Total RI of 3 Mutual Fund'!B8/'Total RI of 3 Mutual Fund'!B7)</f>
        <v>-4.4800842133716955E-2</v>
      </c>
      <c r="E8" s="45">
        <f>LN('Total RI of 3 Mutual Fund'!C8/'Total RI of 3 Mutual Fund'!C7)</f>
        <v>-5.8243306813187234E-2</v>
      </c>
      <c r="F8" s="45">
        <f>LN('Total RI of 3 Mutual Fund'!D8/'Total RI of 3 Mutual Fund'!D7)</f>
        <v>-4.1760101845982951E-2</v>
      </c>
      <c r="G8" s="45">
        <f>LN(DSEX!B8/DSEX!B7)</f>
        <v>-2.1278177805621763E-2</v>
      </c>
      <c r="H8" s="45">
        <f>'rf, Risk Free Rate'!C8</f>
        <v>0.28870465787962374</v>
      </c>
    </row>
    <row r="9" spans="1:25" ht="15" x14ac:dyDescent="0.25">
      <c r="A9" s="25">
        <v>42704</v>
      </c>
      <c r="B9" s="52">
        <f>'Equal Wt return 20 Port &amp; SD'!W9</f>
        <v>3.0519021867593331E-2</v>
      </c>
      <c r="C9" s="53">
        <f>'Value wt return 20 Port &amp; SD'!W9</f>
        <v>1.9272366165655336E-2</v>
      </c>
      <c r="D9" s="45">
        <f>LN('Total RI of 3 Mutual Fund'!B9/'Total RI of 3 Mutual Fund'!B8)</f>
        <v>9.844007281325251E-2</v>
      </c>
      <c r="E9" s="45">
        <f>LN('Total RI of 3 Mutual Fund'!C9/'Total RI of 3 Mutual Fund'!C8)</f>
        <v>5.8243306813187366E-2</v>
      </c>
      <c r="F9" s="45">
        <f>LN('Total RI of 3 Mutual Fund'!D9/'Total RI of 3 Mutual Fund'!D8)</f>
        <v>4.1760101845982951E-2</v>
      </c>
      <c r="G9" s="45">
        <f>LN(DSEX!B9/DSEX!B8)</f>
        <v>4.4521538646936802E-2</v>
      </c>
      <c r="H9" s="45">
        <f>'rf, Risk Free Rate'!C9</f>
        <v>0.29193337207231718</v>
      </c>
    </row>
    <row r="10" spans="1:25" ht="15" x14ac:dyDescent="0.25">
      <c r="A10" s="25">
        <v>42734</v>
      </c>
      <c r="B10" s="52">
        <f>'Equal Wt return 20 Port &amp; SD'!W10</f>
        <v>6.9136699821400277E-2</v>
      </c>
      <c r="C10" s="53">
        <f>'Value wt return 20 Port &amp; SD'!W10</f>
        <v>1.7358301196959938E-2</v>
      </c>
      <c r="D10" s="45">
        <f>LN('Total RI of 3 Mutual Fund'!B10/'Total RI of 3 Mutual Fund'!B9)</f>
        <v>0.26407512887112056</v>
      </c>
      <c r="E10" s="45">
        <f>LN('Total RI of 3 Mutual Fund'!C10/'Total RI of 3 Mutual Fund'!C9)</f>
        <v>0.21934731220937861</v>
      </c>
      <c r="F10" s="45">
        <f>LN('Total RI of 3 Mutual Fund'!D10/'Total RI of 3 Mutual Fund'!D9)</f>
        <v>0.18562027150454552</v>
      </c>
      <c r="G10" s="45">
        <f>LN(DSEX!B10/DSEX!B9)</f>
        <v>5.7202498701578758E-2</v>
      </c>
      <c r="H10" s="45">
        <f>'rf, Risk Free Rate'!C10</f>
        <v>0.29677430057029053</v>
      </c>
    </row>
    <row r="11" spans="1:25" ht="15" x14ac:dyDescent="0.25">
      <c r="A11" s="25">
        <v>42766</v>
      </c>
      <c r="B11" s="52">
        <f>'Equal Wt return 20 Port &amp; SD'!W11</f>
        <v>7.7765145642610223E-2</v>
      </c>
      <c r="C11" s="53">
        <f>'Value wt return 20 Port &amp; SD'!W11</f>
        <v>9.1514787412465326E-2</v>
      </c>
      <c r="D11" s="45">
        <f>LN('Total RI of 3 Mutual Fund'!B11/'Total RI of 3 Mutual Fund'!B10)</f>
        <v>7.6851458099472789E-2</v>
      </c>
      <c r="E11" s="45">
        <f>LN('Total RI of 3 Mutual Fund'!C11/'Total RI of 3 Mutual Fund'!C10)</f>
        <v>0.12778402818726001</v>
      </c>
      <c r="F11" s="45">
        <f>LN('Total RI of 3 Mutual Fund'!D11/'Total RI of 3 Mutual Fund'!D10)</f>
        <v>0.19921314631549145</v>
      </c>
      <c r="G11" s="45">
        <f>LN(DSEX!B11/DSEX!B10)</f>
        <v>7.2898380298270685E-2</v>
      </c>
      <c r="H11" s="45">
        <f>'rf, Risk Free Rate'!C11</f>
        <v>0.29031915789923257</v>
      </c>
    </row>
    <row r="12" spans="1:25" ht="15" x14ac:dyDescent="0.25">
      <c r="A12" s="25">
        <v>42794</v>
      </c>
      <c r="B12" s="52">
        <f>'Equal Wt return 20 Port &amp; SD'!W12</f>
        <v>2.401748284574054E-2</v>
      </c>
      <c r="C12" s="53">
        <f>'Value wt return 20 Port &amp; SD'!W12</f>
        <v>1.0999162421971099E-2</v>
      </c>
      <c r="D12" s="45">
        <f>LN('Total RI of 3 Mutual Fund'!B12/'Total RI of 3 Mutual Fund'!B11)</f>
        <v>-9.4762384666003036E-2</v>
      </c>
      <c r="E12" s="45">
        <f>LN('Total RI of 3 Mutual Fund'!C12/'Total RI of 3 Mutual Fund'!C11)</f>
        <v>-4.0806917135577991E-2</v>
      </c>
      <c r="F12" s="45">
        <f>LN('Total RI of 3 Mutual Fund'!D12/'Total RI of 3 Mutual Fund'!D11)</f>
        <v>-5.7151263807237083E-2</v>
      </c>
      <c r="G12" s="45">
        <f>LN(DSEX!B12/DSEX!B11)</f>
        <v>2.6055008617336044E-2</v>
      </c>
      <c r="H12" s="45">
        <f>'rf, Risk Free Rate'!C12</f>
        <v>0.28708987190766422</v>
      </c>
    </row>
    <row r="13" spans="1:25" ht="15" x14ac:dyDescent="0.25">
      <c r="A13" s="25">
        <v>42825</v>
      </c>
      <c r="B13" s="52">
        <f>'Equal Wt return 20 Port &amp; SD'!W13</f>
        <v>-5.6094342961219342E-3</v>
      </c>
      <c r="C13" s="53">
        <f>'Value wt return 20 Port &amp; SD'!W13</f>
        <v>2.4271641264132737E-2</v>
      </c>
      <c r="D13" s="45">
        <f>LN('Total RI of 3 Mutual Fund'!B13/'Total RI of 3 Mutual Fund'!B12)</f>
        <v>8.6638329337329501E-3</v>
      </c>
      <c r="E13" s="45">
        <f>LN('Total RI of 3 Mutual Fund'!C13/'Total RI of 3 Mutual Fund'!C12)</f>
        <v>0</v>
      </c>
      <c r="F13" s="45">
        <f>LN('Total RI of 3 Mutual Fund'!D13/'Total RI of 3 Mutual Fund'!D12)</f>
        <v>1.4565224910917799E-2</v>
      </c>
      <c r="G13" s="45">
        <f>LN(DSEX!B13/DSEX!B12)</f>
        <v>1.3920886941417052E-2</v>
      </c>
      <c r="H13" s="45">
        <f>'rf, Risk Free Rate'!C13</f>
        <v>0.29919380133611728</v>
      </c>
    </row>
    <row r="14" spans="1:25" ht="15" x14ac:dyDescent="0.25">
      <c r="A14" s="25">
        <v>42853</v>
      </c>
      <c r="B14" s="52">
        <f>'Equal Wt return 20 Port &amp; SD'!W14</f>
        <v>-2.0222085336645251E-2</v>
      </c>
      <c r="C14" s="53">
        <f>'Value wt return 20 Port &amp; SD'!W14</f>
        <v>-8.9880882783278833E-3</v>
      </c>
      <c r="D14" s="45">
        <f>LN('Total RI of 3 Mutual Fund'!B14/'Total RI of 3 Mutual Fund'!B13)</f>
        <v>0</v>
      </c>
      <c r="E14" s="45">
        <f>LN('Total RI of 3 Mutual Fund'!C14/'Total RI of 3 Mutual Fund'!C13)</f>
        <v>1.3850118458145065E-2</v>
      </c>
      <c r="F14" s="45">
        <f>LN('Total RI of 3 Mutual Fund'!D14/'Total RI of 3 Mutual Fund'!D13)</f>
        <v>2.8632324122454068E-2</v>
      </c>
      <c r="G14" s="45">
        <f>LN(DSEX!B14/DSEX!B13)</f>
        <v>-3.865826516533049E-2</v>
      </c>
      <c r="H14" s="45">
        <f>'rf, Risk Free Rate'!C14</f>
        <v>0.30805981549180128</v>
      </c>
    </row>
    <row r="15" spans="1:25" ht="15" x14ac:dyDescent="0.25">
      <c r="A15" s="25">
        <v>42886</v>
      </c>
      <c r="B15" s="52">
        <f>'Equal Wt return 20 Port &amp; SD'!W15</f>
        <v>-4.8376438503166495E-3</v>
      </c>
      <c r="C15" s="53">
        <f>'Value wt return 20 Port &amp; SD'!W15</f>
        <v>1.3299589805413495E-2</v>
      </c>
      <c r="D15" s="45">
        <f>LN('Total RI of 3 Mutual Fund'!B15/'Total RI of 3 Mutual Fund'!B14)</f>
        <v>-8.6638329337329345E-3</v>
      </c>
      <c r="E15" s="45">
        <f>LN('Total RI of 3 Mutual Fund'!C15/'Total RI of 3 Mutual Fund'!C14)</f>
        <v>5.3205962212966695E-2</v>
      </c>
      <c r="F15" s="45">
        <f>LN('Total RI of 3 Mutual Fund'!D15/'Total RI of 3 Mutual Fund'!D14)</f>
        <v>-4.3197549033371835E-2</v>
      </c>
      <c r="G15" s="45">
        <f>LN(DSEX!B15/DSEX!B14)</f>
        <v>-1.3318013563673244E-2</v>
      </c>
      <c r="H15" s="45">
        <f>'rf, Risk Free Rate'!C15</f>
        <v>0.31208697401348129</v>
      </c>
    </row>
    <row r="16" spans="1:25" ht="15" x14ac:dyDescent="0.25">
      <c r="A16" s="25">
        <v>42916</v>
      </c>
      <c r="B16" s="52">
        <f>'Equal Wt return 20 Port &amp; SD'!W16</f>
        <v>3.7979202872262169E-2</v>
      </c>
      <c r="C16" s="53">
        <f>'Value wt return 20 Port &amp; SD'!W16</f>
        <v>2.7956232895714389E-2</v>
      </c>
      <c r="D16" s="45">
        <f>LN('Total RI of 3 Mutual Fund'!B16/'Total RI of 3 Mutual Fund'!B15)</f>
        <v>1.6924246664085138E-2</v>
      </c>
      <c r="E16" s="45">
        <f>LN('Total RI of 3 Mutual Fund'!C16/'Total RI of 3 Mutual Fund'!C15)</f>
        <v>-2.6249163535533717E-2</v>
      </c>
      <c r="F16" s="45">
        <f>LN('Total RI of 3 Mutual Fund'!D16/'Total RI of 3 Mutual Fund'!D15)</f>
        <v>2.8921346045070531E-2</v>
      </c>
      <c r="G16" s="45">
        <f>LN(DSEX!B16/DSEX!B15)</f>
        <v>4.5498196425139865E-2</v>
      </c>
      <c r="H16" s="45">
        <f>'rf, Risk Free Rate'!C16</f>
        <v>0.32174490479424112</v>
      </c>
    </row>
    <row r="17" spans="1:8" ht="15" x14ac:dyDescent="0.25">
      <c r="A17" s="25">
        <v>42947</v>
      </c>
      <c r="B17" s="52">
        <f>'Equal Wt return 20 Port &amp; SD'!W17</f>
        <v>3.1224883315691614E-2</v>
      </c>
      <c r="C17" s="53">
        <f>'Value wt return 20 Port &amp; SD'!W17</f>
        <v>5.0550119233785398E-2</v>
      </c>
      <c r="D17" s="45">
        <f>LN('Total RI of 3 Mutual Fund'!B17/'Total RI of 3 Mutual Fund'!B16)</f>
        <v>0.19084061224747342</v>
      </c>
      <c r="E17" s="45">
        <f>LN('Total RI of 3 Mutual Fund'!C17/'Total RI of 3 Mutual Fund'!C16)</f>
        <v>1.3299980376569343E-2</v>
      </c>
      <c r="F17" s="45">
        <f>LN('Total RI of 3 Mutual Fund'!D17/'Total RI of 3 Mutual Fund'!D16)</f>
        <v>1.4276202988301271E-2</v>
      </c>
      <c r="G17" s="45">
        <f>LN(DSEX!B17/DSEX!B16)</f>
        <v>3.5785902502853018E-2</v>
      </c>
      <c r="H17" s="45">
        <f>'rf, Risk Free Rate'!C17</f>
        <v>0.30483680766628662</v>
      </c>
    </row>
    <row r="18" spans="1:8" ht="15" x14ac:dyDescent="0.25">
      <c r="A18" s="25">
        <v>42978</v>
      </c>
      <c r="B18" s="52">
        <f>'Equal Wt return 20 Port &amp; SD'!W18</f>
        <v>-1.0972207272563692E-2</v>
      </c>
      <c r="C18" s="53">
        <f>'Value wt return 20 Port &amp; SD'!W18</f>
        <v>-7.5961521337883859E-3</v>
      </c>
      <c r="D18" s="45">
        <f>LN('Total RI of 3 Mutual Fund'!B18/'Total RI of 3 Mutual Fund'!B17)</f>
        <v>9.9060122522031294E-2</v>
      </c>
      <c r="E18" s="45">
        <f>LN('Total RI of 3 Mutual Fund'!C18/'Total RI of 3 Mutual Fund'!C17)</f>
        <v>2.590681498908317E-2</v>
      </c>
      <c r="F18" s="45">
        <f>LN('Total RI of 3 Mutual Fund'!D18/'Total RI of 3 Mutual Fund'!D17)</f>
        <v>1.3953714773865308E-2</v>
      </c>
      <c r="G18" s="45">
        <f>LN(DSEX!B18/DSEX!B17)</f>
        <v>2.4571749427468561E-2</v>
      </c>
      <c r="H18" s="45">
        <f>'rf, Risk Free Rate'!C18</f>
        <v>0.30886538948657893</v>
      </c>
    </row>
    <row r="19" spans="1:8" ht="15" x14ac:dyDescent="0.25">
      <c r="A19" s="25">
        <v>43007</v>
      </c>
      <c r="B19" s="52">
        <f>'Equal Wt return 20 Port &amp; SD'!W19</f>
        <v>-7.5230750656474386E-3</v>
      </c>
      <c r="C19" s="53">
        <f>'Value wt return 20 Port &amp; SD'!W19</f>
        <v>1.8099813339337811E-2</v>
      </c>
      <c r="D19" s="45">
        <f>LN('Total RI of 3 Mutual Fund'!B19/'Total RI of 3 Mutual Fund'!B18)</f>
        <v>-5.1798871955861428E-2</v>
      </c>
      <c r="E19" s="45">
        <f>LN('Total RI of 3 Mutual Fund'!C19/'Total RI of 3 Mutual Fund'!C18)</f>
        <v>0.11227807893594768</v>
      </c>
      <c r="F19" s="45">
        <f>LN('Total RI of 3 Mutual Fund'!D19/'Total RI of 3 Mutual Fund'!D18)</f>
        <v>-4.2078810886458977E-2</v>
      </c>
      <c r="G19" s="45">
        <f>LN(DSEX!B19/DSEX!B18)</f>
        <v>1.4283749209425677E-2</v>
      </c>
      <c r="H19" s="45">
        <f>'rf, Risk Free Rate'!C19</f>
        <v>0.32013595976057019</v>
      </c>
    </row>
    <row r="20" spans="1:8" ht="15" x14ac:dyDescent="0.25">
      <c r="A20" s="25">
        <v>43039</v>
      </c>
      <c r="B20" s="52">
        <f>'Equal Wt return 20 Port &amp; SD'!W20</f>
        <v>-1.4807105453627099E-2</v>
      </c>
      <c r="C20" s="53">
        <f>'Value wt return 20 Port &amp; SD'!W20</f>
        <v>2.5250814412771733E-2</v>
      </c>
      <c r="D20" s="45">
        <f>LN('Total RI of 3 Mutual Fund'!B20/'Total RI of 3 Mutual Fund'!B19)</f>
        <v>6.7201079985193084E-3</v>
      </c>
      <c r="E20" s="45">
        <f>LN('Total RI of 3 Mutual Fund'!C20/'Total RI of 3 Mutual Fund'!C19)</f>
        <v>7.9193095033803215E-2</v>
      </c>
      <c r="F20" s="45">
        <f>LN('Total RI of 3 Mutual Fund'!D20/'Total RI of 3 Mutual Fund'!D19)</f>
        <v>-4.5916508030484887E-2</v>
      </c>
      <c r="G20" s="45">
        <f>LN(DSEX!B20/DSEX!B19)</f>
        <v>-1.2095160590257342E-2</v>
      </c>
      <c r="H20" s="45">
        <f>'rf, Risk Free Rate'!C20</f>
        <v>0.31691721789193217</v>
      </c>
    </row>
    <row r="21" spans="1:8" ht="15" x14ac:dyDescent="0.25">
      <c r="A21" s="25">
        <v>43069</v>
      </c>
      <c r="B21" s="52">
        <f>'Equal Wt return 20 Port &amp; SD'!W21</f>
        <v>3.5551957252597952E-2</v>
      </c>
      <c r="C21" s="53">
        <f>'Value wt return 20 Port &amp; SD'!W21</f>
        <v>5.8498014005479659E-2</v>
      </c>
      <c r="D21" s="45">
        <f>LN('Total RI of 3 Mutual Fund'!B21/'Total RI of 3 Mutual Fund'!B20)</f>
        <v>-2.0034493433169435E-2</v>
      </c>
      <c r="E21" s="45">
        <f>LN('Total RI of 3 Mutual Fund'!C21/'Total RI of 3 Mutual Fund'!C20)</f>
        <v>8.3341384024307949E-2</v>
      </c>
      <c r="F21" s="45">
        <f>LN('Total RI of 3 Mutual Fund'!D21/'Total RI of 3 Mutual Fund'!D20)</f>
        <v>-1.5651446515428314E-2</v>
      </c>
      <c r="G21" s="45">
        <f>LN(DSEX!B21/DSEX!B20)</f>
        <v>4.6618779187778889E-2</v>
      </c>
      <c r="H21" s="45">
        <f>'rf, Risk Free Rate'!C21</f>
        <v>0.31289219234786891</v>
      </c>
    </row>
    <row r="22" spans="1:8" ht="15" x14ac:dyDescent="0.25">
      <c r="A22" s="25">
        <v>43098</v>
      </c>
      <c r="B22" s="52">
        <f>'Equal Wt return 20 Port &amp; SD'!W22</f>
        <v>7.6688717780880695E-3</v>
      </c>
      <c r="C22" s="53">
        <f>'Value wt return 20 Port &amp; SD'!W22</f>
        <v>2.0742455376883732E-2</v>
      </c>
      <c r="D22" s="45">
        <f>LN('Total RI of 3 Mutual Fund'!B22/'Total RI of 3 Mutual Fund'!B21)</f>
        <v>1.3314385434650099E-2</v>
      </c>
      <c r="E22" s="45">
        <f>LN('Total RI of 3 Mutual Fund'!C22/'Total RI of 3 Mutual Fund'!C21)</f>
        <v>-3.0461932647911649E-2</v>
      </c>
      <c r="F22" s="45">
        <f>LN('Total RI of 3 Mutual Fund'!D22/'Total RI of 3 Mutual Fund'!D21)</f>
        <v>-3.2336013626240508E-2</v>
      </c>
      <c r="G22" s="45">
        <f>LN(DSEX!B22/DSEX!B21)</f>
        <v>-9.9336507425219819E-3</v>
      </c>
      <c r="H22" s="45">
        <f>'rf, Risk Free Rate'!C22</f>
        <v>0.32094046775821283</v>
      </c>
    </row>
    <row r="23" spans="1:8" ht="15" x14ac:dyDescent="0.25">
      <c r="A23" s="25">
        <v>43131</v>
      </c>
      <c r="B23" s="52">
        <f>'Equal Wt return 20 Port &amp; SD'!W23</f>
        <v>-1.1152226040680648E-2</v>
      </c>
      <c r="C23" s="53">
        <f>'Value wt return 20 Port &amp; SD'!W23</f>
        <v>2.0106757411810249E-2</v>
      </c>
      <c r="D23" s="45">
        <f>LN('Total RI of 3 Mutual Fund'!B23/'Total RI of 3 Mutual Fund'!B22)</f>
        <v>-5.4355414015577065E-2</v>
      </c>
      <c r="E23" s="45">
        <f>LN('Total RI of 3 Mutual Fund'!C23/'Total RI of 3 Mutual Fund'!C22)</f>
        <v>6.0023301298498241E-2</v>
      </c>
      <c r="F23" s="45">
        <f>LN('Total RI of 3 Mutual Fund'!D23/'Total RI of 3 Mutual Fund'!D22)</f>
        <v>0</v>
      </c>
      <c r="G23" s="45">
        <f>LN(DSEX!B23/DSEX!B22)</f>
        <v>-3.3336691692054367E-2</v>
      </c>
      <c r="H23" s="45">
        <f>'rf, Risk Free Rate'!C23</f>
        <v>0.31933138078821255</v>
      </c>
    </row>
    <row r="24" spans="1:8" ht="15" x14ac:dyDescent="0.25">
      <c r="A24" s="25">
        <v>43159</v>
      </c>
      <c r="B24" s="52">
        <f>'Equal Wt return 20 Port &amp; SD'!W24</f>
        <v>-3.4620252517399634E-2</v>
      </c>
      <c r="C24" s="53">
        <f>'Value wt return 20 Port &amp; SD'!W24</f>
        <v>-4.2605279667701723E-2</v>
      </c>
      <c r="D24" s="45">
        <f>LN('Total RI of 3 Mutual Fund'!B24/'Total RI of 3 Mutual Fund'!B23)</f>
        <v>-6.2714701554873714E-2</v>
      </c>
      <c r="E24" s="45">
        <f>LN('Total RI of 3 Mutual Fund'!C24/'Total RI of 3 Mutual Fund'!C23)</f>
        <v>-2.9561368650586537E-2</v>
      </c>
      <c r="F24" s="45">
        <f>LN('Total RI of 3 Mutual Fund'!D24/'Total RI of 3 Mutual Fund'!D23)</f>
        <v>-5.0406844195986275E-2</v>
      </c>
      <c r="G24" s="45">
        <f>LN(DSEX!B24/DSEX!B23)</f>
        <v>-3.9658308263173604E-2</v>
      </c>
      <c r="H24" s="45">
        <f>'rf, Risk Free Rate'!C24</f>
        <v>0.33621265190633132</v>
      </c>
    </row>
    <row r="25" spans="1:8" ht="15" x14ac:dyDescent="0.25">
      <c r="A25" s="25">
        <v>43189</v>
      </c>
      <c r="B25" s="52">
        <f>'Equal Wt return 20 Port &amp; SD'!W25</f>
        <v>-3.2628070109052484E-3</v>
      </c>
      <c r="C25" s="53">
        <f>'Value wt return 20 Port &amp; SD'!W25</f>
        <v>-1.2630031853389319E-2</v>
      </c>
      <c r="D25" s="45">
        <f>LN('Total RI of 3 Mutual Fund'!B25/'Total RI of 3 Mutual Fund'!B24)</f>
        <v>-2.4197108550619646E-2</v>
      </c>
      <c r="E25" s="45">
        <f>LN('Total RI of 3 Mutual Fund'!C25/'Total RI of 3 Mutual Fund'!C24)</f>
        <v>-5.1251557289524949E-2</v>
      </c>
      <c r="F25" s="45">
        <f>LN('Total RI of 3 Mutual Fund'!D25/'Total RI of 3 Mutual Fund'!D24)</f>
        <v>3.3979658369464788E-2</v>
      </c>
      <c r="G25" s="45">
        <f>LN(DSEX!B25/DSEX!B24)</f>
        <v>-1.00069394143028E-2</v>
      </c>
      <c r="H25" s="45">
        <f>'rf, Risk Free Rate'!C25</f>
        <v>0.35947364110451296</v>
      </c>
    </row>
    <row r="26" spans="1:8" ht="15" x14ac:dyDescent="0.25">
      <c r="A26" s="25">
        <v>43220</v>
      </c>
      <c r="B26" s="52">
        <f>'Equal Wt return 20 Port &amp; SD'!W26</f>
        <v>5.5245651770661052E-3</v>
      </c>
      <c r="C26" s="53">
        <f>'Value wt return 20 Port &amp; SD'!W26</f>
        <v>-1.0639101677934559E-3</v>
      </c>
      <c r="D26" s="45">
        <f>LN('Total RI of 3 Mutual Fund'!B26/'Total RI of 3 Mutual Fund'!B25)</f>
        <v>2.419710855061976E-2</v>
      </c>
      <c r="E26" s="45">
        <f>LN('Total RI of 3 Mutual Fund'!C26/'Total RI of 3 Mutual Fund'!C25)</f>
        <v>-5.4167702420482869E-2</v>
      </c>
      <c r="F26" s="45">
        <f>LN('Total RI of 3 Mutual Fund'!D26/'Total RI of 3 Mutual Fund'!D25)</f>
        <v>0</v>
      </c>
      <c r="G26" s="45">
        <f>LN(DSEX!B26/DSEX!B25)</f>
        <v>-1.3790271687693582E-3</v>
      </c>
      <c r="H26" s="45">
        <f>'rf, Risk Free Rate'!C26</f>
        <v>0.35226105855981071</v>
      </c>
    </row>
    <row r="27" spans="1:8" ht="15" x14ac:dyDescent="0.25">
      <c r="A27" s="25">
        <v>43251</v>
      </c>
      <c r="B27" s="52">
        <f>'Equal Wt return 20 Port &amp; SD'!W27</f>
        <v>-4.2451942298640494E-2</v>
      </c>
      <c r="C27" s="53">
        <f>'Value wt return 20 Port &amp; SD'!W27</f>
        <v>-6.7991624868365866E-2</v>
      </c>
      <c r="D27" s="45">
        <f>LN('Total RI of 3 Mutual Fund'!B27/'Total RI of 3 Mutual Fund'!B26)</f>
        <v>0</v>
      </c>
      <c r="E27" s="45">
        <f>LN('Total RI of 3 Mutual Fund'!C27/'Total RI of 3 Mutual Fund'!C26)</f>
        <v>-0.10537683406253942</v>
      </c>
      <c r="F27" s="45">
        <f>LN('Total RI of 3 Mutual Fund'!D27/'Total RI of 3 Mutual Fund'!D26)</f>
        <v>-5.1412512318068503E-2</v>
      </c>
      <c r="G27" s="45">
        <f>LN(DSEX!B27/DSEX!B26)</f>
        <v>-7.1373203004905156E-2</v>
      </c>
      <c r="H27" s="45">
        <f>'rf, Risk Free Rate'!C27</f>
        <v>0.24338217222530378</v>
      </c>
    </row>
    <row r="28" spans="1:8" ht="15" x14ac:dyDescent="0.25">
      <c r="A28" s="25">
        <v>43280</v>
      </c>
      <c r="B28" s="52">
        <f>'Equal Wt return 20 Port &amp; SD'!W28</f>
        <v>4.159876304492275E-2</v>
      </c>
      <c r="C28" s="53">
        <f>'Value wt return 20 Port &amp; SD'!W28</f>
        <v>4.1642611005081182E-3</v>
      </c>
      <c r="D28" s="45">
        <f>LN('Total RI of 3 Mutual Fund'!B28/'Total RI of 3 Mutual Fund'!B27)</f>
        <v>-5.7295620988656148E-2</v>
      </c>
      <c r="E28" s="45">
        <f>LN('Total RI of 3 Mutual Fund'!C28/'Total RI of 3 Mutual Fund'!C27)</f>
        <v>-7.6974096051630594E-2</v>
      </c>
      <c r="F28" s="45">
        <f>LN('Total RI of 3 Mutual Fund'!D28/'Total RI of 3 Mutual Fund'!D27)</f>
        <v>0</v>
      </c>
      <c r="G28" s="45">
        <f>LN(DSEX!B28/DSEX!B27)</f>
        <v>1.1459444261658793E-2</v>
      </c>
      <c r="H28" s="45">
        <f>'rf, Risk Free Rate'!C28</f>
        <v>0.27981979353204345</v>
      </c>
    </row>
    <row r="29" spans="1:8" ht="15" x14ac:dyDescent="0.25">
      <c r="A29" s="25">
        <v>43312</v>
      </c>
      <c r="B29" s="52">
        <f>'Equal Wt return 20 Port &amp; SD'!W29</f>
        <v>2.3005199514571557E-3</v>
      </c>
      <c r="C29" s="53">
        <f>'Value wt return 20 Port &amp; SD'!W29</f>
        <v>-4.334964710194409E-2</v>
      </c>
      <c r="D29" s="45">
        <f>LN('Total RI of 3 Mutual Fund'!B29/'Total RI of 3 Mutual Fund'!B28)</f>
        <v>-0.11539317983751321</v>
      </c>
      <c r="E29" s="45">
        <f>LN('Total RI of 3 Mutual Fund'!C29/'Total RI of 3 Mutual Fund'!C28)</f>
        <v>-1.3306326019903402E-2</v>
      </c>
      <c r="F29" s="45">
        <f>LN('Total RI of 3 Mutual Fund'!D29/'Total RI of 3 Mutual Fund'!D28)</f>
        <v>-7.2779037854940998E-2</v>
      </c>
      <c r="G29" s="45">
        <f>LN(DSEX!B29/DSEX!B28)</f>
        <v>-1.9206629959249412E-2</v>
      </c>
      <c r="H29" s="45">
        <f>'rf, Risk Free Rate'!C29</f>
        <v>0.17905934192179451</v>
      </c>
    </row>
    <row r="30" spans="1:8" ht="15" x14ac:dyDescent="0.25">
      <c r="A30" s="25">
        <v>43343</v>
      </c>
      <c r="B30" s="52">
        <f>'Equal Wt return 20 Port &amp; SD'!W30</f>
        <v>-3.1794426921750983E-3</v>
      </c>
      <c r="C30" s="53">
        <f>'Value wt return 20 Port &amp; SD'!W30</f>
        <v>2.7304621810892157E-2</v>
      </c>
      <c r="D30" s="45">
        <f>LN('Total RI of 3 Mutual Fund'!B30/'Total RI of 3 Mutual Fund'!B29)</f>
        <v>0.10702233573283614</v>
      </c>
      <c r="E30" s="45">
        <f>LN('Total RI of 3 Mutual Fund'!C30/'Total RI of 3 Mutual Fund'!C29)</f>
        <v>0.21773513181977311</v>
      </c>
      <c r="F30" s="45">
        <f>LN('Total RI of 3 Mutual Fund'!D30/'Total RI of 3 Mutual Fund'!D29)</f>
        <v>3.7128694456952147E-2</v>
      </c>
      <c r="G30" s="45">
        <f>LN(DSEX!B30/DSEX!B29)</f>
        <v>5.4677953031716291E-2</v>
      </c>
      <c r="H30" s="45">
        <f>'rf, Risk Free Rate'!C30</f>
        <v>0.27173512302556269</v>
      </c>
    </row>
    <row r="31" spans="1:8" ht="15" x14ac:dyDescent="0.25">
      <c r="A31" s="25">
        <v>43371</v>
      </c>
      <c r="B31" s="52">
        <f>'Equal Wt return 20 Port &amp; SD'!W31</f>
        <v>-4.0959870928461151E-2</v>
      </c>
      <c r="C31" s="53">
        <f>'Value wt return 20 Port &amp; SD'!W31</f>
        <v>-2.3005829678314386E-2</v>
      </c>
      <c r="D31" s="45">
        <f>LN('Total RI of 3 Mutual Fund'!B31/'Total RI of 3 Mutual Fund'!B30)</f>
        <v>-0.11677171657683957</v>
      </c>
      <c r="E31" s="45">
        <f>LN('Total RI of 3 Mutual Fund'!C31/'Total RI of 3 Mutual Fund'!C30)</f>
        <v>-0.23357704728543113</v>
      </c>
      <c r="F31" s="45">
        <f>LN('Total RI of 3 Mutual Fund'!D31/'Total RI of 3 Mutual Fund'!D30)</f>
        <v>-0.27687835250968595</v>
      </c>
      <c r="G31" s="45">
        <f>LN(DSEX!B31/DSEX!B30)</f>
        <v>-4.2246655689536547E-2</v>
      </c>
      <c r="H31" s="45">
        <f>'rf, Risk Free Rate'!C31</f>
        <v>0.34504276924163246</v>
      </c>
    </row>
    <row r="32" spans="1:8" ht="15" x14ac:dyDescent="0.25">
      <c r="A32" s="25">
        <v>43404</v>
      </c>
      <c r="B32" s="52">
        <f>'Equal Wt return 20 Port &amp; SD'!W32</f>
        <v>-3.9725662811019372E-2</v>
      </c>
      <c r="C32" s="53">
        <f>'Value wt return 20 Port &amp; SD'!W32</f>
        <v>-3.2666857999337257E-3</v>
      </c>
      <c r="D32" s="45">
        <f>LN('Total RI of 3 Mutual Fund'!B32/'Total RI of 3 Mutual Fund'!B31)</f>
        <v>-9.4920733779131541E-3</v>
      </c>
      <c r="E32" s="45">
        <f>LN('Total RI of 3 Mutual Fund'!C32/'Total RI of 3 Mutual Fund'!C31)</f>
        <v>0</v>
      </c>
      <c r="F32" s="45">
        <f>LN('Total RI of 3 Mutual Fund'!D32/'Total RI of 3 Mutual Fund'!D31)</f>
        <v>2.4747264322223999E-2</v>
      </c>
      <c r="G32" s="45">
        <f>LN(DSEX!B32/DSEX!B31)</f>
        <v>-1.5928124765398715E-2</v>
      </c>
      <c r="H32" s="45">
        <f>'rf, Risk Free Rate'!C32</f>
        <v>0.29919380133611728</v>
      </c>
    </row>
    <row r="33" spans="1:8" ht="15" x14ac:dyDescent="0.25">
      <c r="A33" s="25">
        <v>43434</v>
      </c>
      <c r="B33" s="52">
        <f>'Equal Wt return 20 Port &amp; SD'!W33</f>
        <v>1.9350967171913015E-2</v>
      </c>
      <c r="C33" s="53">
        <f>'Value wt return 20 Port &amp; SD'!W33</f>
        <v>7.7150715879287853E-4</v>
      </c>
      <c r="D33" s="45">
        <f>LN('Total RI of 3 Mutual Fund'!B33/'Total RI of 3 Mutual Fund'!B32)</f>
        <v>1.9241454221916674E-2</v>
      </c>
      <c r="E33" s="45">
        <f>LN('Total RI of 3 Mutual Fund'!C33/'Total RI of 3 Mutual Fund'!C32)</f>
        <v>1.4054285386462875E-2</v>
      </c>
      <c r="F33" s="45">
        <f>LN('Total RI of 3 Mutual Fund'!D33/'Total RI of 3 Mutual Fund'!D32)</f>
        <v>-2.4747264322223943E-2</v>
      </c>
      <c r="G33" s="45">
        <f>LN(DSEX!B33/DSEX!B32)</f>
        <v>1.257696463335516E-3</v>
      </c>
      <c r="H33" s="45">
        <f>'rf, Risk Free Rate'!C33</f>
        <v>0.28708987190766422</v>
      </c>
    </row>
    <row r="34" spans="1:8" ht="15" x14ac:dyDescent="0.25">
      <c r="A34" s="25">
        <v>43465</v>
      </c>
      <c r="B34" s="52">
        <f>'Equal Wt return 20 Port &amp; SD'!W34</f>
        <v>4.687036215962892E-2</v>
      </c>
      <c r="C34" s="53">
        <f>'Value wt return 20 Port &amp; SD'!W34</f>
        <v>3.1564863082106133E-2</v>
      </c>
      <c r="D34" s="45">
        <f>LN('Total RI of 3 Mutual Fund'!B34/'Total RI of 3 Mutual Fund'!B33)</f>
        <v>1.853812099891106E-2</v>
      </c>
      <c r="E34" s="45">
        <f>LN('Total RI of 3 Mutual Fund'!C34/'Total RI of 3 Mutual Fund'!C33)</f>
        <v>5.3982464733377075E-2</v>
      </c>
      <c r="F34" s="45">
        <f>LN('Total RI of 3 Mutual Fund'!D34/'Total RI of 3 Mutual Fund'!D33)</f>
        <v>4.8896862393007667E-2</v>
      </c>
      <c r="G34" s="45">
        <f>LN(DSEX!B34/DSEX!B33)</f>
        <v>1.7772359266402828E-2</v>
      </c>
      <c r="H34" s="45">
        <f>'rf, Risk Free Rate'!C34</f>
        <v>0.33460625725758586</v>
      </c>
    </row>
    <row r="35" spans="1:8" ht="15" x14ac:dyDescent="0.25">
      <c r="A35" s="25">
        <v>43496</v>
      </c>
      <c r="B35" s="52">
        <f>'Equal Wt return 20 Port &amp; SD'!W35</f>
        <v>7.730561774957706E-2</v>
      </c>
      <c r="C35" s="53">
        <f>'Value wt return 20 Port &amp; SD'!W35</f>
        <v>4.9494228583162748E-2</v>
      </c>
      <c r="D35" s="45">
        <f>LN('Total RI of 3 Mutual Fund'!B35/'Total RI of 3 Mutual Fund'!B34)</f>
        <v>7.1529334482860044E-2</v>
      </c>
      <c r="E35" s="45">
        <f>LN('Total RI of 3 Mutual Fund'!C35/'Total RI of 3 Mutual Fund'!C34)</f>
        <v>0</v>
      </c>
      <c r="F35" s="45">
        <f>LN('Total RI of 3 Mutual Fund'!D35/'Total RI of 3 Mutual Fund'!D34)</f>
        <v>0.15412296709741413</v>
      </c>
      <c r="G35" s="45">
        <f>LN(DSEX!B35/DSEX!B34)</f>
        <v>7.7737634005928646E-2</v>
      </c>
      <c r="H35" s="45">
        <f>'rf, Risk Free Rate'!C35</f>
        <v>0.33701574315379013</v>
      </c>
    </row>
    <row r="36" spans="1:8" ht="15" x14ac:dyDescent="0.25">
      <c r="A36" s="25">
        <v>43524</v>
      </c>
      <c r="B36" s="52">
        <f>'Equal Wt return 20 Port &amp; SD'!W36</f>
        <v>-7.4010556403245173E-4</v>
      </c>
      <c r="C36" s="53">
        <f>'Value wt return 20 Port &amp; SD'!W36</f>
        <v>1.261688273666756E-2</v>
      </c>
      <c r="D36" s="45">
        <f>LN('Total RI of 3 Mutual Fund'!B36/'Total RI of 3 Mutual Fund'!B35)</f>
        <v>-7.1529334482860113E-2</v>
      </c>
      <c r="E36" s="45">
        <f>LN('Total RI of 3 Mutual Fund'!C36/'Total RI of 3 Mutual Fund'!C35)</f>
        <v>-4.0122967833456084E-2</v>
      </c>
      <c r="F36" s="45">
        <f>LN('Total RI of 3 Mutual Fund'!D36/'Total RI of 3 Mutual Fund'!D35)</f>
        <v>-6.3142754735039705E-2</v>
      </c>
      <c r="G36" s="45">
        <f>LN(DSEX!B36/DSEX!B35)</f>
        <v>-1.8936074270297726E-2</v>
      </c>
      <c r="H36" s="45">
        <f>'rf, Risk Free Rate'!C36</f>
        <v>0.35626875279843873</v>
      </c>
    </row>
    <row r="37" spans="1:8" ht="15" x14ac:dyDescent="0.25">
      <c r="A37" s="25">
        <v>43553</v>
      </c>
      <c r="B37" s="52">
        <f>'Equal Wt return 20 Port &amp; SD'!W37</f>
        <v>-1.7920079214535124E-2</v>
      </c>
      <c r="C37" s="53">
        <f>'Value wt return 20 Port &amp; SD'!W37</f>
        <v>4.5834159511702992E-2</v>
      </c>
      <c r="D37" s="45">
        <f>LN('Total RI of 3 Mutual Fund'!B37/'Total RI of 3 Mutual Fund'!B36)</f>
        <v>-4.0609432079237888E-2</v>
      </c>
      <c r="E37" s="45">
        <f>LN('Total RI of 3 Mutual Fund'!C37/'Total RI of 3 Mutual Fund'!C36)</f>
        <v>-4.1984366183326148E-2</v>
      </c>
      <c r="F37" s="45">
        <f>LN('Total RI of 3 Mutual Fund'!D37/'Total RI of 3 Mutual Fund'!D36)</f>
        <v>-9.0980212362374371E-2</v>
      </c>
      <c r="G37" s="45">
        <f>LN(DSEX!B37/DSEX!B36)</f>
        <v>-3.9263432498743409E-2</v>
      </c>
      <c r="H37" s="45">
        <f>'rf, Risk Free Rate'!C37</f>
        <v>0.37068189305531352</v>
      </c>
    </row>
    <row r="38" spans="1:8" ht="15" x14ac:dyDescent="0.25">
      <c r="A38" s="25">
        <v>43585</v>
      </c>
      <c r="B38" s="52">
        <f>'Equal Wt return 20 Port &amp; SD'!W38</f>
        <v>-7.2002738076314132E-2</v>
      </c>
      <c r="C38" s="53">
        <f>'Value wt return 20 Port &amp; SD'!W38</f>
        <v>-7.1522289761220686E-2</v>
      </c>
      <c r="D38" s="45">
        <f>LN('Total RI of 3 Mutual Fund'!B38/'Total RI of 3 Mutual Fund'!B37)</f>
        <v>-0.16985967833824392</v>
      </c>
      <c r="E38" s="45">
        <f>LN('Total RI of 3 Mutual Fund'!C38/'Total RI of 3 Mutual Fund'!C37)</f>
        <v>-0.10548320751737543</v>
      </c>
      <c r="F38" s="45">
        <f>LN('Total RI of 3 Mutual Fund'!D38/'Total RI of 3 Mutual Fund'!D37)</f>
        <v>2.3580120612209227E-2</v>
      </c>
      <c r="G38" s="45">
        <f>LN(DSEX!B38/DSEX!B37)</f>
        <v>-5.4067727065807231E-2</v>
      </c>
      <c r="H38" s="45">
        <f>'rf, Risk Free Rate'!C38</f>
        <v>0.37308187111868563</v>
      </c>
    </row>
    <row r="39" spans="1:8" ht="15" x14ac:dyDescent="0.25">
      <c r="A39" s="25">
        <v>43616</v>
      </c>
      <c r="B39" s="52">
        <f>'Equal Wt return 20 Port &amp; SD'!W39</f>
        <v>5.1750029391827899E-2</v>
      </c>
      <c r="C39" s="53">
        <f>'Value wt return 20 Port &amp; SD'!W39</f>
        <v>5.9789375679725858E-3</v>
      </c>
      <c r="D39" s="45">
        <f>LN('Total RI of 3 Mutual Fund'!B39/'Total RI of 3 Mutual Fund'!B38)</f>
        <v>0.13819096494083619</v>
      </c>
      <c r="E39" s="45">
        <f>LN('Total RI of 3 Mutual Fund'!C39/'Total RI of 3 Mutual Fund'!C38)</f>
        <v>4.654790147028446E-2</v>
      </c>
      <c r="F39" s="45">
        <f>LN('Total RI of 3 Mutual Fund'!D39/'Total RI of 3 Mutual Fund'!D38)</f>
        <v>4.537395283791807E-2</v>
      </c>
      <c r="G39" s="45">
        <f>LN(DSEX!B39/DSEX!B38)</f>
        <v>3.3061659197146216E-2</v>
      </c>
      <c r="H39" s="45">
        <f>'rf, Risk Free Rate'!C39</f>
        <v>0.37068189305531352</v>
      </c>
    </row>
    <row r="40" spans="1:8" ht="15" x14ac:dyDescent="0.25">
      <c r="A40" s="25">
        <v>43644</v>
      </c>
      <c r="B40" s="52">
        <f>'Equal Wt return 20 Port &amp; SD'!W40</f>
        <v>3.330543103230308E-2</v>
      </c>
      <c r="C40" s="53">
        <f>'Value wt return 20 Port &amp; SD'!W40</f>
        <v>2.121554768942116E-2</v>
      </c>
      <c r="D40" s="45">
        <f>LN('Total RI of 3 Mutual Fund'!B40/'Total RI of 3 Mutual Fund'!B39)</f>
        <v>0.36504928743589782</v>
      </c>
      <c r="E40" s="45">
        <f>LN('Total RI of 3 Mutual Fund'!C40/'Total RI of 3 Mutual Fund'!C39)</f>
        <v>7.3005889944033078E-2</v>
      </c>
      <c r="F40" s="45">
        <f>LN('Total RI of 3 Mutual Fund'!D40/'Total RI of 3 Mutual Fund'!D39)</f>
        <v>8.5168893647286914E-2</v>
      </c>
      <c r="G40" s="45">
        <f>LN(DSEX!B40/DSEX!B39)</f>
        <v>8.1264522125697614E-3</v>
      </c>
      <c r="H40" s="45">
        <f>'rf, Risk Free Rate'!C40</f>
        <v>0.37148195588312394</v>
      </c>
    </row>
    <row r="41" spans="1:8" ht="15" x14ac:dyDescent="0.25">
      <c r="A41" s="25">
        <v>43677</v>
      </c>
      <c r="B41" s="52">
        <f>'Equal Wt return 20 Port &amp; SD'!W41</f>
        <v>-6.2534634276775428E-2</v>
      </c>
      <c r="C41" s="53">
        <f>'Value wt return 20 Port &amp; SD'!W41</f>
        <v>-5.6753205688477429E-2</v>
      </c>
      <c r="D41" s="45">
        <f>LN('Total RI of 3 Mutual Fund'!B41/'Total RI of 3 Mutual Fund'!B40)</f>
        <v>0.16482591103837493</v>
      </c>
      <c r="E41" s="45">
        <f>LN('Total RI of 3 Mutual Fund'!C41/'Total RI of 3 Mutual Fund'!C40)</f>
        <v>-0.20222435241655776</v>
      </c>
      <c r="F41" s="45">
        <f>LN('Total RI of 3 Mutual Fund'!D41/'Total RI of 3 Mutual Fund'!D40)</f>
        <v>-6.3142754735039705E-2</v>
      </c>
      <c r="G41" s="45">
        <f>LN(DSEX!B41/DSEX!B40)</f>
        <v>-5.3577020587056101E-2</v>
      </c>
      <c r="H41" s="45">
        <f>'rf, Risk Free Rate'!C41</f>
        <v>0.28385944168292099</v>
      </c>
    </row>
    <row r="42" spans="1:8" ht="15" x14ac:dyDescent="0.25">
      <c r="A42" s="25">
        <v>43707</v>
      </c>
      <c r="B42" s="52">
        <f>'Equal Wt return 20 Port &amp; SD'!W42</f>
        <v>-1.7922733070565643E-2</v>
      </c>
      <c r="C42" s="53">
        <f>'Value wt return 20 Port &amp; SD'!W42</f>
        <v>-2.1293492272692109E-2</v>
      </c>
      <c r="D42" s="45">
        <f>LN('Total RI of 3 Mutual Fund'!B42/'Total RI of 3 Mutual Fund'!B41)</f>
        <v>-3.2151484489182154E-2</v>
      </c>
      <c r="E42" s="45">
        <f>LN('Total RI of 3 Mutual Fund'!C42/'Total RI of 3 Mutual Fund'!C41)</f>
        <v>-7.2537255447534379E-2</v>
      </c>
      <c r="F42" s="45">
        <f>LN('Total RI of 3 Mutual Fund'!D42/'Total RI of 3 Mutual Fund'!D41)</f>
        <v>-6.9106738604148926E-2</v>
      </c>
      <c r="G42" s="45">
        <f>LN(DSEX!B42/DSEX!B41)</f>
        <v>-1.3342712296347634E-2</v>
      </c>
      <c r="H42" s="45">
        <f>'rf, Risk Free Rate'!C42</f>
        <v>0.38267547616503972</v>
      </c>
    </row>
    <row r="43" spans="1:8" ht="15" x14ac:dyDescent="0.25">
      <c r="A43" s="25">
        <v>43738</v>
      </c>
      <c r="B43" s="52">
        <f>'Equal Wt return 20 Port &amp; SD'!W43</f>
        <v>-2.2664631186977605E-2</v>
      </c>
      <c r="C43" s="53">
        <f>'Value wt return 20 Port &amp; SD'!W43</f>
        <v>1.4498792597704292E-2</v>
      </c>
      <c r="D43" s="45">
        <f>LN('Total RI of 3 Mutual Fund'!B43/'Total RI of 3 Mutual Fund'!B42)</f>
        <v>1.9371065755999572E-2</v>
      </c>
      <c r="E43" s="45">
        <f>LN('Total RI of 3 Mutual Fund'!C43/'Total RI of 3 Mutual Fund'!C42)</f>
        <v>5.7317624157113535E-2</v>
      </c>
      <c r="F43" s="45">
        <f>LN('Total RI of 3 Mutual Fund'!D43/'Total RI of 3 Mutual Fund'!D42)</f>
        <v>2.4558362343080033E-2</v>
      </c>
      <c r="G43" s="45">
        <f>LN(DSEX!B43/DSEX!B42)</f>
        <v>-2.4566256851174285E-2</v>
      </c>
      <c r="H43" s="45">
        <f>'rf, Risk Free Rate'!C43</f>
        <v>0.41059935884708576</v>
      </c>
    </row>
    <row r="44" spans="1:8" ht="15" x14ac:dyDescent="0.25">
      <c r="A44" s="25">
        <v>43769</v>
      </c>
      <c r="B44" s="52">
        <f>'Equal Wt return 20 Port &amp; SD'!W44</f>
        <v>-9.5399245087445753E-2</v>
      </c>
      <c r="C44" s="53">
        <f>'Value wt return 20 Port &amp; SD'!W44</f>
        <v>-6.7033259129385403E-2</v>
      </c>
      <c r="D44" s="45">
        <f>LN('Total RI of 3 Mutual Fund'!B44/'Total RI of 3 Mutual Fund'!B43)</f>
        <v>-9.4111857312216038E-2</v>
      </c>
      <c r="E44" s="45">
        <f>LN('Total RI of 3 Mutual Fund'!C44/'Total RI of 3 Mutual Fund'!C43)</f>
        <v>-0.13889402863863806</v>
      </c>
      <c r="F44" s="45">
        <f>LN('Total RI of 3 Mutual Fund'!D44/'Total RI of 3 Mutual Fund'!D43)</f>
        <v>-2.455836234308003E-2</v>
      </c>
      <c r="G44" s="45">
        <f>LN(DSEX!B44/DSEX!B43)</f>
        <v>-5.4991097905900795E-2</v>
      </c>
      <c r="H44" s="45">
        <f>'rf, Risk Free Rate'!C44</f>
        <v>0.37867936638156241</v>
      </c>
    </row>
    <row r="45" spans="1:8" ht="15" x14ac:dyDescent="0.25">
      <c r="A45" s="25">
        <v>43798</v>
      </c>
      <c r="B45" s="52">
        <f>'Equal Wt return 20 Port &amp; SD'!W45</f>
        <v>3.8129395246569789E-2</v>
      </c>
      <c r="C45" s="53">
        <f>'Value wt return 20 Port &amp; SD'!W45</f>
        <v>6.4895536548053977E-3</v>
      </c>
      <c r="D45" s="45">
        <f>LN('Total RI of 3 Mutual Fund'!B45/'Total RI of 3 Mutual Fund'!B44)</f>
        <v>0.10689227604539853</v>
      </c>
      <c r="E45" s="45">
        <f>LN('Total RI of 3 Mutual Fund'!C45/'Total RI of 3 Mutual Fund'!C44)</f>
        <v>-2.1478038825161954E-2</v>
      </c>
      <c r="F45" s="45">
        <f>LN('Total RI of 3 Mutual Fund'!D45/'Total RI of 3 Mutual Fund'!D44)</f>
        <v>0.11767759157855255</v>
      </c>
      <c r="G45" s="45">
        <f>LN(DSEX!B45/DSEX!B44)</f>
        <v>1.6080060847724061E-2</v>
      </c>
      <c r="H45" s="45">
        <f>'rf, Risk Free Rate'!C45</f>
        <v>0.33701574315379013</v>
      </c>
    </row>
    <row r="46" spans="1:8" ht="15" x14ac:dyDescent="0.25">
      <c r="A46" s="25">
        <v>43830</v>
      </c>
      <c r="B46" s="52">
        <f>'Equal Wt return 20 Port &amp; SD'!W46</f>
        <v>-5.615508863384111E-2</v>
      </c>
      <c r="C46" s="53">
        <f>'Value wt return 20 Port &amp; SD'!W46</f>
        <v>-7.4956043992293539E-2</v>
      </c>
      <c r="D46" s="45">
        <f>LN('Total RI of 3 Mutual Fund'!B46/'Total RI of 3 Mutual Fund'!B45)</f>
        <v>4.9343482556793147E-2</v>
      </c>
      <c r="E46" s="45">
        <f>LN('Total RI of 3 Mutual Fund'!C46/'Total RI of 3 Mutual Fund'!C45)</f>
        <v>-4.4391591564816653E-2</v>
      </c>
      <c r="F46" s="45">
        <f>LN('Total RI of 3 Mutual Fund'!D46/'Total RI of 3 Mutual Fund'!D45)</f>
        <v>2.2026587157150869E-2</v>
      </c>
      <c r="G46" s="45">
        <f>LN(DSEX!B46/DSEX!B45)</f>
        <v>-6.6435330511611837E-2</v>
      </c>
      <c r="H46" s="45">
        <f>'rf, Risk Free Rate'!C46</f>
        <v>0.36748094004368514</v>
      </c>
    </row>
    <row r="47" spans="1:8" ht="15" x14ac:dyDescent="0.25">
      <c r="A47" s="25">
        <v>43861</v>
      </c>
      <c r="B47" s="52">
        <f>'Equal Wt return 20 Port &amp; SD'!W47</f>
        <v>1.3138152649573989E-2</v>
      </c>
      <c r="C47" s="53">
        <f>'Value wt return 20 Port &amp; SD'!W47</f>
        <v>2.2783116428937496E-2</v>
      </c>
      <c r="D47" s="45">
        <f>LN('Total RI of 3 Mutual Fund'!B47/'Total RI of 3 Mutual Fund'!B46)</f>
        <v>-0.14907582348009921</v>
      </c>
      <c r="E47" s="45">
        <f>LN('Total RI of 3 Mutual Fund'!C47/'Total RI of 3 Mutual Fund'!C46)</f>
        <v>-2.3240581220297866E-2</v>
      </c>
      <c r="F47" s="45">
        <f>LN('Total RI of 3 Mutual Fund'!D47/'Total RI of 3 Mutual Fund'!D46)</f>
        <v>6.3155323666918103E-2</v>
      </c>
      <c r="G47" s="45">
        <f>LN(DSEX!B47/DSEX!B46)</f>
        <v>6.3977367320204089E-3</v>
      </c>
      <c r="H47" s="45">
        <f>'rf, Risk Free Rate'!C47</f>
        <v>0.39465331721730834</v>
      </c>
    </row>
    <row r="48" spans="1:8" ht="15" x14ac:dyDescent="0.25">
      <c r="A48" s="25">
        <v>43889</v>
      </c>
      <c r="B48" s="52">
        <f>'Equal Wt return 20 Port &amp; SD'!W48</f>
        <v>-2.0058442414492565E-3</v>
      </c>
      <c r="C48" s="53">
        <f>'Value wt return 20 Port &amp; SD'!W48</f>
        <v>-3.8112796874876918E-2</v>
      </c>
      <c r="D48" s="45">
        <f>LN('Total RI of 3 Mutual Fund'!B48/'Total RI of 3 Mutual Fund'!B47)</f>
        <v>7.9292403399118569E-2</v>
      </c>
      <c r="E48" s="45">
        <f>LN('Total RI of 3 Mutual Fund'!C48/'Total RI of 3 Mutual Fund'!C47)</f>
        <v>4.5682683454959905E-2</v>
      </c>
      <c r="F48" s="45">
        <f>LN('Total RI of 3 Mutual Fund'!D48/'Total RI of 3 Mutual Fund'!D47)</f>
        <v>-2.0664479836344195E-2</v>
      </c>
      <c r="G48" s="45">
        <f>LN(DSEX!B48/DSEX!B47)</f>
        <v>-1.6103494503884905E-2</v>
      </c>
      <c r="H48" s="45">
        <f>'rf, Risk Free Rate'!C48</f>
        <v>0.41219243192651689</v>
      </c>
    </row>
    <row r="49" spans="1:8" ht="15" x14ac:dyDescent="0.25">
      <c r="A49" s="25">
        <v>43921</v>
      </c>
      <c r="B49" s="52">
        <f>'Equal Wt return 20 Port &amp; SD'!W49</f>
        <v>-0.11185268869008476</v>
      </c>
      <c r="C49" s="53">
        <f>'Value wt return 20 Port &amp; SD'!W49</f>
        <v>-9.5264631609421377E-2</v>
      </c>
      <c r="D49" s="45">
        <f>LN('Total RI of 3 Mutual Fund'!B49/'Total RI of 3 Mutual Fund'!B48)</f>
        <v>-0.20966927277616845</v>
      </c>
      <c r="E49" s="45">
        <f>LN('Total RI of 3 Mutual Fund'!C49/'Total RI of 3 Mutual Fund'!C48)</f>
        <v>-9.3255458631551019E-2</v>
      </c>
      <c r="F49" s="45">
        <f>LN('Total RI of 3 Mutual Fund'!D49/'Total RI of 3 Mutual Fund'!D48)</f>
        <v>-4.249084383057395E-2</v>
      </c>
      <c r="G49" s="45">
        <f>LN(DSEX!B49/DSEX!B48)</f>
        <v>-9.5494327082753849E-2</v>
      </c>
      <c r="H49" s="45">
        <f>'rf, Risk Free Rate'!C49</f>
        <v>0.41856194553282489</v>
      </c>
    </row>
    <row r="50" spans="1:8" ht="15" x14ac:dyDescent="0.25">
      <c r="A50" s="25">
        <v>43951</v>
      </c>
      <c r="B50" s="52">
        <f>'Equal Wt return 20 Port &amp; SD'!W50</f>
        <v>0</v>
      </c>
      <c r="C50" s="53">
        <f>'Value wt return 20 Port &amp; SD'!W50</f>
        <v>0</v>
      </c>
      <c r="D50" s="45">
        <f>LN('Total RI of 3 Mutual Fund'!B50/'Total RI of 3 Mutual Fund'!B49)</f>
        <v>0</v>
      </c>
      <c r="E50" s="45">
        <f>LN('Total RI of 3 Mutual Fund'!C50/'Total RI of 3 Mutual Fund'!C49)</f>
        <v>0</v>
      </c>
      <c r="F50" s="45">
        <f>LN('Total RI of 3 Mutual Fund'!D50/'Total RI of 3 Mutual Fund'!D49)</f>
        <v>0</v>
      </c>
      <c r="G50" s="45">
        <f>LN(DSEX!B50/DSEX!B49)</f>
        <v>0</v>
      </c>
      <c r="H50" s="45">
        <f>'rf, Risk Free Rate'!C50</f>
        <v>0.39864244012801642</v>
      </c>
    </row>
    <row r="51" spans="1:8" ht="15" x14ac:dyDescent="0.25">
      <c r="A51" s="25">
        <v>43980</v>
      </c>
      <c r="B51" s="52">
        <f>'Equal Wt return 20 Port &amp; SD'!W51</f>
        <v>4.9167994836049837E-3</v>
      </c>
      <c r="C51" s="53">
        <f>'Value wt return 20 Port &amp; SD'!W51</f>
        <v>2.2151142211491785E-2</v>
      </c>
      <c r="D51" s="45">
        <f>LN('Total RI of 3 Mutual Fund'!B51/'Total RI of 3 Mutual Fund'!B50)</f>
        <v>-8.4342766345864503E-3</v>
      </c>
      <c r="E51" s="45">
        <f>LN('Total RI of 3 Mutual Fund'!C51/'Total RI of 3 Mutual Fund'!C50)</f>
        <v>2.4069257032832372E-2</v>
      </c>
      <c r="F51" s="45">
        <f>LN('Total RI of 3 Mutual Fund'!D51/'Total RI of 3 Mutual Fund'!D50)</f>
        <v>0</v>
      </c>
      <c r="G51" s="45">
        <f>LN(DSEX!B51/DSEX!B50)</f>
        <v>1.2931583288160622E-2</v>
      </c>
      <c r="H51" s="45">
        <f>'rf, Risk Free Rate'!C51</f>
        <v>0.40502141257032775</v>
      </c>
    </row>
    <row r="52" spans="1:8" ht="15" x14ac:dyDescent="0.25">
      <c r="A52" s="25">
        <v>44012</v>
      </c>
      <c r="B52" s="52">
        <f>'Equal Wt return 20 Port &amp; SD'!W52</f>
        <v>6.7063999133719506E-4</v>
      </c>
      <c r="C52" s="53">
        <f>'Value wt return 20 Port &amp; SD'!W52</f>
        <v>-1.2508656585403302E-2</v>
      </c>
      <c r="D52" s="45">
        <f>LN('Total RI of 3 Mutual Fund'!B52/'Total RI of 3 Mutual Fund'!B51)</f>
        <v>8.434276634586459E-3</v>
      </c>
      <c r="E52" s="45">
        <f>LN('Total RI of 3 Mutual Fund'!C52/'Total RI of 3 Mutual Fund'!C51)</f>
        <v>-2.4069257032832359E-2</v>
      </c>
      <c r="F52" s="45">
        <f>LN('Total RI of 3 Mutual Fund'!D52/'Total RI of 3 Mutual Fund'!D51)</f>
        <v>0</v>
      </c>
      <c r="G52" s="45">
        <f>LN(DSEX!B52/DSEX!B51)</f>
        <v>-1.7733177036215016E-2</v>
      </c>
      <c r="H52" s="45">
        <f>'rf, Risk Free Rate'!C52</f>
        <v>0.40820922780753222</v>
      </c>
    </row>
    <row r="53" spans="1:8" ht="15" x14ac:dyDescent="0.25">
      <c r="A53" s="25">
        <v>44043</v>
      </c>
      <c r="B53" s="52">
        <f>'Equal Wt return 20 Port &amp; SD'!W53</f>
        <v>9.3929239114573182E-2</v>
      </c>
      <c r="C53" s="53">
        <f>'Value wt return 20 Port &amp; SD'!W53</f>
        <v>5.3791911094630551E-2</v>
      </c>
      <c r="D53" s="45">
        <f>LN('Total RI of 3 Mutual Fund'!B53/'Total RI of 3 Mutual Fund'!B52)</f>
        <v>0.11044105842040593</v>
      </c>
      <c r="E53" s="45">
        <f>LN('Total RI of 3 Mutual Fund'!C53/'Total RI of 3 Mutual Fund'!C52)</f>
        <v>0</v>
      </c>
      <c r="F53" s="45">
        <f>LN('Total RI of 3 Mutual Fund'!D53/'Total RI of 3 Mutual Fund'!D52)</f>
        <v>0</v>
      </c>
      <c r="G53" s="45">
        <f>LN(DSEX!B53/DSEX!B52)</f>
        <v>5.4951350315746279E-2</v>
      </c>
      <c r="H53" s="45">
        <f>'rf, Risk Free Rate'!C53</f>
        <v>0.34584508349766452</v>
      </c>
    </row>
    <row r="54" spans="1:8" ht="15" x14ac:dyDescent="0.25">
      <c r="A54" s="25">
        <v>44074</v>
      </c>
      <c r="B54" s="52">
        <f>'Equal Wt return 20 Port &amp; SD'!W54</f>
        <v>0.15381714698400398</v>
      </c>
      <c r="C54" s="53">
        <f>'Value wt return 20 Port &amp; SD'!W54</f>
        <v>0.17839467388553956</v>
      </c>
      <c r="D54" s="45">
        <f>LN('Total RI of 3 Mutual Fund'!B54/'Total RI of 3 Mutual Fund'!B53)</f>
        <v>0.22013076901686351</v>
      </c>
      <c r="E54" s="45">
        <f>LN('Total RI of 3 Mutual Fund'!C54/'Total RI of 3 Mutual Fund'!C53)</f>
        <v>0.19848064713577734</v>
      </c>
      <c r="F54" s="45">
        <f>LN('Total RI of 3 Mutual Fund'!D54/'Total RI of 3 Mutual Fund'!D53)</f>
        <v>0</v>
      </c>
      <c r="G54" s="45">
        <f>LN(DSEX!B54/DSEX!B53)</f>
        <v>0.14645699663703377</v>
      </c>
      <c r="H54" s="45">
        <f>'rf, Risk Free Rate'!C54</f>
        <v>0.38347448817659391</v>
      </c>
    </row>
    <row r="55" spans="1:8" ht="15" x14ac:dyDescent="0.25">
      <c r="A55" s="25">
        <v>44104</v>
      </c>
      <c r="B55" s="52">
        <f>'Equal Wt return 20 Port &amp; SD'!W55</f>
        <v>5.2670331768303824E-2</v>
      </c>
      <c r="C55" s="53">
        <f>'Value wt return 20 Port &amp; SD'!W55</f>
        <v>1.1182189763601424E-2</v>
      </c>
      <c r="D55" s="45">
        <f>LN('Total RI of 3 Mutual Fund'!B55/'Total RI of 3 Mutual Fund'!B54)</f>
        <v>9.6954640729960739E-2</v>
      </c>
      <c r="E55" s="45">
        <f>LN('Total RI of 3 Mutual Fund'!C55/'Total RI of 3 Mutual Fund'!C54)</f>
        <v>0.27770555367958571</v>
      </c>
      <c r="F55" s="45">
        <f>LN('Total RI of 3 Mutual Fund'!D55/'Total RI of 3 Mutual Fund'!D54)</f>
        <v>0.23172193459637053</v>
      </c>
      <c r="G55" s="45">
        <f>LN(DSEX!B55/DSEX!B54)</f>
        <v>1.709985247134109E-2</v>
      </c>
      <c r="H55" s="45">
        <f>'rf, Risk Free Rate'!C55</f>
        <v>0.23607713389290907</v>
      </c>
    </row>
    <row r="56" spans="1:8" ht="15" x14ac:dyDescent="0.25">
      <c r="A56" s="25">
        <v>44134</v>
      </c>
      <c r="B56" s="52">
        <f>'Equal Wt return 20 Port &amp; SD'!W56</f>
        <v>3.0052967339834862E-2</v>
      </c>
      <c r="C56" s="53">
        <f>'Value wt return 20 Port &amp; SD'!W56</f>
        <v>-1.2556362690543581E-3</v>
      </c>
      <c r="D56" s="45">
        <f>LN('Total RI of 3 Mutual Fund'!B56/'Total RI of 3 Mutual Fund'!B55)</f>
        <v>-9.0938125734790889E-2</v>
      </c>
      <c r="E56" s="45">
        <f>LN('Total RI of 3 Mutual Fund'!C56/'Total RI of 3 Mutual Fund'!C55)</f>
        <v>0.12784075291833155</v>
      </c>
      <c r="F56" s="45">
        <f>LN('Total RI of 3 Mutual Fund'!D56/'Total RI of 3 Mutual Fund'!D55)</f>
        <v>0.15916864493383553</v>
      </c>
      <c r="G56" s="45">
        <f>LN(DSEX!B56/DSEX!B55)</f>
        <v>-1.3511402843210589E-2</v>
      </c>
      <c r="H56" s="45">
        <f>'rf, Risk Free Rate'!C56</f>
        <v>0.21494073283745418</v>
      </c>
    </row>
    <row r="57" spans="1:8" ht="15" x14ac:dyDescent="0.25">
      <c r="A57" s="25">
        <v>44165</v>
      </c>
      <c r="B57" s="52">
        <f>'Equal Wt return 20 Port &amp; SD'!W57</f>
        <v>-1.4957603422431454E-2</v>
      </c>
      <c r="C57" s="53">
        <f>'Value wt return 20 Port &amp; SD'!W57</f>
        <v>-8.2642253741672788E-3</v>
      </c>
      <c r="D57" s="45">
        <f>LN('Total RI of 3 Mutual Fund'!B57/'Total RI of 3 Mutual Fund'!B56)</f>
        <v>0.18415810460125603</v>
      </c>
      <c r="E57" s="45">
        <f>LN('Total RI of 3 Mutual Fund'!C57/'Total RI of 3 Mutual Fund'!C56)</f>
        <v>-4.0937027660076217E-2</v>
      </c>
      <c r="F57" s="45">
        <f>LN('Total RI of 3 Mutual Fund'!D57/'Total RI of 3 Mutual Fund'!D56)</f>
        <v>-0.12519291527021989</v>
      </c>
      <c r="G57" s="45">
        <f>LN(DSEX!B57/DSEX!B56)</f>
        <v>-6.1125686044582201E-3</v>
      </c>
      <c r="H57" s="45">
        <f>'rf, Risk Free Rate'!C57</f>
        <v>0.16515813019202241</v>
      </c>
    </row>
    <row r="58" spans="1:8" ht="15" x14ac:dyDescent="0.25">
      <c r="A58" s="25">
        <v>44196</v>
      </c>
      <c r="B58" s="52">
        <f>'Equal Wt return 20 Port &amp; SD'!W58</f>
        <v>6.4632762625805598E-2</v>
      </c>
      <c r="C58" s="53">
        <f>'Value wt return 20 Port &amp; SD'!W58</f>
        <v>9.1101528271901488E-2</v>
      </c>
      <c r="D58" s="45">
        <f>LN('Total RI of 3 Mutual Fund'!B58/'Total RI of 3 Mutual Fund'!B57)</f>
        <v>-3.5217790754739603E-2</v>
      </c>
      <c r="E58" s="45">
        <f>LN('Total RI of 3 Mutual Fund'!C58/'Total RI of 3 Mutual Fund'!C57)</f>
        <v>-7.1885127948911484E-2</v>
      </c>
      <c r="F58" s="45">
        <f>LN('Total RI of 3 Mutual Fund'!D58/'Total RI of 3 Mutual Fund'!D57)</f>
        <v>1.6564564966637541E-2</v>
      </c>
      <c r="G58" s="45">
        <f>LN(DSEX!B58/DSEX!B57)</f>
        <v>0.10433550645586309</v>
      </c>
      <c r="H58" s="45">
        <f>'rf, Risk Free Rate'!C58</f>
        <v>0.14795669370546438</v>
      </c>
    </row>
    <row r="59" spans="1:8" ht="15" x14ac:dyDescent="0.25">
      <c r="A59" s="25">
        <v>44225</v>
      </c>
      <c r="B59" s="52">
        <f>'Equal Wt return 20 Port &amp; SD'!W59</f>
        <v>2.1509458679506953E-2</v>
      </c>
      <c r="C59" s="53">
        <f>'Value wt return 20 Port &amp; SD'!W59</f>
        <v>8.644273022689028E-2</v>
      </c>
      <c r="D59" s="45">
        <f>LN('Total RI of 3 Mutual Fund'!B59/'Total RI of 3 Mutual Fund'!B58)</f>
        <v>-3.1329291607603733E-2</v>
      </c>
      <c r="E59" s="45">
        <f>LN('Total RI of 3 Mutual Fund'!C59/'Total RI of 3 Mutual Fund'!C58)</f>
        <v>-1.5018597309343861E-2</v>
      </c>
      <c r="F59" s="45">
        <f>LN('Total RI of 3 Mutual Fund'!D59/'Total RI of 3 Mutual Fund'!D58)</f>
        <v>1.6172193707908147E-2</v>
      </c>
      <c r="G59" s="45">
        <f>LN(DSEX!B59/DSEX!B58)</f>
        <v>4.4850403784139022E-2</v>
      </c>
      <c r="H59" s="45">
        <f>'rf, Risk Free Rate'!C59</f>
        <v>0.14713676651572083</v>
      </c>
    </row>
    <row r="60" spans="1:8" ht="15" x14ac:dyDescent="0.25">
      <c r="A60" s="25">
        <v>44253</v>
      </c>
      <c r="B60" s="52">
        <f>'Equal Wt return 20 Port &amp; SD'!W60</f>
        <v>-1.6169548918387632E-2</v>
      </c>
      <c r="C60" s="53">
        <f>'Value wt return 20 Port &amp; SD'!W60</f>
        <v>-3.301328774441728E-2</v>
      </c>
      <c r="D60" s="45">
        <f>LN('Total RI of 3 Mutual Fund'!B60/'Total RI of 3 Mutual Fund'!B59)</f>
        <v>-0.11703069530512912</v>
      </c>
      <c r="E60" s="45">
        <f>LN('Total RI of 3 Mutual Fund'!C60/'Total RI of 3 Mutual Fund'!C59)</f>
        <v>-1.5247599232169373E-2</v>
      </c>
      <c r="F60" s="45">
        <f>LN('Total RI of 3 Mutual Fund'!D60/'Total RI of 3 Mutual Fund'!D59)</f>
        <v>-8.4010074173121577E-2</v>
      </c>
      <c r="G60" s="45">
        <f>LN(DSEX!B60/DSEX!B59)</f>
        <v>-4.4343318458945076E-2</v>
      </c>
      <c r="H60" s="45">
        <f>'rf, Risk Free Rate'!C60</f>
        <v>0.13811269034134099</v>
      </c>
    </row>
    <row r="61" spans="1:8" ht="15" x14ac:dyDescent="0.25">
      <c r="A61" s="25">
        <v>44286</v>
      </c>
      <c r="B61" s="52">
        <f>'Equal Wt return 20 Port &amp; SD'!W61</f>
        <v>-3.5825735966707052E-2</v>
      </c>
      <c r="C61" s="53">
        <f>'Value wt return 20 Port &amp; SD'!W61</f>
        <v>-1.9957240422570986E-2</v>
      </c>
      <c r="D61" s="45">
        <f>LN('Total RI of 3 Mutual Fund'!B61/'Total RI of 3 Mutual Fund'!B60)</f>
        <v>-7.7998128715924597E-2</v>
      </c>
      <c r="E61" s="45">
        <f>LN('Total RI of 3 Mutual Fund'!C61/'Total RI of 3 Mutual Fund'!C60)</f>
        <v>-0.14904227101081799</v>
      </c>
      <c r="F61" s="45">
        <f>LN('Total RI of 3 Mutual Fund'!D61/'Total RI of 3 Mutual Fund'!D60)</f>
        <v>-9.1866462508494284E-2</v>
      </c>
      <c r="G61" s="45">
        <f>LN(DSEX!B61/DSEX!B60)</f>
        <v>-2.3709895496614106E-2</v>
      </c>
      <c r="H61" s="45">
        <f>'rf, Risk Free Rate'!C61</f>
        <v>0.1504160323205328</v>
      </c>
    </row>
    <row r="62" spans="1:8" ht="12.75" x14ac:dyDescent="0.2">
      <c r="A62" s="2"/>
      <c r="B62" s="2"/>
      <c r="C62" s="2"/>
      <c r="G62" s="2"/>
    </row>
    <row r="63" spans="1:8" ht="12.75" x14ac:dyDescent="0.2">
      <c r="A63" s="54" t="s">
        <v>75</v>
      </c>
      <c r="B63" s="52">
        <f>AVERAGE(B3:B61)</f>
        <v>6.8082662012133328E-3</v>
      </c>
      <c r="C63" s="52">
        <f>AVERAGE(C3:C61)</f>
        <v>7.9043773278457182E-3</v>
      </c>
      <c r="D63" s="52">
        <f t="shared" ref="D63:G63" si="0">AVERAGE(D3:D61)</f>
        <v>1.5665546856108881E-2</v>
      </c>
      <c r="E63" s="52">
        <f t="shared" si="0"/>
        <v>8.8918977379640763E-3</v>
      </c>
      <c r="F63" s="52">
        <f t="shared" si="0"/>
        <v>7.7522211183604015E-3</v>
      </c>
      <c r="G63" s="52">
        <f t="shared" si="0"/>
        <v>3.8901247596640036E-3</v>
      </c>
      <c r="H63" s="55">
        <f>AVERAGE(H2:H61)</f>
        <v>0.31164102552748152</v>
      </c>
    </row>
    <row r="64" spans="1:8" ht="12.75" x14ac:dyDescent="0.2">
      <c r="A64" s="2"/>
      <c r="B64" s="2"/>
      <c r="C64" s="2"/>
      <c r="G64" s="2"/>
    </row>
    <row r="65" spans="1:8" ht="12.75" x14ac:dyDescent="0.2">
      <c r="A65" s="56" t="s">
        <v>2</v>
      </c>
      <c r="B65" s="46">
        <f>_xlfn.STDEV.P(B3:B61)</f>
        <v>4.561842527250063E-2</v>
      </c>
      <c r="C65" s="46">
        <f>_xlfn.STDEV.P(C3:C61)</f>
        <v>4.5206347899262908E-2</v>
      </c>
      <c r="D65" s="46">
        <f t="shared" ref="D65:F65" si="1">_xlfn.STDEV.P(D3:D61)</f>
        <v>0.10565884846743578</v>
      </c>
      <c r="E65" s="46">
        <f t="shared" si="1"/>
        <v>9.7890200840564365E-2</v>
      </c>
      <c r="F65" s="46">
        <f t="shared" si="1"/>
        <v>8.2690598591103504E-2</v>
      </c>
      <c r="G65" s="46">
        <f>_xlfn.STDEV.P(G3:G61)</f>
        <v>4.3381327436034491E-2</v>
      </c>
      <c r="H65" s="59"/>
    </row>
    <row r="66" spans="1:8" ht="12.75" x14ac:dyDescent="0.2">
      <c r="A66" s="2"/>
      <c r="B66" s="2"/>
      <c r="C66" s="2"/>
      <c r="G66" s="2"/>
    </row>
    <row r="67" spans="1:8" ht="12.75" x14ac:dyDescent="0.2">
      <c r="A67" s="58" t="s">
        <v>35</v>
      </c>
      <c r="B67" s="41">
        <f>_xlfn.VAR.P(B3:B61)</f>
        <v>2.0810407243427244E-3</v>
      </c>
      <c r="C67" s="41">
        <f t="shared" ref="C67:G67" si="2">_xlfn.VAR.P(C3:C61)</f>
        <v>2.0436138903891917E-3</v>
      </c>
      <c r="D67" s="41">
        <f t="shared" si="2"/>
        <v>1.1163792259464556E-2</v>
      </c>
      <c r="E67" s="41">
        <f t="shared" si="2"/>
        <v>9.5824914206060277E-3</v>
      </c>
      <c r="F67" s="41">
        <f t="shared" si="2"/>
        <v>6.8377350953550088E-3</v>
      </c>
      <c r="G67" s="41">
        <f t="shared" si="2"/>
        <v>1.8819395701124388E-3</v>
      </c>
      <c r="H67" s="39"/>
    </row>
    <row r="68" spans="1:8" ht="12.75" x14ac:dyDescent="0.2">
      <c r="A68" s="2"/>
      <c r="B68" s="2"/>
      <c r="C68" s="2"/>
      <c r="G68" s="2"/>
    </row>
    <row r="69" spans="1:8" ht="12.75" x14ac:dyDescent="0.2">
      <c r="A69" s="57" t="s">
        <v>76</v>
      </c>
      <c r="B69" s="41">
        <f>(B63-$H$63)/B65</f>
        <v>-6.6822288911850114</v>
      </c>
      <c r="C69" s="41">
        <f t="shared" ref="C69:G69" si="3">(C63-$H$63)/C65</f>
        <v>-6.7188937464375051</v>
      </c>
      <c r="D69" s="41">
        <f t="shared" si="3"/>
        <v>-2.8012370280809251</v>
      </c>
      <c r="E69" s="41">
        <f t="shared" si="3"/>
        <v>-3.0927419209468243</v>
      </c>
      <c r="F69" s="41">
        <f t="shared" si="3"/>
        <v>-3.6750103347518377</v>
      </c>
      <c r="G69" s="41">
        <f t="shared" si="3"/>
        <v>-7.094086763979143</v>
      </c>
      <c r="H69" s="39"/>
    </row>
    <row r="70" spans="1:8" s="22" customFormat="1" ht="12.75" x14ac:dyDescent="0.2">
      <c r="A70" s="2"/>
      <c r="B70" s="2"/>
      <c r="C70" s="2"/>
      <c r="D70" s="2"/>
      <c r="E70" s="2"/>
      <c r="F70" s="2"/>
      <c r="G70" s="2"/>
      <c r="H70" s="11"/>
    </row>
    <row r="71" spans="1:8" ht="12.75" x14ac:dyDescent="0.2">
      <c r="A71" s="70" t="s">
        <v>4</v>
      </c>
      <c r="B71" s="41">
        <f>SKEW(B3:B61)</f>
        <v>0.24261743502028058</v>
      </c>
      <c r="C71" s="41">
        <f t="shared" ref="C71:G71" si="4">SKEW(C3:C61)</f>
        <v>0.62630482478098692</v>
      </c>
      <c r="D71" s="41">
        <f t="shared" si="4"/>
        <v>0.75816524968217425</v>
      </c>
      <c r="E71" s="41">
        <f t="shared" si="4"/>
        <v>0.44601179613436071</v>
      </c>
      <c r="F71" s="41">
        <f t="shared" si="4"/>
        <v>0.18029024962119669</v>
      </c>
      <c r="G71" s="41">
        <f t="shared" si="4"/>
        <v>0.5530114945480461</v>
      </c>
      <c r="H71" s="39"/>
    </row>
    <row r="72" spans="1:8" s="60" customFormat="1" ht="30.75" customHeight="1" x14ac:dyDescent="0.2">
      <c r="A72" s="70"/>
      <c r="B72" s="71" t="s">
        <v>77</v>
      </c>
      <c r="C72" s="71"/>
      <c r="D72" s="71"/>
      <c r="E72" s="71"/>
      <c r="F72" s="71"/>
      <c r="G72" s="71"/>
      <c r="H72" s="71"/>
    </row>
    <row r="73" spans="1:8" s="60" customFormat="1" ht="13.5" customHeight="1" x14ac:dyDescent="0.2">
      <c r="A73" s="2"/>
      <c r="B73" s="2"/>
      <c r="C73" s="2"/>
      <c r="D73" s="2"/>
      <c r="E73" s="2"/>
      <c r="F73" s="2"/>
      <c r="G73" s="2"/>
      <c r="H73" s="11"/>
    </row>
    <row r="74" spans="1:8" ht="12.75" x14ac:dyDescent="0.2">
      <c r="A74" s="72" t="s">
        <v>5</v>
      </c>
      <c r="B74" s="41">
        <f>KURT(B3:B61)</f>
        <v>1.3401608153699898</v>
      </c>
      <c r="C74" s="41">
        <f t="shared" ref="C74:G74" si="5">KURT(C3:C61)</f>
        <v>2.656201917363139</v>
      </c>
      <c r="D74" s="41">
        <f t="shared" si="5"/>
        <v>1.2437462045437129</v>
      </c>
      <c r="E74" s="41">
        <f t="shared" si="5"/>
        <v>1.0202836751985065</v>
      </c>
      <c r="F74" s="41">
        <f t="shared" si="5"/>
        <v>2.4002183623904458</v>
      </c>
      <c r="G74" s="41">
        <f t="shared" si="5"/>
        <v>1.1328631445979531</v>
      </c>
      <c r="H74" s="39"/>
    </row>
    <row r="75" spans="1:8" ht="24" customHeight="1" x14ac:dyDescent="0.2">
      <c r="A75" s="72"/>
      <c r="B75" s="73" t="s">
        <v>78</v>
      </c>
      <c r="C75" s="74"/>
      <c r="D75" s="74"/>
      <c r="E75" s="74"/>
      <c r="F75" s="74"/>
      <c r="G75" s="74"/>
      <c r="H75" s="75"/>
    </row>
    <row r="76" spans="1:8" ht="12.75" x14ac:dyDescent="0.2">
      <c r="A76" s="2"/>
      <c r="B76" s="2"/>
      <c r="C76" s="2"/>
      <c r="G76" s="2"/>
    </row>
    <row r="77" spans="1:8" ht="12.75" x14ac:dyDescent="0.2">
      <c r="A77" s="2"/>
      <c r="B77" s="2"/>
      <c r="C77" s="2"/>
      <c r="G77" s="2"/>
    </row>
    <row r="78" spans="1:8" ht="12.75" x14ac:dyDescent="0.2">
      <c r="A78" s="2"/>
      <c r="B78" s="2"/>
      <c r="C78" s="2"/>
      <c r="G78" s="2"/>
    </row>
    <row r="79" spans="1:8" ht="12.75" x14ac:dyDescent="0.2">
      <c r="A79" s="2"/>
      <c r="B79" s="2"/>
      <c r="C79" s="2"/>
      <c r="G79" s="2"/>
    </row>
    <row r="80" spans="1:8" ht="12.75" x14ac:dyDescent="0.2">
      <c r="A80" s="2"/>
      <c r="B80" s="2"/>
      <c r="C80" s="2"/>
      <c r="G80" s="2"/>
    </row>
    <row r="81" spans="1:7" ht="12.75" x14ac:dyDescent="0.2">
      <c r="A81" s="2"/>
      <c r="B81" s="2"/>
      <c r="C81" s="2"/>
      <c r="G81" s="2"/>
    </row>
    <row r="82" spans="1:7" ht="12.75" x14ac:dyDescent="0.2">
      <c r="A82" s="2"/>
      <c r="B82" s="2"/>
      <c r="C82" s="2"/>
      <c r="G82" s="2"/>
    </row>
    <row r="83" spans="1:7" ht="12.75" x14ac:dyDescent="0.2">
      <c r="A83" s="2"/>
      <c r="B83" s="2"/>
      <c r="C83" s="2"/>
      <c r="G83" s="2"/>
    </row>
    <row r="84" spans="1:7" ht="12.75" x14ac:dyDescent="0.2">
      <c r="A84" s="2"/>
      <c r="B84" s="2"/>
      <c r="C84" s="2"/>
      <c r="G84" s="2"/>
    </row>
    <row r="85" spans="1:7" ht="12.75" x14ac:dyDescent="0.2">
      <c r="A85" s="2"/>
      <c r="B85" s="2"/>
      <c r="C85" s="2"/>
      <c r="G85" s="2"/>
    </row>
    <row r="86" spans="1:7" ht="12.75" x14ac:dyDescent="0.2">
      <c r="A86" s="2"/>
      <c r="B86" s="2"/>
      <c r="C86" s="2"/>
      <c r="G86" s="2"/>
    </row>
    <row r="87" spans="1:7" ht="12.75" x14ac:dyDescent="0.2">
      <c r="A87" s="2"/>
      <c r="B87" s="2"/>
      <c r="C87" s="2"/>
      <c r="G87" s="2"/>
    </row>
    <row r="88" spans="1:7" ht="12.75" x14ac:dyDescent="0.2">
      <c r="A88" s="2"/>
      <c r="B88" s="2"/>
      <c r="C88" s="2"/>
      <c r="G88" s="2"/>
    </row>
    <row r="89" spans="1:7" ht="12.75" x14ac:dyDescent="0.2">
      <c r="A89" s="2"/>
      <c r="B89" s="2"/>
      <c r="C89" s="2"/>
      <c r="G89" s="2"/>
    </row>
    <row r="90" spans="1:7" ht="12.75" x14ac:dyDescent="0.2">
      <c r="A90" s="2"/>
      <c r="B90" s="2"/>
      <c r="C90" s="2"/>
      <c r="G90" s="2"/>
    </row>
    <row r="91" spans="1:7" ht="12.75" x14ac:dyDescent="0.2">
      <c r="A91" s="2"/>
      <c r="B91" s="2"/>
      <c r="C91" s="2"/>
      <c r="G91" s="2"/>
    </row>
    <row r="92" spans="1:7" ht="12.75" x14ac:dyDescent="0.2">
      <c r="A92" s="2"/>
      <c r="B92" s="2"/>
      <c r="C92" s="2"/>
      <c r="G92" s="2"/>
    </row>
    <row r="93" spans="1:7" ht="12.75" x14ac:dyDescent="0.2">
      <c r="A93" s="2"/>
      <c r="B93" s="2"/>
      <c r="C93" s="2"/>
      <c r="G93" s="2"/>
    </row>
    <row r="94" spans="1:7" ht="12.75" x14ac:dyDescent="0.2">
      <c r="A94" s="2"/>
      <c r="B94" s="2"/>
      <c r="C94" s="2"/>
      <c r="G94" s="2"/>
    </row>
    <row r="95" spans="1:7" ht="12.75" x14ac:dyDescent="0.2">
      <c r="A95" s="2"/>
      <c r="B95" s="2"/>
      <c r="C95" s="2"/>
      <c r="G95" s="2"/>
    </row>
    <row r="96" spans="1:7" ht="12.75" x14ac:dyDescent="0.2">
      <c r="A96" s="2"/>
      <c r="B96" s="2"/>
      <c r="C96" s="2"/>
      <c r="G96" s="2"/>
    </row>
    <row r="97" spans="1:7" ht="12.75" x14ac:dyDescent="0.2">
      <c r="A97" s="2"/>
      <c r="B97" s="2"/>
      <c r="C97" s="2"/>
      <c r="G97" s="2"/>
    </row>
    <row r="98" spans="1:7" ht="12.75" x14ac:dyDescent="0.2">
      <c r="A98" s="2"/>
      <c r="B98" s="2"/>
      <c r="C98" s="2"/>
      <c r="G98" s="2"/>
    </row>
    <row r="99" spans="1:7" ht="12.75" x14ac:dyDescent="0.2">
      <c r="A99" s="2"/>
      <c r="B99" s="2"/>
      <c r="C99" s="2"/>
      <c r="G99" s="2"/>
    </row>
    <row r="100" spans="1:7" ht="12.75" x14ac:dyDescent="0.2">
      <c r="A100" s="2"/>
      <c r="B100" s="2"/>
      <c r="C100" s="2"/>
      <c r="G100" s="2"/>
    </row>
    <row r="101" spans="1:7" ht="12.75" x14ac:dyDescent="0.2">
      <c r="A101" s="2"/>
      <c r="B101" s="2"/>
      <c r="C101" s="2"/>
      <c r="G101" s="2"/>
    </row>
    <row r="102" spans="1:7" ht="12.75" x14ac:dyDescent="0.2">
      <c r="A102" s="2"/>
      <c r="B102" s="2"/>
      <c r="C102" s="2"/>
      <c r="G102" s="2"/>
    </row>
    <row r="103" spans="1:7" ht="12.75" x14ac:dyDescent="0.2">
      <c r="A103" s="2"/>
      <c r="B103" s="2"/>
      <c r="C103" s="2"/>
      <c r="G103" s="2"/>
    </row>
    <row r="104" spans="1:7" ht="12.75" x14ac:dyDescent="0.2">
      <c r="A104" s="2"/>
      <c r="B104" s="2"/>
      <c r="C104" s="2"/>
      <c r="G104" s="2"/>
    </row>
    <row r="105" spans="1:7" ht="12.75" x14ac:dyDescent="0.2">
      <c r="A105" s="2"/>
      <c r="B105" s="2"/>
      <c r="C105" s="2"/>
      <c r="G105" s="2"/>
    </row>
    <row r="106" spans="1:7" ht="12.75" x14ac:dyDescent="0.2">
      <c r="A106" s="2"/>
      <c r="B106" s="2"/>
      <c r="C106" s="2"/>
      <c r="G106" s="2"/>
    </row>
    <row r="107" spans="1:7" ht="12.75" x14ac:dyDescent="0.2">
      <c r="A107" s="2"/>
      <c r="B107" s="2"/>
      <c r="C107" s="2"/>
      <c r="G107" s="2"/>
    </row>
    <row r="108" spans="1:7" ht="12.75" x14ac:dyDescent="0.2">
      <c r="A108" s="2"/>
      <c r="B108" s="2"/>
      <c r="C108" s="2"/>
      <c r="G108" s="2"/>
    </row>
    <row r="109" spans="1:7" ht="12.75" x14ac:dyDescent="0.2">
      <c r="A109" s="2"/>
      <c r="B109" s="2"/>
      <c r="C109" s="2"/>
      <c r="G109" s="2"/>
    </row>
    <row r="110" spans="1:7" ht="12.75" x14ac:dyDescent="0.2">
      <c r="A110" s="2"/>
      <c r="B110" s="2"/>
      <c r="C110" s="2"/>
      <c r="G110" s="2"/>
    </row>
    <row r="111" spans="1:7" ht="12.75" x14ac:dyDescent="0.2">
      <c r="A111" s="2"/>
      <c r="B111" s="2"/>
      <c r="C111" s="2"/>
      <c r="G111" s="2"/>
    </row>
    <row r="112" spans="1:7" ht="12.75" x14ac:dyDescent="0.2">
      <c r="A112" s="2"/>
      <c r="B112" s="2"/>
      <c r="C112" s="2"/>
      <c r="G112" s="2"/>
    </row>
    <row r="113" spans="1:7" ht="12.75" x14ac:dyDescent="0.2">
      <c r="A113" s="2"/>
      <c r="B113" s="2"/>
      <c r="C113" s="2"/>
      <c r="G113" s="2"/>
    </row>
    <row r="114" spans="1:7" ht="12.75" x14ac:dyDescent="0.2">
      <c r="A114" s="2"/>
      <c r="B114" s="2"/>
      <c r="C114" s="2"/>
      <c r="G114" s="2"/>
    </row>
    <row r="115" spans="1:7" ht="12.75" x14ac:dyDescent="0.2">
      <c r="A115" s="2"/>
      <c r="B115" s="2"/>
      <c r="C115" s="2"/>
      <c r="G115" s="2"/>
    </row>
    <row r="116" spans="1:7" ht="12.75" x14ac:dyDescent="0.2">
      <c r="A116" s="2"/>
      <c r="B116" s="2"/>
      <c r="C116" s="2"/>
      <c r="G116" s="2"/>
    </row>
    <row r="117" spans="1:7" ht="12.75" x14ac:dyDescent="0.2">
      <c r="A117" s="2"/>
      <c r="B117" s="2"/>
      <c r="C117" s="2"/>
      <c r="G117" s="2"/>
    </row>
    <row r="118" spans="1:7" ht="12.75" x14ac:dyDescent="0.2">
      <c r="A118" s="2"/>
      <c r="B118" s="2"/>
      <c r="C118" s="2"/>
      <c r="G118" s="2"/>
    </row>
    <row r="119" spans="1:7" ht="12.75" x14ac:dyDescent="0.2">
      <c r="A119" s="2"/>
      <c r="B119" s="2"/>
      <c r="C119" s="2"/>
      <c r="G119" s="2"/>
    </row>
    <row r="120" spans="1:7" ht="12.75" x14ac:dyDescent="0.2">
      <c r="A120" s="2"/>
      <c r="B120" s="2"/>
      <c r="C120" s="2"/>
      <c r="G120" s="2"/>
    </row>
    <row r="121" spans="1:7" ht="12.75" x14ac:dyDescent="0.2">
      <c r="A121" s="2"/>
      <c r="B121" s="2"/>
      <c r="C121" s="2"/>
      <c r="G121" s="2"/>
    </row>
    <row r="122" spans="1:7" ht="12.75" x14ac:dyDescent="0.2">
      <c r="A122" s="2"/>
      <c r="B122" s="2"/>
      <c r="C122" s="2"/>
      <c r="G122" s="2"/>
    </row>
    <row r="123" spans="1:7" ht="12.75" x14ac:dyDescent="0.2">
      <c r="A123" s="2"/>
      <c r="B123" s="2"/>
      <c r="C123" s="2"/>
      <c r="G123" s="2"/>
    </row>
    <row r="124" spans="1:7" ht="12.75" x14ac:dyDescent="0.2">
      <c r="A124" s="2"/>
      <c r="B124" s="2"/>
      <c r="C124" s="2"/>
      <c r="G124" s="2"/>
    </row>
    <row r="125" spans="1:7" ht="12.75" x14ac:dyDescent="0.2">
      <c r="A125" s="2"/>
      <c r="B125" s="2"/>
      <c r="C125" s="2"/>
      <c r="G125" s="2"/>
    </row>
    <row r="126" spans="1:7" ht="12.75" x14ac:dyDescent="0.2">
      <c r="A126" s="2"/>
      <c r="B126" s="2"/>
      <c r="C126" s="2"/>
      <c r="G126" s="2"/>
    </row>
    <row r="127" spans="1:7" ht="12.75" x14ac:dyDescent="0.2">
      <c r="A127" s="2"/>
      <c r="B127" s="2"/>
      <c r="C127" s="2"/>
      <c r="G127" s="2"/>
    </row>
    <row r="128" spans="1:7" ht="12.75" x14ac:dyDescent="0.2">
      <c r="A128" s="2"/>
      <c r="B128" s="2"/>
      <c r="C128" s="2"/>
      <c r="G128" s="2"/>
    </row>
    <row r="129" spans="1:7" ht="12.75" x14ac:dyDescent="0.2">
      <c r="A129" s="2"/>
      <c r="B129" s="2"/>
      <c r="C129" s="2"/>
      <c r="G129" s="2"/>
    </row>
    <row r="130" spans="1:7" ht="12.75" x14ac:dyDescent="0.2">
      <c r="A130" s="2"/>
      <c r="B130" s="2"/>
      <c r="C130" s="2"/>
      <c r="G130" s="2"/>
    </row>
    <row r="131" spans="1:7" ht="12.75" x14ac:dyDescent="0.2">
      <c r="A131" s="2"/>
      <c r="B131" s="2"/>
      <c r="C131" s="2"/>
      <c r="G131" s="2"/>
    </row>
    <row r="132" spans="1:7" ht="12.75" x14ac:dyDescent="0.2">
      <c r="A132" s="2"/>
      <c r="B132" s="2"/>
      <c r="C132" s="2"/>
      <c r="G132" s="2"/>
    </row>
    <row r="133" spans="1:7" ht="12.75" x14ac:dyDescent="0.2">
      <c r="A133" s="2"/>
      <c r="B133" s="2"/>
      <c r="C133" s="2"/>
      <c r="G133" s="2"/>
    </row>
    <row r="134" spans="1:7" ht="12.75" x14ac:dyDescent="0.2">
      <c r="A134" s="2"/>
      <c r="B134" s="2"/>
      <c r="C134" s="2"/>
      <c r="G134" s="2"/>
    </row>
    <row r="135" spans="1:7" ht="12.75" x14ac:dyDescent="0.2">
      <c r="A135" s="2"/>
      <c r="B135" s="2"/>
      <c r="C135" s="2"/>
      <c r="G135" s="2"/>
    </row>
    <row r="136" spans="1:7" ht="12.75" x14ac:dyDescent="0.2">
      <c r="A136" s="2"/>
      <c r="B136" s="2"/>
      <c r="C136" s="2"/>
      <c r="G136" s="2"/>
    </row>
    <row r="137" spans="1:7" ht="12.75" x14ac:dyDescent="0.2">
      <c r="A137" s="2"/>
      <c r="B137" s="2"/>
      <c r="C137" s="2"/>
      <c r="G137" s="2"/>
    </row>
    <row r="138" spans="1:7" ht="12.75" x14ac:dyDescent="0.2">
      <c r="A138" s="2"/>
      <c r="B138" s="2"/>
      <c r="C138" s="2"/>
      <c r="G138" s="2"/>
    </row>
    <row r="139" spans="1:7" ht="12.75" x14ac:dyDescent="0.2">
      <c r="A139" s="2"/>
      <c r="B139" s="2"/>
      <c r="C139" s="2"/>
      <c r="G139" s="2"/>
    </row>
    <row r="140" spans="1:7" ht="12.75" x14ac:dyDescent="0.2">
      <c r="A140" s="2"/>
      <c r="B140" s="2"/>
      <c r="C140" s="2"/>
      <c r="G140" s="2"/>
    </row>
    <row r="141" spans="1:7" ht="12.75" x14ac:dyDescent="0.2">
      <c r="A141" s="2"/>
      <c r="B141" s="2"/>
      <c r="C141" s="2"/>
      <c r="G141" s="2"/>
    </row>
    <row r="142" spans="1:7" ht="12.75" x14ac:dyDescent="0.2">
      <c r="A142" s="2"/>
      <c r="B142" s="2"/>
      <c r="C142" s="2"/>
      <c r="G142" s="2"/>
    </row>
    <row r="143" spans="1:7" ht="12.75" x14ac:dyDescent="0.2">
      <c r="A143" s="2"/>
      <c r="B143" s="2"/>
      <c r="C143" s="2"/>
      <c r="G143" s="2"/>
    </row>
    <row r="144" spans="1:7" ht="12.75" x14ac:dyDescent="0.2">
      <c r="A144" s="2"/>
      <c r="B144" s="2"/>
      <c r="C144" s="2"/>
      <c r="G144" s="2"/>
    </row>
    <row r="145" spans="1:7" ht="12.75" x14ac:dyDescent="0.2">
      <c r="A145" s="2"/>
      <c r="B145" s="2"/>
      <c r="C145" s="2"/>
      <c r="G145" s="2"/>
    </row>
    <row r="146" spans="1:7" ht="12.75" x14ac:dyDescent="0.2">
      <c r="A146" s="2"/>
      <c r="B146" s="2"/>
      <c r="C146" s="2"/>
      <c r="G146" s="2"/>
    </row>
    <row r="147" spans="1:7" ht="12.75" x14ac:dyDescent="0.2">
      <c r="A147" s="2"/>
      <c r="B147" s="2"/>
      <c r="C147" s="2"/>
      <c r="G147" s="2"/>
    </row>
    <row r="148" spans="1:7" ht="12.75" x14ac:dyDescent="0.2">
      <c r="A148" s="2"/>
      <c r="B148" s="2"/>
      <c r="C148" s="2"/>
      <c r="G148" s="2"/>
    </row>
    <row r="149" spans="1:7" ht="12.75" x14ac:dyDescent="0.2">
      <c r="A149" s="2"/>
      <c r="B149" s="2"/>
      <c r="C149" s="2"/>
      <c r="G149" s="2"/>
    </row>
    <row r="150" spans="1:7" ht="12.75" x14ac:dyDescent="0.2">
      <c r="A150" s="2"/>
      <c r="B150" s="2"/>
      <c r="C150" s="2"/>
      <c r="G150" s="2"/>
    </row>
    <row r="151" spans="1:7" ht="12.75" x14ac:dyDescent="0.2">
      <c r="A151" s="2"/>
      <c r="B151" s="2"/>
      <c r="C151" s="2"/>
      <c r="G151" s="2"/>
    </row>
    <row r="152" spans="1:7" ht="12.75" x14ac:dyDescent="0.2">
      <c r="A152" s="2"/>
      <c r="B152" s="2"/>
      <c r="C152" s="2"/>
      <c r="G152" s="2"/>
    </row>
    <row r="153" spans="1:7" ht="12.75" x14ac:dyDescent="0.2">
      <c r="A153" s="2"/>
      <c r="B153" s="2"/>
      <c r="C153" s="2"/>
      <c r="G153" s="2"/>
    </row>
    <row r="154" spans="1:7" ht="12.75" x14ac:dyDescent="0.2">
      <c r="A154" s="2"/>
      <c r="B154" s="2"/>
      <c r="C154" s="2"/>
      <c r="G154" s="2"/>
    </row>
    <row r="155" spans="1:7" ht="12.75" x14ac:dyDescent="0.2">
      <c r="A155" s="2"/>
      <c r="B155" s="2"/>
      <c r="C155" s="2"/>
      <c r="G155" s="2"/>
    </row>
    <row r="156" spans="1:7" ht="12.75" x14ac:dyDescent="0.2">
      <c r="A156" s="2"/>
      <c r="B156" s="2"/>
      <c r="C156" s="2"/>
      <c r="G156" s="2"/>
    </row>
    <row r="157" spans="1:7" ht="12.75" x14ac:dyDescent="0.2">
      <c r="A157" s="2"/>
      <c r="B157" s="2"/>
      <c r="C157" s="2"/>
      <c r="G157" s="2"/>
    </row>
    <row r="158" spans="1:7" ht="12.75" x14ac:dyDescent="0.2">
      <c r="A158" s="2"/>
      <c r="B158" s="2"/>
      <c r="C158" s="2"/>
      <c r="G158" s="2"/>
    </row>
    <row r="159" spans="1:7" ht="12.75" x14ac:dyDescent="0.2">
      <c r="A159" s="2"/>
      <c r="B159" s="2"/>
      <c r="C159" s="2"/>
      <c r="G159" s="2"/>
    </row>
    <row r="160" spans="1:7" ht="12.75" x14ac:dyDescent="0.2">
      <c r="A160" s="2"/>
      <c r="B160" s="2"/>
      <c r="C160" s="2"/>
      <c r="G160" s="2"/>
    </row>
    <row r="161" spans="1:7" ht="12.75" x14ac:dyDescent="0.2">
      <c r="A161" s="2"/>
      <c r="B161" s="2"/>
      <c r="C161" s="2"/>
      <c r="G161" s="2"/>
    </row>
    <row r="162" spans="1:7" ht="12.75" x14ac:dyDescent="0.2">
      <c r="A162" s="2"/>
      <c r="B162" s="2"/>
      <c r="C162" s="2"/>
      <c r="G162" s="2"/>
    </row>
    <row r="163" spans="1:7" ht="12.75" x14ac:dyDescent="0.2">
      <c r="A163" s="2"/>
      <c r="B163" s="2"/>
      <c r="C163" s="2"/>
      <c r="G163" s="2"/>
    </row>
    <row r="164" spans="1:7" ht="12.75" x14ac:dyDescent="0.2">
      <c r="A164" s="2"/>
      <c r="B164" s="2"/>
      <c r="C164" s="2"/>
      <c r="G164" s="2"/>
    </row>
    <row r="165" spans="1:7" ht="12.75" x14ac:dyDescent="0.2">
      <c r="A165" s="2"/>
      <c r="B165" s="2"/>
      <c r="C165" s="2"/>
      <c r="G165" s="2"/>
    </row>
    <row r="166" spans="1:7" ht="12.75" x14ac:dyDescent="0.2">
      <c r="A166" s="2"/>
      <c r="B166" s="2"/>
      <c r="C166" s="2"/>
      <c r="G166" s="2"/>
    </row>
    <row r="167" spans="1:7" ht="12.75" x14ac:dyDescent="0.2">
      <c r="A167" s="2"/>
      <c r="B167" s="2"/>
      <c r="C167" s="2"/>
      <c r="G167" s="2"/>
    </row>
    <row r="168" spans="1:7" ht="12.75" x14ac:dyDescent="0.2">
      <c r="A168" s="2"/>
      <c r="B168" s="2"/>
      <c r="C168" s="2"/>
      <c r="G168" s="2"/>
    </row>
    <row r="169" spans="1:7" ht="12.75" x14ac:dyDescent="0.2">
      <c r="A169" s="2"/>
      <c r="B169" s="2"/>
      <c r="C169" s="2"/>
      <c r="G169" s="2"/>
    </row>
    <row r="170" spans="1:7" ht="12.75" x14ac:dyDescent="0.2">
      <c r="A170" s="2"/>
      <c r="B170" s="2"/>
      <c r="C170" s="2"/>
      <c r="G170" s="2"/>
    </row>
    <row r="171" spans="1:7" ht="12.75" x14ac:dyDescent="0.2">
      <c r="A171" s="2"/>
      <c r="B171" s="2"/>
      <c r="C171" s="2"/>
      <c r="G171" s="2"/>
    </row>
    <row r="172" spans="1:7" ht="12.75" x14ac:dyDescent="0.2">
      <c r="A172" s="2"/>
      <c r="B172" s="2"/>
      <c r="C172" s="2"/>
      <c r="G172" s="2"/>
    </row>
    <row r="173" spans="1:7" ht="12.75" x14ac:dyDescent="0.2">
      <c r="A173" s="2"/>
      <c r="B173" s="2"/>
      <c r="C173" s="2"/>
      <c r="G173" s="2"/>
    </row>
    <row r="174" spans="1:7" ht="12.75" x14ac:dyDescent="0.2">
      <c r="A174" s="2"/>
      <c r="B174" s="2"/>
      <c r="C174" s="2"/>
      <c r="G174" s="2"/>
    </row>
    <row r="175" spans="1:7" ht="12.75" x14ac:dyDescent="0.2">
      <c r="A175" s="2"/>
      <c r="B175" s="2"/>
      <c r="C175" s="2"/>
      <c r="G175" s="2"/>
    </row>
    <row r="176" spans="1:7" ht="12.75" x14ac:dyDescent="0.2">
      <c r="A176" s="2"/>
      <c r="B176" s="2"/>
      <c r="C176" s="2"/>
      <c r="G176" s="2"/>
    </row>
    <row r="177" spans="1:7" ht="12.75" x14ac:dyDescent="0.2">
      <c r="A177" s="2"/>
      <c r="B177" s="2"/>
      <c r="C177" s="2"/>
      <c r="G177" s="2"/>
    </row>
    <row r="178" spans="1:7" ht="12.75" x14ac:dyDescent="0.2">
      <c r="A178" s="2"/>
      <c r="B178" s="2"/>
      <c r="C178" s="2"/>
      <c r="G178" s="2"/>
    </row>
    <row r="179" spans="1:7" ht="12.75" x14ac:dyDescent="0.2">
      <c r="A179" s="2"/>
      <c r="B179" s="2"/>
      <c r="C179" s="2"/>
      <c r="G179" s="2"/>
    </row>
    <row r="180" spans="1:7" ht="12.75" x14ac:dyDescent="0.2">
      <c r="A180" s="2"/>
      <c r="B180" s="2"/>
      <c r="C180" s="2"/>
      <c r="G180" s="2"/>
    </row>
    <row r="181" spans="1:7" ht="12.75" x14ac:dyDescent="0.2">
      <c r="A181" s="2"/>
      <c r="B181" s="2"/>
      <c r="C181" s="2"/>
      <c r="G181" s="2"/>
    </row>
    <row r="182" spans="1:7" ht="12.75" x14ac:dyDescent="0.2">
      <c r="A182" s="2"/>
      <c r="B182" s="2"/>
      <c r="C182" s="2"/>
      <c r="G182" s="2"/>
    </row>
    <row r="183" spans="1:7" ht="12.75" x14ac:dyDescent="0.2">
      <c r="A183" s="2"/>
      <c r="B183" s="2"/>
      <c r="C183" s="2"/>
      <c r="G183" s="2"/>
    </row>
    <row r="184" spans="1:7" ht="12.75" x14ac:dyDescent="0.2">
      <c r="A184" s="2"/>
      <c r="B184" s="2"/>
      <c r="C184" s="2"/>
      <c r="G184" s="2"/>
    </row>
    <row r="185" spans="1:7" ht="12.75" x14ac:dyDescent="0.2">
      <c r="A185" s="2"/>
      <c r="B185" s="2"/>
      <c r="C185" s="2"/>
      <c r="G185" s="2"/>
    </row>
    <row r="186" spans="1:7" ht="12.75" x14ac:dyDescent="0.2">
      <c r="A186" s="2"/>
      <c r="B186" s="2"/>
      <c r="C186" s="2"/>
      <c r="G186" s="2"/>
    </row>
    <row r="187" spans="1:7" ht="12.75" x14ac:dyDescent="0.2">
      <c r="A187" s="2"/>
      <c r="B187" s="2"/>
      <c r="C187" s="2"/>
      <c r="G187" s="2"/>
    </row>
    <row r="188" spans="1:7" ht="12.75" x14ac:dyDescent="0.2">
      <c r="A188" s="2"/>
      <c r="B188" s="2"/>
      <c r="C188" s="2"/>
      <c r="G188" s="2"/>
    </row>
    <row r="189" spans="1:7" ht="12.75" x14ac:dyDescent="0.2">
      <c r="A189" s="2"/>
      <c r="B189" s="2"/>
      <c r="C189" s="2"/>
      <c r="G189" s="2"/>
    </row>
    <row r="190" spans="1:7" ht="12.75" x14ac:dyDescent="0.2">
      <c r="A190" s="2"/>
      <c r="B190" s="2"/>
      <c r="C190" s="2"/>
      <c r="G190" s="2"/>
    </row>
    <row r="191" spans="1:7" ht="12.75" x14ac:dyDescent="0.2">
      <c r="A191" s="2"/>
      <c r="B191" s="2"/>
      <c r="C191" s="2"/>
      <c r="G191" s="2"/>
    </row>
    <row r="192" spans="1:7" ht="12.75" x14ac:dyDescent="0.2">
      <c r="A192" s="2"/>
      <c r="B192" s="2"/>
      <c r="C192" s="2"/>
      <c r="G192" s="2"/>
    </row>
    <row r="193" spans="1:7" ht="12.75" x14ac:dyDescent="0.2">
      <c r="A193" s="2"/>
      <c r="B193" s="2"/>
      <c r="C193" s="2"/>
      <c r="G193" s="2"/>
    </row>
    <row r="194" spans="1:7" ht="12.75" x14ac:dyDescent="0.2">
      <c r="A194" s="2"/>
      <c r="B194" s="2"/>
      <c r="C194" s="2"/>
      <c r="G194" s="2"/>
    </row>
    <row r="195" spans="1:7" ht="12.75" x14ac:dyDescent="0.2">
      <c r="A195" s="2"/>
      <c r="B195" s="2"/>
      <c r="C195" s="2"/>
      <c r="G195" s="2"/>
    </row>
    <row r="196" spans="1:7" ht="12.75" x14ac:dyDescent="0.2">
      <c r="A196" s="2"/>
      <c r="B196" s="2"/>
      <c r="C196" s="2"/>
      <c r="G196" s="2"/>
    </row>
    <row r="197" spans="1:7" ht="12.75" x14ac:dyDescent="0.2">
      <c r="A197" s="2"/>
      <c r="B197" s="2"/>
      <c r="C197" s="2"/>
      <c r="G197" s="2"/>
    </row>
    <row r="198" spans="1:7" ht="12.75" x14ac:dyDescent="0.2">
      <c r="A198" s="2"/>
      <c r="B198" s="2"/>
      <c r="C198" s="2"/>
      <c r="G198" s="2"/>
    </row>
    <row r="199" spans="1:7" ht="12.75" x14ac:dyDescent="0.2">
      <c r="A199" s="2"/>
      <c r="B199" s="2"/>
      <c r="C199" s="2"/>
      <c r="G199" s="2"/>
    </row>
    <row r="200" spans="1:7" ht="12.75" x14ac:dyDescent="0.2">
      <c r="A200" s="2"/>
      <c r="B200" s="2"/>
      <c r="C200" s="2"/>
      <c r="G200" s="2"/>
    </row>
    <row r="201" spans="1:7" ht="12.75" x14ac:dyDescent="0.2">
      <c r="A201" s="2"/>
      <c r="B201" s="2"/>
      <c r="C201" s="2"/>
      <c r="G201" s="2"/>
    </row>
    <row r="202" spans="1:7" ht="12.75" x14ac:dyDescent="0.2">
      <c r="A202" s="2"/>
      <c r="B202" s="2"/>
      <c r="C202" s="2"/>
      <c r="G202" s="2"/>
    </row>
    <row r="203" spans="1:7" ht="12.75" x14ac:dyDescent="0.2">
      <c r="A203" s="2"/>
      <c r="B203" s="2"/>
      <c r="C203" s="2"/>
      <c r="G203" s="2"/>
    </row>
    <row r="204" spans="1:7" ht="12.75" x14ac:dyDescent="0.2">
      <c r="A204" s="2"/>
      <c r="B204" s="2"/>
      <c r="C204" s="2"/>
      <c r="G204" s="2"/>
    </row>
    <row r="205" spans="1:7" ht="12.75" x14ac:dyDescent="0.2">
      <c r="A205" s="2"/>
      <c r="B205" s="2"/>
      <c r="C205" s="2"/>
      <c r="G205" s="2"/>
    </row>
    <row r="206" spans="1:7" ht="12.75" x14ac:dyDescent="0.2">
      <c r="A206" s="2"/>
      <c r="B206" s="2"/>
      <c r="C206" s="2"/>
      <c r="G206" s="2"/>
    </row>
    <row r="207" spans="1:7" ht="12.75" x14ac:dyDescent="0.2">
      <c r="A207" s="2"/>
      <c r="B207" s="2"/>
      <c r="C207" s="2"/>
      <c r="G207" s="2"/>
    </row>
    <row r="208" spans="1:7" ht="12.75" x14ac:dyDescent="0.2">
      <c r="A208" s="2"/>
      <c r="B208" s="2"/>
      <c r="C208" s="2"/>
      <c r="G208" s="2"/>
    </row>
    <row r="209" spans="1:7" ht="12.75" x14ac:dyDescent="0.2">
      <c r="A209" s="2"/>
      <c r="B209" s="2"/>
      <c r="C209" s="2"/>
      <c r="G209" s="2"/>
    </row>
    <row r="210" spans="1:7" ht="12.75" x14ac:dyDescent="0.2">
      <c r="A210" s="2"/>
      <c r="B210" s="2"/>
      <c r="C210" s="2"/>
      <c r="G210" s="2"/>
    </row>
    <row r="211" spans="1:7" ht="12.75" x14ac:dyDescent="0.2">
      <c r="A211" s="2"/>
      <c r="B211" s="2"/>
      <c r="C211" s="2"/>
      <c r="G211" s="2"/>
    </row>
    <row r="212" spans="1:7" ht="12.75" x14ac:dyDescent="0.2">
      <c r="A212" s="2"/>
      <c r="B212" s="2"/>
      <c r="C212" s="2"/>
      <c r="G212" s="2"/>
    </row>
    <row r="213" spans="1:7" ht="12.75" x14ac:dyDescent="0.2">
      <c r="A213" s="2"/>
      <c r="B213" s="2"/>
      <c r="C213" s="2"/>
      <c r="G213" s="2"/>
    </row>
    <row r="214" spans="1:7" ht="12.75" x14ac:dyDescent="0.2">
      <c r="A214" s="2"/>
      <c r="B214" s="2"/>
      <c r="C214" s="2"/>
      <c r="G214" s="2"/>
    </row>
    <row r="215" spans="1:7" ht="12.75" x14ac:dyDescent="0.2">
      <c r="A215" s="2"/>
      <c r="B215" s="2"/>
      <c r="C215" s="2"/>
      <c r="G215" s="2"/>
    </row>
    <row r="216" spans="1:7" ht="12.75" x14ac:dyDescent="0.2">
      <c r="A216" s="2"/>
      <c r="B216" s="2"/>
      <c r="C216" s="2"/>
      <c r="G216" s="2"/>
    </row>
    <row r="217" spans="1:7" ht="12.75" x14ac:dyDescent="0.2">
      <c r="A217" s="2"/>
      <c r="B217" s="2"/>
      <c r="C217" s="2"/>
      <c r="G217" s="2"/>
    </row>
    <row r="218" spans="1:7" ht="12.75" x14ac:dyDescent="0.2">
      <c r="A218" s="2"/>
      <c r="B218" s="2"/>
      <c r="C218" s="2"/>
      <c r="G218" s="2"/>
    </row>
    <row r="219" spans="1:7" ht="12.75" x14ac:dyDescent="0.2">
      <c r="A219" s="2"/>
      <c r="B219" s="2"/>
      <c r="C219" s="2"/>
      <c r="G219" s="2"/>
    </row>
    <row r="220" spans="1:7" ht="12.75" x14ac:dyDescent="0.2">
      <c r="A220" s="2"/>
      <c r="B220" s="2"/>
      <c r="C220" s="2"/>
      <c r="G220" s="2"/>
    </row>
    <row r="221" spans="1:7" ht="12.75" x14ac:dyDescent="0.2">
      <c r="A221" s="2"/>
      <c r="B221" s="2"/>
      <c r="C221" s="2"/>
      <c r="G221" s="2"/>
    </row>
    <row r="222" spans="1:7" ht="12.75" x14ac:dyDescent="0.2">
      <c r="A222" s="2"/>
      <c r="B222" s="2"/>
      <c r="C222" s="2"/>
      <c r="G222" s="2"/>
    </row>
    <row r="223" spans="1:7" ht="12.75" x14ac:dyDescent="0.2">
      <c r="A223" s="2"/>
      <c r="B223" s="2"/>
      <c r="C223" s="2"/>
      <c r="G223" s="2"/>
    </row>
    <row r="224" spans="1:7" ht="12.75" x14ac:dyDescent="0.2">
      <c r="A224" s="2"/>
      <c r="B224" s="2"/>
      <c r="C224" s="2"/>
      <c r="G224" s="2"/>
    </row>
    <row r="225" spans="1:7" ht="12.75" x14ac:dyDescent="0.2">
      <c r="A225" s="2"/>
      <c r="B225" s="2"/>
      <c r="C225" s="2"/>
      <c r="G225" s="2"/>
    </row>
    <row r="226" spans="1:7" ht="12.75" x14ac:dyDescent="0.2">
      <c r="A226" s="2"/>
      <c r="B226" s="2"/>
      <c r="C226" s="2"/>
      <c r="G226" s="2"/>
    </row>
    <row r="227" spans="1:7" ht="12.75" x14ac:dyDescent="0.2">
      <c r="A227" s="2"/>
      <c r="B227" s="2"/>
      <c r="C227" s="2"/>
      <c r="G227" s="2"/>
    </row>
    <row r="228" spans="1:7" ht="12.75" x14ac:dyDescent="0.2">
      <c r="A228" s="2"/>
      <c r="B228" s="2"/>
      <c r="C228" s="2"/>
      <c r="G228" s="2"/>
    </row>
    <row r="229" spans="1:7" ht="12.75" x14ac:dyDescent="0.2">
      <c r="A229" s="2"/>
      <c r="B229" s="2"/>
      <c r="C229" s="2"/>
      <c r="G229" s="2"/>
    </row>
    <row r="230" spans="1:7" ht="12.75" x14ac:dyDescent="0.2">
      <c r="A230" s="2"/>
      <c r="B230" s="2"/>
      <c r="C230" s="2"/>
      <c r="G230" s="2"/>
    </row>
    <row r="231" spans="1:7" ht="12.75" x14ac:dyDescent="0.2">
      <c r="A231" s="2"/>
      <c r="B231" s="2"/>
      <c r="C231" s="2"/>
      <c r="G231" s="2"/>
    </row>
    <row r="232" spans="1:7" ht="12.75" x14ac:dyDescent="0.2">
      <c r="A232" s="2"/>
      <c r="B232" s="2"/>
      <c r="C232" s="2"/>
      <c r="G232" s="2"/>
    </row>
    <row r="233" spans="1:7" ht="12.75" x14ac:dyDescent="0.2">
      <c r="A233" s="2"/>
      <c r="B233" s="2"/>
      <c r="C233" s="2"/>
      <c r="G233" s="2"/>
    </row>
    <row r="234" spans="1:7" ht="12.75" x14ac:dyDescent="0.2">
      <c r="A234" s="2"/>
      <c r="B234" s="2"/>
      <c r="C234" s="2"/>
      <c r="G234" s="2"/>
    </row>
    <row r="235" spans="1:7" ht="12.75" x14ac:dyDescent="0.2">
      <c r="A235" s="2"/>
      <c r="B235" s="2"/>
      <c r="C235" s="2"/>
      <c r="G235" s="2"/>
    </row>
    <row r="236" spans="1:7" ht="12.75" x14ac:dyDescent="0.2">
      <c r="A236" s="2"/>
      <c r="B236" s="2"/>
      <c r="C236" s="2"/>
      <c r="G236" s="2"/>
    </row>
    <row r="237" spans="1:7" ht="12.75" x14ac:dyDescent="0.2">
      <c r="A237" s="2"/>
      <c r="B237" s="2"/>
      <c r="C237" s="2"/>
      <c r="G237" s="2"/>
    </row>
    <row r="238" spans="1:7" ht="12.75" x14ac:dyDescent="0.2">
      <c r="A238" s="2"/>
      <c r="B238" s="2"/>
      <c r="C238" s="2"/>
      <c r="G238" s="2"/>
    </row>
    <row r="239" spans="1:7" ht="12.75" x14ac:dyDescent="0.2">
      <c r="A239" s="2"/>
      <c r="B239" s="2"/>
      <c r="C239" s="2"/>
      <c r="G239" s="2"/>
    </row>
    <row r="240" spans="1:7" ht="12.75" x14ac:dyDescent="0.2">
      <c r="A240" s="2"/>
      <c r="B240" s="2"/>
      <c r="C240" s="2"/>
      <c r="G240" s="2"/>
    </row>
    <row r="241" spans="1:7" ht="12.75" x14ac:dyDescent="0.2">
      <c r="A241" s="2"/>
      <c r="B241" s="2"/>
      <c r="C241" s="2"/>
      <c r="G241" s="2"/>
    </row>
    <row r="242" spans="1:7" ht="12.75" x14ac:dyDescent="0.2">
      <c r="A242" s="2"/>
      <c r="B242" s="2"/>
      <c r="C242" s="2"/>
      <c r="G242" s="2"/>
    </row>
    <row r="243" spans="1:7" ht="12.75" x14ac:dyDescent="0.2">
      <c r="A243" s="2"/>
      <c r="B243" s="2"/>
      <c r="C243" s="2"/>
      <c r="G243" s="2"/>
    </row>
    <row r="244" spans="1:7" ht="12.75" x14ac:dyDescent="0.2">
      <c r="A244" s="2"/>
      <c r="B244" s="2"/>
      <c r="C244" s="2"/>
      <c r="G244" s="2"/>
    </row>
    <row r="245" spans="1:7" ht="12.75" x14ac:dyDescent="0.2">
      <c r="A245" s="2"/>
      <c r="B245" s="2"/>
      <c r="C245" s="2"/>
      <c r="G245" s="2"/>
    </row>
    <row r="246" spans="1:7" ht="12.75" x14ac:dyDescent="0.2">
      <c r="A246" s="2"/>
      <c r="B246" s="2"/>
      <c r="C246" s="2"/>
      <c r="G246" s="2"/>
    </row>
    <row r="247" spans="1:7" ht="12.75" x14ac:dyDescent="0.2">
      <c r="A247" s="2"/>
      <c r="B247" s="2"/>
      <c r="C247" s="2"/>
      <c r="G247" s="2"/>
    </row>
    <row r="248" spans="1:7" ht="12.75" x14ac:dyDescent="0.2">
      <c r="A248" s="2"/>
      <c r="B248" s="2"/>
      <c r="C248" s="2"/>
      <c r="G248" s="2"/>
    </row>
    <row r="249" spans="1:7" ht="12.75" x14ac:dyDescent="0.2">
      <c r="A249" s="2"/>
      <c r="B249" s="2"/>
      <c r="C249" s="2"/>
      <c r="G249" s="2"/>
    </row>
    <row r="250" spans="1:7" ht="12.75" x14ac:dyDescent="0.2">
      <c r="A250" s="2"/>
      <c r="B250" s="2"/>
      <c r="C250" s="2"/>
      <c r="G250" s="2"/>
    </row>
    <row r="251" spans="1:7" ht="12.75" x14ac:dyDescent="0.2">
      <c r="A251" s="2"/>
      <c r="B251" s="2"/>
      <c r="C251" s="2"/>
      <c r="G251" s="2"/>
    </row>
    <row r="252" spans="1:7" ht="12.75" x14ac:dyDescent="0.2">
      <c r="A252" s="2"/>
      <c r="B252" s="2"/>
      <c r="C252" s="2"/>
      <c r="G252" s="2"/>
    </row>
    <row r="253" spans="1:7" ht="12.75" x14ac:dyDescent="0.2">
      <c r="A253" s="2"/>
      <c r="B253" s="2"/>
      <c r="C253" s="2"/>
      <c r="G253" s="2"/>
    </row>
    <row r="254" spans="1:7" ht="12.75" x14ac:dyDescent="0.2">
      <c r="A254" s="2"/>
      <c r="B254" s="2"/>
      <c r="C254" s="2"/>
      <c r="G254" s="2"/>
    </row>
    <row r="255" spans="1:7" ht="12.75" x14ac:dyDescent="0.2">
      <c r="A255" s="2"/>
      <c r="B255" s="2"/>
      <c r="C255" s="2"/>
      <c r="G255" s="2"/>
    </row>
    <row r="256" spans="1:7" ht="12.75" x14ac:dyDescent="0.2">
      <c r="A256" s="2"/>
      <c r="B256" s="2"/>
      <c r="C256" s="2"/>
      <c r="G256" s="2"/>
    </row>
    <row r="257" spans="1:7" ht="12.75" x14ac:dyDescent="0.2">
      <c r="A257" s="2"/>
      <c r="B257" s="2"/>
      <c r="C257" s="2"/>
      <c r="G257" s="2"/>
    </row>
    <row r="258" spans="1:7" ht="12.75" x14ac:dyDescent="0.2">
      <c r="A258" s="2"/>
      <c r="B258" s="2"/>
      <c r="C258" s="2"/>
      <c r="G258" s="2"/>
    </row>
    <row r="259" spans="1:7" ht="12.75" x14ac:dyDescent="0.2">
      <c r="A259" s="2"/>
      <c r="B259" s="2"/>
      <c r="C259" s="2"/>
      <c r="G259" s="2"/>
    </row>
    <row r="260" spans="1:7" ht="12.75" x14ac:dyDescent="0.2">
      <c r="A260" s="2"/>
      <c r="B260" s="2"/>
      <c r="C260" s="2"/>
      <c r="G260" s="2"/>
    </row>
    <row r="261" spans="1:7" ht="12.75" x14ac:dyDescent="0.2">
      <c r="A261" s="2"/>
      <c r="B261" s="2"/>
      <c r="C261" s="2"/>
      <c r="G261" s="2"/>
    </row>
    <row r="262" spans="1:7" ht="12.75" x14ac:dyDescent="0.2">
      <c r="A262" s="2"/>
      <c r="B262" s="2"/>
      <c r="C262" s="2"/>
      <c r="G262" s="2"/>
    </row>
    <row r="263" spans="1:7" ht="12.75" x14ac:dyDescent="0.2">
      <c r="A263" s="2"/>
      <c r="B263" s="2"/>
      <c r="C263" s="2"/>
      <c r="G263" s="2"/>
    </row>
    <row r="264" spans="1:7" ht="12.75" x14ac:dyDescent="0.2">
      <c r="A264" s="2"/>
      <c r="B264" s="2"/>
      <c r="C264" s="2"/>
      <c r="G264" s="2"/>
    </row>
    <row r="265" spans="1:7" ht="12.75" x14ac:dyDescent="0.2">
      <c r="A265" s="2"/>
      <c r="B265" s="2"/>
      <c r="C265" s="2"/>
      <c r="G265" s="2"/>
    </row>
    <row r="266" spans="1:7" ht="12.75" x14ac:dyDescent="0.2">
      <c r="A266" s="2"/>
      <c r="B266" s="2"/>
      <c r="C266" s="2"/>
      <c r="G266" s="2"/>
    </row>
    <row r="267" spans="1:7" ht="12.75" x14ac:dyDescent="0.2">
      <c r="A267" s="2"/>
      <c r="B267" s="2"/>
      <c r="C267" s="2"/>
      <c r="G267" s="2"/>
    </row>
    <row r="268" spans="1:7" ht="12.75" x14ac:dyDescent="0.2">
      <c r="A268" s="2"/>
      <c r="B268" s="2"/>
      <c r="C268" s="2"/>
      <c r="G268" s="2"/>
    </row>
    <row r="269" spans="1:7" ht="12.75" x14ac:dyDescent="0.2">
      <c r="A269" s="2"/>
      <c r="B269" s="2"/>
      <c r="C269" s="2"/>
      <c r="G269" s="2"/>
    </row>
    <row r="270" spans="1:7" ht="12.75" x14ac:dyDescent="0.2">
      <c r="A270" s="2"/>
      <c r="B270" s="2"/>
      <c r="C270" s="2"/>
      <c r="G270" s="2"/>
    </row>
    <row r="271" spans="1:7" ht="12.75" x14ac:dyDescent="0.2">
      <c r="A271" s="2"/>
      <c r="B271" s="2"/>
      <c r="C271" s="2"/>
      <c r="G271" s="2"/>
    </row>
    <row r="272" spans="1:7" ht="12.75" x14ac:dyDescent="0.2">
      <c r="A272" s="2"/>
      <c r="B272" s="2"/>
      <c r="C272" s="2"/>
      <c r="G272" s="2"/>
    </row>
    <row r="273" spans="1:7" ht="12.75" x14ac:dyDescent="0.2">
      <c r="A273" s="2"/>
      <c r="B273" s="2"/>
      <c r="C273" s="2"/>
      <c r="G273" s="2"/>
    </row>
    <row r="274" spans="1:7" ht="12.75" x14ac:dyDescent="0.2">
      <c r="A274" s="2"/>
      <c r="B274" s="2"/>
      <c r="C274" s="2"/>
      <c r="G274" s="2"/>
    </row>
    <row r="275" spans="1:7" ht="12.75" x14ac:dyDescent="0.2">
      <c r="A275" s="2"/>
      <c r="B275" s="2"/>
      <c r="C275" s="2"/>
      <c r="G275" s="2"/>
    </row>
    <row r="276" spans="1:7" ht="12.75" x14ac:dyDescent="0.2">
      <c r="A276" s="2"/>
      <c r="B276" s="2"/>
      <c r="C276" s="2"/>
      <c r="G276" s="2"/>
    </row>
    <row r="277" spans="1:7" ht="12.75" x14ac:dyDescent="0.2">
      <c r="A277" s="2"/>
      <c r="B277" s="2"/>
      <c r="C277" s="2"/>
      <c r="G277" s="2"/>
    </row>
    <row r="278" spans="1:7" ht="12.75" x14ac:dyDescent="0.2">
      <c r="A278" s="2"/>
      <c r="B278" s="2"/>
      <c r="C278" s="2"/>
      <c r="G278" s="2"/>
    </row>
    <row r="279" spans="1:7" ht="12.75" x14ac:dyDescent="0.2">
      <c r="A279" s="2"/>
      <c r="B279" s="2"/>
      <c r="C279" s="2"/>
      <c r="G279" s="2"/>
    </row>
    <row r="280" spans="1:7" ht="12.75" x14ac:dyDescent="0.2">
      <c r="A280" s="2"/>
      <c r="B280" s="2"/>
      <c r="C280" s="2"/>
      <c r="G280" s="2"/>
    </row>
    <row r="281" spans="1:7" ht="12.75" x14ac:dyDescent="0.2">
      <c r="A281" s="2"/>
      <c r="B281" s="2"/>
      <c r="C281" s="2"/>
      <c r="G281" s="2"/>
    </row>
    <row r="282" spans="1:7" ht="12.75" x14ac:dyDescent="0.2">
      <c r="A282" s="2"/>
      <c r="B282" s="2"/>
      <c r="C282" s="2"/>
      <c r="G282" s="2"/>
    </row>
    <row r="283" spans="1:7" ht="12.75" x14ac:dyDescent="0.2">
      <c r="A283" s="2"/>
      <c r="B283" s="2"/>
      <c r="C283" s="2"/>
      <c r="G283" s="2"/>
    </row>
    <row r="284" spans="1:7" ht="12.75" x14ac:dyDescent="0.2">
      <c r="A284" s="2"/>
      <c r="B284" s="2"/>
      <c r="C284" s="2"/>
      <c r="G284" s="2"/>
    </row>
    <row r="285" spans="1:7" ht="12.75" x14ac:dyDescent="0.2">
      <c r="A285" s="2"/>
      <c r="B285" s="2"/>
      <c r="C285" s="2"/>
      <c r="G285" s="2"/>
    </row>
    <row r="286" spans="1:7" ht="12.75" x14ac:dyDescent="0.2">
      <c r="A286" s="2"/>
      <c r="B286" s="2"/>
      <c r="C286" s="2"/>
      <c r="G286" s="2"/>
    </row>
    <row r="287" spans="1:7" ht="12.75" x14ac:dyDescent="0.2">
      <c r="A287" s="2"/>
      <c r="B287" s="2"/>
      <c r="C287" s="2"/>
      <c r="G287" s="2"/>
    </row>
    <row r="288" spans="1:7" ht="12.75" x14ac:dyDescent="0.2">
      <c r="A288" s="2"/>
      <c r="B288" s="2"/>
      <c r="C288" s="2"/>
      <c r="G288" s="2"/>
    </row>
    <row r="289" spans="1:7" ht="12.75" x14ac:dyDescent="0.2">
      <c r="A289" s="2"/>
      <c r="B289" s="2"/>
      <c r="C289" s="2"/>
      <c r="G289" s="2"/>
    </row>
    <row r="290" spans="1:7" ht="12.75" x14ac:dyDescent="0.2">
      <c r="A290" s="2"/>
      <c r="B290" s="2"/>
      <c r="C290" s="2"/>
      <c r="G290" s="2"/>
    </row>
    <row r="291" spans="1:7" ht="12.75" x14ac:dyDescent="0.2">
      <c r="A291" s="2"/>
      <c r="B291" s="2"/>
      <c r="C291" s="2"/>
      <c r="G291" s="2"/>
    </row>
    <row r="292" spans="1:7" ht="12.75" x14ac:dyDescent="0.2">
      <c r="A292" s="2"/>
      <c r="B292" s="2"/>
      <c r="C292" s="2"/>
      <c r="G292" s="2"/>
    </row>
    <row r="293" spans="1:7" ht="12.75" x14ac:dyDescent="0.2">
      <c r="A293" s="2"/>
      <c r="B293" s="2"/>
      <c r="C293" s="2"/>
      <c r="G293" s="2"/>
    </row>
    <row r="294" spans="1:7" ht="12.75" x14ac:dyDescent="0.2">
      <c r="A294" s="2"/>
      <c r="B294" s="2"/>
      <c r="C294" s="2"/>
      <c r="G294" s="2"/>
    </row>
    <row r="295" spans="1:7" ht="12.75" x14ac:dyDescent="0.2">
      <c r="A295" s="2"/>
      <c r="B295" s="2"/>
      <c r="C295" s="2"/>
      <c r="G295" s="2"/>
    </row>
    <row r="296" spans="1:7" ht="12.75" x14ac:dyDescent="0.2">
      <c r="A296" s="2"/>
      <c r="B296" s="2"/>
      <c r="C296" s="2"/>
      <c r="G296" s="2"/>
    </row>
    <row r="297" spans="1:7" ht="12.75" x14ac:dyDescent="0.2">
      <c r="A297" s="2"/>
      <c r="B297" s="2"/>
      <c r="C297" s="2"/>
      <c r="G297" s="2"/>
    </row>
    <row r="298" spans="1:7" ht="12.75" x14ac:dyDescent="0.2">
      <c r="A298" s="2"/>
      <c r="B298" s="2"/>
      <c r="C298" s="2"/>
      <c r="G298" s="2"/>
    </row>
    <row r="299" spans="1:7" ht="12.75" x14ac:dyDescent="0.2">
      <c r="A299" s="2"/>
      <c r="B299" s="2"/>
      <c r="C299" s="2"/>
      <c r="G299" s="2"/>
    </row>
    <row r="300" spans="1:7" ht="12.75" x14ac:dyDescent="0.2">
      <c r="A300" s="2"/>
      <c r="B300" s="2"/>
      <c r="C300" s="2"/>
      <c r="G300" s="2"/>
    </row>
    <row r="301" spans="1:7" ht="12.75" x14ac:dyDescent="0.2">
      <c r="A301" s="2"/>
      <c r="B301" s="2"/>
      <c r="C301" s="2"/>
      <c r="G301" s="2"/>
    </row>
    <row r="302" spans="1:7" ht="12.75" x14ac:dyDescent="0.2">
      <c r="A302" s="2"/>
      <c r="B302" s="2"/>
      <c r="C302" s="2"/>
      <c r="G302" s="2"/>
    </row>
    <row r="303" spans="1:7" ht="12.75" x14ac:dyDescent="0.2">
      <c r="A303" s="2"/>
      <c r="B303" s="2"/>
      <c r="C303" s="2"/>
      <c r="G303" s="2"/>
    </row>
    <row r="304" spans="1:7" ht="12.75" x14ac:dyDescent="0.2">
      <c r="A304" s="2"/>
      <c r="B304" s="2"/>
      <c r="C304" s="2"/>
      <c r="G304" s="2"/>
    </row>
    <row r="305" spans="1:7" ht="12.75" x14ac:dyDescent="0.2">
      <c r="A305" s="2"/>
      <c r="B305" s="2"/>
      <c r="C305" s="2"/>
      <c r="G305" s="2"/>
    </row>
    <row r="306" spans="1:7" ht="12.75" x14ac:dyDescent="0.2">
      <c r="A306" s="2"/>
      <c r="B306" s="2"/>
      <c r="C306" s="2"/>
      <c r="G306" s="2"/>
    </row>
    <row r="307" spans="1:7" ht="12.75" x14ac:dyDescent="0.2">
      <c r="A307" s="2"/>
      <c r="B307" s="2"/>
      <c r="C307" s="2"/>
      <c r="G307" s="2"/>
    </row>
    <row r="308" spans="1:7" ht="12.75" x14ac:dyDescent="0.2">
      <c r="A308" s="2"/>
      <c r="B308" s="2"/>
      <c r="C308" s="2"/>
      <c r="G308" s="2"/>
    </row>
    <row r="309" spans="1:7" ht="12.75" x14ac:dyDescent="0.2">
      <c r="A309" s="2"/>
      <c r="B309" s="2"/>
      <c r="C309" s="2"/>
      <c r="G309" s="2"/>
    </row>
    <row r="310" spans="1:7" ht="12.75" x14ac:dyDescent="0.2">
      <c r="A310" s="2"/>
      <c r="B310" s="2"/>
      <c r="C310" s="2"/>
      <c r="G310" s="2"/>
    </row>
    <row r="311" spans="1:7" ht="12.75" x14ac:dyDescent="0.2">
      <c r="A311" s="2"/>
      <c r="B311" s="2"/>
      <c r="C311" s="2"/>
      <c r="G311" s="2"/>
    </row>
    <row r="312" spans="1:7" ht="12.75" x14ac:dyDescent="0.2">
      <c r="A312" s="2"/>
      <c r="B312" s="2"/>
      <c r="C312" s="2"/>
      <c r="G312" s="2"/>
    </row>
    <row r="313" spans="1:7" ht="12.75" x14ac:dyDescent="0.2">
      <c r="A313" s="2"/>
      <c r="B313" s="2"/>
      <c r="C313" s="2"/>
      <c r="G313" s="2"/>
    </row>
    <row r="314" spans="1:7" ht="12.75" x14ac:dyDescent="0.2">
      <c r="A314" s="2"/>
      <c r="B314" s="2"/>
      <c r="C314" s="2"/>
      <c r="G314" s="2"/>
    </row>
    <row r="315" spans="1:7" ht="12.75" x14ac:dyDescent="0.2">
      <c r="A315" s="2"/>
      <c r="B315" s="2"/>
      <c r="C315" s="2"/>
      <c r="G315" s="2"/>
    </row>
    <row r="316" spans="1:7" ht="12.75" x14ac:dyDescent="0.2">
      <c r="A316" s="2"/>
      <c r="B316" s="2"/>
      <c r="C316" s="2"/>
      <c r="G316" s="2"/>
    </row>
    <row r="317" spans="1:7" ht="12.75" x14ac:dyDescent="0.2">
      <c r="A317" s="2"/>
      <c r="B317" s="2"/>
      <c r="C317" s="2"/>
      <c r="G317" s="2"/>
    </row>
    <row r="318" spans="1:7" ht="12.75" x14ac:dyDescent="0.2">
      <c r="A318" s="2"/>
      <c r="B318" s="2"/>
      <c r="C318" s="2"/>
      <c r="G318" s="2"/>
    </row>
    <row r="319" spans="1:7" ht="12.75" x14ac:dyDescent="0.2">
      <c r="A319" s="2"/>
      <c r="B319" s="2"/>
      <c r="C319" s="2"/>
      <c r="G319" s="2"/>
    </row>
    <row r="320" spans="1:7" ht="12.75" x14ac:dyDescent="0.2">
      <c r="A320" s="2"/>
      <c r="B320" s="2"/>
      <c r="C320" s="2"/>
      <c r="G320" s="2"/>
    </row>
    <row r="321" spans="1:7" ht="12.75" x14ac:dyDescent="0.2">
      <c r="A321" s="2"/>
      <c r="B321" s="2"/>
      <c r="C321" s="2"/>
      <c r="G321" s="2"/>
    </row>
    <row r="322" spans="1:7" ht="12.75" x14ac:dyDescent="0.2">
      <c r="A322" s="2"/>
      <c r="B322" s="2"/>
      <c r="C322" s="2"/>
      <c r="G322" s="2"/>
    </row>
    <row r="323" spans="1:7" ht="12.75" x14ac:dyDescent="0.2">
      <c r="A323" s="2"/>
      <c r="B323" s="2"/>
      <c r="C323" s="2"/>
      <c r="G323" s="2"/>
    </row>
    <row r="324" spans="1:7" ht="12.75" x14ac:dyDescent="0.2">
      <c r="A324" s="2"/>
      <c r="B324" s="2"/>
      <c r="C324" s="2"/>
      <c r="G324" s="2"/>
    </row>
    <row r="325" spans="1:7" ht="12.75" x14ac:dyDescent="0.2">
      <c r="A325" s="2"/>
      <c r="B325" s="2"/>
      <c r="C325" s="2"/>
      <c r="G325" s="2"/>
    </row>
    <row r="326" spans="1:7" ht="12.75" x14ac:dyDescent="0.2">
      <c r="A326" s="2"/>
      <c r="B326" s="2"/>
      <c r="C326" s="2"/>
      <c r="G326" s="2"/>
    </row>
    <row r="327" spans="1:7" ht="12.75" x14ac:dyDescent="0.2">
      <c r="A327" s="2"/>
      <c r="B327" s="2"/>
      <c r="C327" s="2"/>
      <c r="G327" s="2"/>
    </row>
    <row r="328" spans="1:7" ht="12.75" x14ac:dyDescent="0.2">
      <c r="A328" s="2"/>
      <c r="B328" s="2"/>
      <c r="C328" s="2"/>
      <c r="G328" s="2"/>
    </row>
    <row r="329" spans="1:7" ht="12.75" x14ac:dyDescent="0.2">
      <c r="A329" s="2"/>
      <c r="B329" s="2"/>
      <c r="C329" s="2"/>
      <c r="G329" s="2"/>
    </row>
    <row r="330" spans="1:7" ht="12.75" x14ac:dyDescent="0.2">
      <c r="A330" s="2"/>
      <c r="B330" s="2"/>
      <c r="C330" s="2"/>
      <c r="G330" s="2"/>
    </row>
    <row r="331" spans="1:7" ht="12.75" x14ac:dyDescent="0.2">
      <c r="A331" s="2"/>
      <c r="B331" s="2"/>
      <c r="C331" s="2"/>
      <c r="G331" s="2"/>
    </row>
    <row r="332" spans="1:7" ht="12.75" x14ac:dyDescent="0.2">
      <c r="A332" s="2"/>
      <c r="B332" s="2"/>
      <c r="C332" s="2"/>
      <c r="G332" s="2"/>
    </row>
    <row r="333" spans="1:7" ht="12.75" x14ac:dyDescent="0.2">
      <c r="A333" s="2"/>
      <c r="B333" s="2"/>
      <c r="C333" s="2"/>
      <c r="G333" s="2"/>
    </row>
    <row r="334" spans="1:7" ht="12.75" x14ac:dyDescent="0.2">
      <c r="A334" s="2"/>
      <c r="B334" s="2"/>
      <c r="C334" s="2"/>
      <c r="G334" s="2"/>
    </row>
    <row r="335" spans="1:7" ht="12.75" x14ac:dyDescent="0.2">
      <c r="A335" s="2"/>
      <c r="B335" s="2"/>
      <c r="C335" s="2"/>
      <c r="G335" s="2"/>
    </row>
    <row r="336" spans="1:7" ht="12.75" x14ac:dyDescent="0.2">
      <c r="A336" s="2"/>
      <c r="B336" s="2"/>
      <c r="C336" s="2"/>
      <c r="G336" s="2"/>
    </row>
    <row r="337" spans="1:7" ht="12.75" x14ac:dyDescent="0.2">
      <c r="A337" s="2"/>
      <c r="B337" s="2"/>
      <c r="C337" s="2"/>
      <c r="G337" s="2"/>
    </row>
    <row r="338" spans="1:7" ht="12.75" x14ac:dyDescent="0.2">
      <c r="A338" s="2"/>
      <c r="B338" s="2"/>
      <c r="C338" s="2"/>
      <c r="G338" s="2"/>
    </row>
    <row r="339" spans="1:7" ht="12.75" x14ac:dyDescent="0.2">
      <c r="A339" s="2"/>
      <c r="B339" s="2"/>
      <c r="C339" s="2"/>
      <c r="G339" s="2"/>
    </row>
    <row r="340" spans="1:7" ht="12.75" x14ac:dyDescent="0.2">
      <c r="A340" s="2"/>
      <c r="B340" s="2"/>
      <c r="C340" s="2"/>
      <c r="G340" s="2"/>
    </row>
    <row r="341" spans="1:7" ht="12.75" x14ac:dyDescent="0.2">
      <c r="A341" s="2"/>
      <c r="B341" s="2"/>
      <c r="C341" s="2"/>
      <c r="G341" s="2"/>
    </row>
    <row r="342" spans="1:7" ht="12.75" x14ac:dyDescent="0.2">
      <c r="A342" s="2"/>
      <c r="B342" s="2"/>
      <c r="C342" s="2"/>
      <c r="G342" s="2"/>
    </row>
    <row r="343" spans="1:7" ht="12.75" x14ac:dyDescent="0.2">
      <c r="A343" s="2"/>
      <c r="B343" s="2"/>
      <c r="C343" s="2"/>
      <c r="G343" s="2"/>
    </row>
    <row r="344" spans="1:7" ht="12.75" x14ac:dyDescent="0.2">
      <c r="A344" s="2"/>
      <c r="B344" s="2"/>
      <c r="C344" s="2"/>
      <c r="G344" s="2"/>
    </row>
    <row r="345" spans="1:7" ht="12.75" x14ac:dyDescent="0.2">
      <c r="A345" s="2"/>
      <c r="B345" s="2"/>
      <c r="C345" s="2"/>
      <c r="G345" s="2"/>
    </row>
    <row r="346" spans="1:7" ht="12.75" x14ac:dyDescent="0.2">
      <c r="A346" s="2"/>
      <c r="B346" s="2"/>
      <c r="C346" s="2"/>
      <c r="G346" s="2"/>
    </row>
    <row r="347" spans="1:7" ht="12.75" x14ac:dyDescent="0.2">
      <c r="A347" s="2"/>
      <c r="B347" s="2"/>
      <c r="C347" s="2"/>
      <c r="G347" s="2"/>
    </row>
    <row r="348" spans="1:7" ht="12.75" x14ac:dyDescent="0.2">
      <c r="A348" s="2"/>
      <c r="B348" s="2"/>
      <c r="C348" s="2"/>
      <c r="G348" s="2"/>
    </row>
    <row r="349" spans="1:7" ht="12.75" x14ac:dyDescent="0.2">
      <c r="A349" s="2"/>
      <c r="B349" s="2"/>
      <c r="C349" s="2"/>
      <c r="G349" s="2"/>
    </row>
    <row r="350" spans="1:7" ht="12.75" x14ac:dyDescent="0.2">
      <c r="A350" s="2"/>
      <c r="B350" s="2"/>
      <c r="C350" s="2"/>
      <c r="G350" s="2"/>
    </row>
    <row r="351" spans="1:7" ht="12.75" x14ac:dyDescent="0.2">
      <c r="A351" s="2"/>
      <c r="B351" s="2"/>
      <c r="C351" s="2"/>
      <c r="G351" s="2"/>
    </row>
    <row r="352" spans="1:7" ht="12.75" x14ac:dyDescent="0.2">
      <c r="A352" s="2"/>
      <c r="B352" s="2"/>
      <c r="C352" s="2"/>
      <c r="G352" s="2"/>
    </row>
    <row r="353" spans="1:7" ht="12.75" x14ac:dyDescent="0.2">
      <c r="A353" s="2"/>
      <c r="B353" s="2"/>
      <c r="C353" s="2"/>
      <c r="G353" s="2"/>
    </row>
    <row r="354" spans="1:7" ht="12.75" x14ac:dyDescent="0.2">
      <c r="A354" s="2"/>
      <c r="B354" s="2"/>
      <c r="C354" s="2"/>
      <c r="G354" s="2"/>
    </row>
    <row r="355" spans="1:7" ht="12.75" x14ac:dyDescent="0.2">
      <c r="A355" s="2"/>
      <c r="B355" s="2"/>
      <c r="C355" s="2"/>
      <c r="G355" s="2"/>
    </row>
    <row r="356" spans="1:7" ht="12.75" x14ac:dyDescent="0.2">
      <c r="A356" s="2"/>
      <c r="B356" s="2"/>
      <c r="C356" s="2"/>
      <c r="G356" s="2"/>
    </row>
    <row r="357" spans="1:7" ht="12.75" x14ac:dyDescent="0.2">
      <c r="A357" s="2"/>
      <c r="B357" s="2"/>
      <c r="C357" s="2"/>
      <c r="G357" s="2"/>
    </row>
    <row r="358" spans="1:7" ht="12.75" x14ac:dyDescent="0.2">
      <c r="A358" s="2"/>
      <c r="B358" s="2"/>
      <c r="C358" s="2"/>
      <c r="G358" s="2"/>
    </row>
    <row r="359" spans="1:7" ht="12.75" x14ac:dyDescent="0.2">
      <c r="A359" s="2"/>
      <c r="B359" s="2"/>
      <c r="C359" s="2"/>
      <c r="G359" s="2"/>
    </row>
    <row r="360" spans="1:7" ht="12.75" x14ac:dyDescent="0.2">
      <c r="A360" s="2"/>
      <c r="B360" s="2"/>
      <c r="C360" s="2"/>
      <c r="G360" s="2"/>
    </row>
    <row r="361" spans="1:7" ht="12.75" x14ac:dyDescent="0.2">
      <c r="A361" s="2"/>
      <c r="B361" s="2"/>
      <c r="C361" s="2"/>
      <c r="G361" s="2"/>
    </row>
    <row r="362" spans="1:7" ht="12.75" x14ac:dyDescent="0.2">
      <c r="A362" s="2"/>
      <c r="B362" s="2"/>
      <c r="C362" s="2"/>
      <c r="G362" s="2"/>
    </row>
    <row r="363" spans="1:7" ht="12.75" x14ac:dyDescent="0.2">
      <c r="A363" s="2"/>
      <c r="B363" s="2"/>
      <c r="C363" s="2"/>
      <c r="G363" s="2"/>
    </row>
    <row r="364" spans="1:7" ht="12.75" x14ac:dyDescent="0.2">
      <c r="A364" s="2"/>
      <c r="B364" s="2"/>
      <c r="C364" s="2"/>
      <c r="G364" s="2"/>
    </row>
    <row r="365" spans="1:7" ht="12.75" x14ac:dyDescent="0.2">
      <c r="A365" s="2"/>
      <c r="B365" s="2"/>
      <c r="C365" s="2"/>
      <c r="G365" s="2"/>
    </row>
    <row r="366" spans="1:7" ht="12.75" x14ac:dyDescent="0.2">
      <c r="A366" s="2"/>
      <c r="B366" s="2"/>
      <c r="C366" s="2"/>
      <c r="G366" s="2"/>
    </row>
    <row r="367" spans="1:7" ht="12.75" x14ac:dyDescent="0.2">
      <c r="A367" s="2"/>
      <c r="B367" s="2"/>
      <c r="C367" s="2"/>
      <c r="G367" s="2"/>
    </row>
    <row r="368" spans="1:7" ht="12.75" x14ac:dyDescent="0.2">
      <c r="A368" s="2"/>
      <c r="B368" s="2"/>
      <c r="C368" s="2"/>
      <c r="G368" s="2"/>
    </row>
    <row r="369" spans="1:7" ht="12.75" x14ac:dyDescent="0.2">
      <c r="A369" s="2"/>
      <c r="B369" s="2"/>
      <c r="C369" s="2"/>
      <c r="G369" s="2"/>
    </row>
    <row r="370" spans="1:7" ht="12.75" x14ac:dyDescent="0.2">
      <c r="A370" s="2"/>
      <c r="B370" s="2"/>
      <c r="C370" s="2"/>
      <c r="G370" s="2"/>
    </row>
    <row r="371" spans="1:7" ht="12.75" x14ac:dyDescent="0.2">
      <c r="A371" s="2"/>
      <c r="B371" s="2"/>
      <c r="C371" s="2"/>
      <c r="G371" s="2"/>
    </row>
    <row r="372" spans="1:7" ht="12.75" x14ac:dyDescent="0.2">
      <c r="A372" s="2"/>
      <c r="B372" s="2"/>
      <c r="C372" s="2"/>
      <c r="G372" s="2"/>
    </row>
    <row r="373" spans="1:7" ht="12.75" x14ac:dyDescent="0.2">
      <c r="A373" s="2"/>
      <c r="B373" s="2"/>
      <c r="C373" s="2"/>
      <c r="G373" s="2"/>
    </row>
    <row r="374" spans="1:7" ht="12.75" x14ac:dyDescent="0.2">
      <c r="A374" s="2"/>
      <c r="B374" s="2"/>
      <c r="C374" s="2"/>
      <c r="G374" s="2"/>
    </row>
    <row r="375" spans="1:7" ht="12.75" x14ac:dyDescent="0.2">
      <c r="A375" s="2"/>
      <c r="B375" s="2"/>
      <c r="C375" s="2"/>
      <c r="G375" s="2"/>
    </row>
    <row r="376" spans="1:7" ht="12.75" x14ac:dyDescent="0.2">
      <c r="A376" s="2"/>
      <c r="B376" s="2"/>
      <c r="C376" s="2"/>
      <c r="G376" s="2"/>
    </row>
    <row r="377" spans="1:7" ht="12.75" x14ac:dyDescent="0.2">
      <c r="A377" s="2"/>
      <c r="B377" s="2"/>
      <c r="C377" s="2"/>
      <c r="G377" s="2"/>
    </row>
    <row r="378" spans="1:7" ht="12.75" x14ac:dyDescent="0.2">
      <c r="A378" s="2"/>
      <c r="B378" s="2"/>
      <c r="C378" s="2"/>
      <c r="G378" s="2"/>
    </row>
    <row r="379" spans="1:7" ht="12.75" x14ac:dyDescent="0.2">
      <c r="A379" s="2"/>
      <c r="B379" s="2"/>
      <c r="C379" s="2"/>
      <c r="G379" s="2"/>
    </row>
    <row r="380" spans="1:7" ht="12.75" x14ac:dyDescent="0.2">
      <c r="A380" s="2"/>
      <c r="B380" s="2"/>
      <c r="C380" s="2"/>
      <c r="G380" s="2"/>
    </row>
    <row r="381" spans="1:7" ht="12.75" x14ac:dyDescent="0.2">
      <c r="A381" s="2"/>
      <c r="B381" s="2"/>
      <c r="C381" s="2"/>
      <c r="G381" s="2"/>
    </row>
    <row r="382" spans="1:7" ht="12.75" x14ac:dyDescent="0.2">
      <c r="A382" s="2"/>
      <c r="B382" s="2"/>
      <c r="C382" s="2"/>
      <c r="G382" s="2"/>
    </row>
    <row r="383" spans="1:7" ht="12.75" x14ac:dyDescent="0.2">
      <c r="A383" s="2"/>
      <c r="B383" s="2"/>
      <c r="C383" s="2"/>
      <c r="G383" s="2"/>
    </row>
    <row r="384" spans="1:7" ht="12.75" x14ac:dyDescent="0.2">
      <c r="A384" s="2"/>
      <c r="B384" s="2"/>
      <c r="C384" s="2"/>
      <c r="G384" s="2"/>
    </row>
    <row r="385" spans="1:7" ht="12.75" x14ac:dyDescent="0.2">
      <c r="A385" s="2"/>
      <c r="B385" s="2"/>
      <c r="C385" s="2"/>
      <c r="G385" s="2"/>
    </row>
    <row r="386" spans="1:7" ht="12.75" x14ac:dyDescent="0.2">
      <c r="A386" s="2"/>
      <c r="B386" s="2"/>
      <c r="C386" s="2"/>
      <c r="G386" s="2"/>
    </row>
    <row r="387" spans="1:7" ht="12.75" x14ac:dyDescent="0.2">
      <c r="A387" s="2"/>
      <c r="B387" s="2"/>
      <c r="C387" s="2"/>
      <c r="G387" s="2"/>
    </row>
    <row r="388" spans="1:7" ht="12.75" x14ac:dyDescent="0.2">
      <c r="A388" s="2"/>
      <c r="B388" s="2"/>
      <c r="C388" s="2"/>
      <c r="G388" s="2"/>
    </row>
    <row r="389" spans="1:7" ht="12.75" x14ac:dyDescent="0.2">
      <c r="A389" s="2"/>
      <c r="B389" s="2"/>
      <c r="C389" s="2"/>
      <c r="G389" s="2"/>
    </row>
    <row r="390" spans="1:7" ht="12.75" x14ac:dyDescent="0.2">
      <c r="A390" s="2"/>
      <c r="B390" s="2"/>
      <c r="C390" s="2"/>
      <c r="G390" s="2"/>
    </row>
    <row r="391" spans="1:7" ht="12.75" x14ac:dyDescent="0.2">
      <c r="A391" s="2"/>
      <c r="B391" s="2"/>
      <c r="C391" s="2"/>
      <c r="G391" s="2"/>
    </row>
    <row r="392" spans="1:7" ht="12.75" x14ac:dyDescent="0.2">
      <c r="A392" s="2"/>
      <c r="B392" s="2"/>
      <c r="C392" s="2"/>
      <c r="G392" s="2"/>
    </row>
    <row r="393" spans="1:7" ht="12.75" x14ac:dyDescent="0.2">
      <c r="A393" s="2"/>
      <c r="B393" s="2"/>
      <c r="C393" s="2"/>
      <c r="G393" s="2"/>
    </row>
    <row r="394" spans="1:7" ht="12.75" x14ac:dyDescent="0.2">
      <c r="A394" s="2"/>
      <c r="B394" s="2"/>
      <c r="C394" s="2"/>
      <c r="G394" s="2"/>
    </row>
    <row r="395" spans="1:7" ht="12.75" x14ac:dyDescent="0.2">
      <c r="A395" s="2"/>
      <c r="B395" s="2"/>
      <c r="C395" s="2"/>
      <c r="G395" s="2"/>
    </row>
    <row r="396" spans="1:7" ht="12.75" x14ac:dyDescent="0.2">
      <c r="A396" s="2"/>
      <c r="B396" s="2"/>
      <c r="C396" s="2"/>
      <c r="G396" s="2"/>
    </row>
    <row r="397" spans="1:7" ht="12.75" x14ac:dyDescent="0.2">
      <c r="A397" s="2"/>
      <c r="B397" s="2"/>
      <c r="C397" s="2"/>
      <c r="G397" s="2"/>
    </row>
    <row r="398" spans="1:7" ht="12.75" x14ac:dyDescent="0.2">
      <c r="A398" s="2"/>
      <c r="B398" s="2"/>
      <c r="C398" s="2"/>
      <c r="G398" s="2"/>
    </row>
    <row r="399" spans="1:7" ht="12.75" x14ac:dyDescent="0.2">
      <c r="A399" s="2"/>
      <c r="B399" s="2"/>
      <c r="C399" s="2"/>
      <c r="G399" s="2"/>
    </row>
    <row r="400" spans="1:7" ht="12.75" x14ac:dyDescent="0.2">
      <c r="A400" s="2"/>
      <c r="B400" s="2"/>
      <c r="C400" s="2"/>
      <c r="G400" s="2"/>
    </row>
    <row r="401" spans="1:7" ht="12.75" x14ac:dyDescent="0.2">
      <c r="A401" s="2"/>
      <c r="B401" s="2"/>
      <c r="C401" s="2"/>
      <c r="G401" s="2"/>
    </row>
    <row r="402" spans="1:7" ht="12.75" x14ac:dyDescent="0.2">
      <c r="A402" s="2"/>
      <c r="B402" s="2"/>
      <c r="C402" s="2"/>
      <c r="G402" s="2"/>
    </row>
    <row r="403" spans="1:7" ht="12.75" x14ac:dyDescent="0.2">
      <c r="A403" s="2"/>
      <c r="B403" s="2"/>
      <c r="C403" s="2"/>
      <c r="G403" s="2"/>
    </row>
    <row r="404" spans="1:7" ht="12.75" x14ac:dyDescent="0.2">
      <c r="A404" s="2"/>
      <c r="B404" s="2"/>
      <c r="C404" s="2"/>
      <c r="G404" s="2"/>
    </row>
    <row r="405" spans="1:7" ht="12.75" x14ac:dyDescent="0.2">
      <c r="A405" s="2"/>
      <c r="B405" s="2"/>
      <c r="C405" s="2"/>
      <c r="G405" s="2"/>
    </row>
    <row r="406" spans="1:7" ht="12.75" x14ac:dyDescent="0.2">
      <c r="A406" s="2"/>
      <c r="B406" s="2"/>
      <c r="C406" s="2"/>
      <c r="G406" s="2"/>
    </row>
    <row r="407" spans="1:7" ht="12.75" x14ac:dyDescent="0.2">
      <c r="A407" s="2"/>
      <c r="B407" s="2"/>
      <c r="C407" s="2"/>
      <c r="G407" s="2"/>
    </row>
    <row r="408" spans="1:7" ht="12.75" x14ac:dyDescent="0.2">
      <c r="A408" s="2"/>
      <c r="B408" s="2"/>
      <c r="C408" s="2"/>
      <c r="G408" s="2"/>
    </row>
    <row r="409" spans="1:7" ht="12.75" x14ac:dyDescent="0.2">
      <c r="A409" s="2"/>
      <c r="B409" s="2"/>
      <c r="C409" s="2"/>
      <c r="G409" s="2"/>
    </row>
    <row r="410" spans="1:7" ht="12.75" x14ac:dyDescent="0.2">
      <c r="A410" s="2"/>
      <c r="B410" s="2"/>
      <c r="C410" s="2"/>
      <c r="G410" s="2"/>
    </row>
    <row r="411" spans="1:7" ht="12.75" x14ac:dyDescent="0.2">
      <c r="A411" s="2"/>
      <c r="B411" s="2"/>
      <c r="C411" s="2"/>
      <c r="G411" s="2"/>
    </row>
    <row r="412" spans="1:7" ht="12.75" x14ac:dyDescent="0.2">
      <c r="A412" s="2"/>
      <c r="B412" s="2"/>
      <c r="C412" s="2"/>
      <c r="G412" s="2"/>
    </row>
    <row r="413" spans="1:7" ht="12.75" x14ac:dyDescent="0.2">
      <c r="A413" s="2"/>
      <c r="B413" s="2"/>
      <c r="C413" s="2"/>
      <c r="G413" s="2"/>
    </row>
    <row r="414" spans="1:7" ht="12.75" x14ac:dyDescent="0.2">
      <c r="A414" s="2"/>
      <c r="B414" s="2"/>
      <c r="C414" s="2"/>
      <c r="G414" s="2"/>
    </row>
    <row r="415" spans="1:7" ht="12.75" x14ac:dyDescent="0.2">
      <c r="A415" s="2"/>
      <c r="B415" s="2"/>
      <c r="C415" s="2"/>
      <c r="G415" s="2"/>
    </row>
    <row r="416" spans="1:7" ht="12.75" x14ac:dyDescent="0.2">
      <c r="A416" s="2"/>
      <c r="B416" s="2"/>
      <c r="C416" s="2"/>
      <c r="G416" s="2"/>
    </row>
    <row r="417" spans="1:7" ht="12.75" x14ac:dyDescent="0.2">
      <c r="A417" s="2"/>
      <c r="B417" s="2"/>
      <c r="C417" s="2"/>
      <c r="G417" s="2"/>
    </row>
    <row r="418" spans="1:7" ht="12.75" x14ac:dyDescent="0.2">
      <c r="A418" s="2"/>
      <c r="B418" s="2"/>
      <c r="C418" s="2"/>
      <c r="G418" s="2"/>
    </row>
    <row r="419" spans="1:7" ht="12.75" x14ac:dyDescent="0.2">
      <c r="A419" s="2"/>
      <c r="B419" s="2"/>
      <c r="C419" s="2"/>
      <c r="G419" s="2"/>
    </row>
    <row r="420" spans="1:7" ht="12.75" x14ac:dyDescent="0.2">
      <c r="A420" s="2"/>
      <c r="B420" s="2"/>
      <c r="C420" s="2"/>
      <c r="G420" s="2"/>
    </row>
    <row r="421" spans="1:7" ht="12.75" x14ac:dyDescent="0.2">
      <c r="A421" s="2"/>
      <c r="B421" s="2"/>
      <c r="C421" s="2"/>
      <c r="G421" s="2"/>
    </row>
    <row r="422" spans="1:7" ht="12.75" x14ac:dyDescent="0.2">
      <c r="A422" s="2"/>
      <c r="B422" s="2"/>
      <c r="C422" s="2"/>
      <c r="G422" s="2"/>
    </row>
    <row r="423" spans="1:7" ht="12.75" x14ac:dyDescent="0.2">
      <c r="A423" s="2"/>
      <c r="B423" s="2"/>
      <c r="C423" s="2"/>
      <c r="G423" s="2"/>
    </row>
    <row r="424" spans="1:7" ht="12.75" x14ac:dyDescent="0.2">
      <c r="A424" s="2"/>
      <c r="B424" s="2"/>
      <c r="C424" s="2"/>
      <c r="G424" s="2"/>
    </row>
    <row r="425" spans="1:7" ht="12.75" x14ac:dyDescent="0.2">
      <c r="A425" s="2"/>
      <c r="B425" s="2"/>
      <c r="C425" s="2"/>
      <c r="G425" s="2"/>
    </row>
    <row r="426" spans="1:7" ht="12.75" x14ac:dyDescent="0.2">
      <c r="A426" s="2"/>
      <c r="B426" s="2"/>
      <c r="C426" s="2"/>
      <c r="G426" s="2"/>
    </row>
    <row r="427" spans="1:7" ht="12.75" x14ac:dyDescent="0.2">
      <c r="A427" s="2"/>
      <c r="B427" s="2"/>
      <c r="C427" s="2"/>
      <c r="G427" s="2"/>
    </row>
    <row r="428" spans="1:7" ht="12.75" x14ac:dyDescent="0.2">
      <c r="A428" s="2"/>
      <c r="B428" s="2"/>
      <c r="C428" s="2"/>
      <c r="G428" s="2"/>
    </row>
    <row r="429" spans="1:7" ht="12.75" x14ac:dyDescent="0.2">
      <c r="A429" s="2"/>
      <c r="B429" s="2"/>
      <c r="C429" s="2"/>
      <c r="G429" s="2"/>
    </row>
    <row r="430" spans="1:7" ht="12.75" x14ac:dyDescent="0.2">
      <c r="A430" s="2"/>
      <c r="B430" s="2"/>
      <c r="C430" s="2"/>
      <c r="G430" s="2"/>
    </row>
    <row r="431" spans="1:7" ht="12.75" x14ac:dyDescent="0.2">
      <c r="A431" s="2"/>
      <c r="B431" s="2"/>
      <c r="C431" s="2"/>
      <c r="G431" s="2"/>
    </row>
    <row r="432" spans="1:7" ht="12.75" x14ac:dyDescent="0.2">
      <c r="A432" s="2"/>
      <c r="B432" s="2"/>
      <c r="C432" s="2"/>
      <c r="G432" s="2"/>
    </row>
    <row r="433" spans="1:7" ht="12.75" x14ac:dyDescent="0.2">
      <c r="A433" s="2"/>
      <c r="B433" s="2"/>
      <c r="C433" s="2"/>
      <c r="G433" s="2"/>
    </row>
    <row r="434" spans="1:7" ht="12.75" x14ac:dyDescent="0.2">
      <c r="A434" s="2"/>
      <c r="B434" s="2"/>
      <c r="C434" s="2"/>
      <c r="G434" s="2"/>
    </row>
    <row r="435" spans="1:7" ht="12.75" x14ac:dyDescent="0.2">
      <c r="A435" s="2"/>
      <c r="B435" s="2"/>
      <c r="C435" s="2"/>
      <c r="G435" s="2"/>
    </row>
    <row r="436" spans="1:7" ht="12.75" x14ac:dyDescent="0.2">
      <c r="A436" s="2"/>
      <c r="B436" s="2"/>
      <c r="C436" s="2"/>
      <c r="G436" s="2"/>
    </row>
    <row r="437" spans="1:7" ht="12.75" x14ac:dyDescent="0.2">
      <c r="A437" s="2"/>
      <c r="B437" s="2"/>
      <c r="C437" s="2"/>
      <c r="G437" s="2"/>
    </row>
    <row r="438" spans="1:7" ht="12.75" x14ac:dyDescent="0.2">
      <c r="A438" s="2"/>
      <c r="B438" s="2"/>
      <c r="C438" s="2"/>
      <c r="G438" s="2"/>
    </row>
    <row r="439" spans="1:7" ht="12.75" x14ac:dyDescent="0.2">
      <c r="A439" s="2"/>
      <c r="B439" s="2"/>
      <c r="C439" s="2"/>
      <c r="G439" s="2"/>
    </row>
    <row r="440" spans="1:7" ht="12.75" x14ac:dyDescent="0.2">
      <c r="A440" s="2"/>
      <c r="B440" s="2"/>
      <c r="C440" s="2"/>
      <c r="G440" s="2"/>
    </row>
    <row r="441" spans="1:7" ht="12.75" x14ac:dyDescent="0.2">
      <c r="A441" s="2"/>
      <c r="B441" s="2"/>
      <c r="C441" s="2"/>
      <c r="G441" s="2"/>
    </row>
    <row r="442" spans="1:7" ht="12.75" x14ac:dyDescent="0.2">
      <c r="A442" s="2"/>
      <c r="B442" s="2"/>
      <c r="C442" s="2"/>
      <c r="G442" s="2"/>
    </row>
    <row r="443" spans="1:7" ht="12.75" x14ac:dyDescent="0.2">
      <c r="A443" s="2"/>
      <c r="B443" s="2"/>
      <c r="C443" s="2"/>
      <c r="G443" s="2"/>
    </row>
    <row r="444" spans="1:7" ht="12.75" x14ac:dyDescent="0.2">
      <c r="A444" s="2"/>
      <c r="B444" s="2"/>
      <c r="C444" s="2"/>
      <c r="G444" s="2"/>
    </row>
    <row r="445" spans="1:7" ht="12.75" x14ac:dyDescent="0.2">
      <c r="A445" s="2"/>
      <c r="B445" s="2"/>
      <c r="C445" s="2"/>
      <c r="G445" s="2"/>
    </row>
    <row r="446" spans="1:7" ht="12.75" x14ac:dyDescent="0.2">
      <c r="A446" s="2"/>
      <c r="B446" s="2"/>
      <c r="C446" s="2"/>
      <c r="G446" s="2"/>
    </row>
    <row r="447" spans="1:7" ht="12.75" x14ac:dyDescent="0.2">
      <c r="A447" s="2"/>
      <c r="B447" s="2"/>
      <c r="C447" s="2"/>
      <c r="G447" s="2"/>
    </row>
    <row r="448" spans="1:7" ht="12.75" x14ac:dyDescent="0.2">
      <c r="A448" s="2"/>
      <c r="B448" s="2"/>
      <c r="C448" s="2"/>
      <c r="G448" s="2"/>
    </row>
    <row r="449" spans="1:7" ht="12.75" x14ac:dyDescent="0.2">
      <c r="A449" s="2"/>
      <c r="B449" s="2"/>
      <c r="C449" s="2"/>
      <c r="G449" s="2"/>
    </row>
    <row r="450" spans="1:7" ht="12.75" x14ac:dyDescent="0.2">
      <c r="A450" s="2"/>
      <c r="B450" s="2"/>
      <c r="C450" s="2"/>
      <c r="G450" s="2"/>
    </row>
    <row r="451" spans="1:7" ht="12.75" x14ac:dyDescent="0.2">
      <c r="A451" s="2"/>
      <c r="B451" s="2"/>
      <c r="C451" s="2"/>
      <c r="G451" s="2"/>
    </row>
    <row r="452" spans="1:7" ht="12.75" x14ac:dyDescent="0.2">
      <c r="A452" s="2"/>
      <c r="B452" s="2"/>
      <c r="C452" s="2"/>
      <c r="G452" s="2"/>
    </row>
    <row r="453" spans="1:7" ht="12.75" x14ac:dyDescent="0.2">
      <c r="A453" s="2"/>
      <c r="B453" s="2"/>
      <c r="C453" s="2"/>
      <c r="G453" s="2"/>
    </row>
    <row r="454" spans="1:7" ht="12.75" x14ac:dyDescent="0.2">
      <c r="A454" s="2"/>
      <c r="B454" s="2"/>
      <c r="C454" s="2"/>
      <c r="G454" s="2"/>
    </row>
    <row r="455" spans="1:7" ht="12.75" x14ac:dyDescent="0.2">
      <c r="A455" s="2"/>
      <c r="B455" s="2"/>
      <c r="C455" s="2"/>
      <c r="G455" s="2"/>
    </row>
    <row r="456" spans="1:7" ht="12.75" x14ac:dyDescent="0.2">
      <c r="A456" s="2"/>
      <c r="B456" s="2"/>
      <c r="C456" s="2"/>
      <c r="G456" s="2"/>
    </row>
    <row r="457" spans="1:7" ht="12.75" x14ac:dyDescent="0.2">
      <c r="A457" s="2"/>
      <c r="B457" s="2"/>
      <c r="C457" s="2"/>
      <c r="G457" s="2"/>
    </row>
    <row r="458" spans="1:7" ht="12.75" x14ac:dyDescent="0.2">
      <c r="A458" s="2"/>
      <c r="B458" s="2"/>
      <c r="C458" s="2"/>
      <c r="G458" s="2"/>
    </row>
    <row r="459" spans="1:7" ht="12.75" x14ac:dyDescent="0.2">
      <c r="A459" s="2"/>
      <c r="B459" s="2"/>
      <c r="C459" s="2"/>
      <c r="G459" s="2"/>
    </row>
    <row r="460" spans="1:7" ht="12.75" x14ac:dyDescent="0.2">
      <c r="A460" s="2"/>
      <c r="B460" s="2"/>
      <c r="C460" s="2"/>
      <c r="G460" s="2"/>
    </row>
    <row r="461" spans="1:7" ht="12.75" x14ac:dyDescent="0.2">
      <c r="A461" s="2"/>
      <c r="B461" s="2"/>
      <c r="C461" s="2"/>
      <c r="G461" s="2"/>
    </row>
    <row r="462" spans="1:7" ht="12.75" x14ac:dyDescent="0.2">
      <c r="A462" s="2"/>
      <c r="B462" s="2"/>
      <c r="C462" s="2"/>
      <c r="G462" s="2"/>
    </row>
    <row r="463" spans="1:7" ht="12.75" x14ac:dyDescent="0.2">
      <c r="A463" s="2"/>
      <c r="B463" s="2"/>
      <c r="C463" s="2"/>
      <c r="G463" s="2"/>
    </row>
    <row r="464" spans="1:7" ht="12.75" x14ac:dyDescent="0.2">
      <c r="A464" s="2"/>
      <c r="B464" s="2"/>
      <c r="C464" s="2"/>
      <c r="G464" s="2"/>
    </row>
    <row r="465" spans="1:7" ht="12.75" x14ac:dyDescent="0.2">
      <c r="A465" s="2"/>
      <c r="B465" s="2"/>
      <c r="C465" s="2"/>
      <c r="G465" s="2"/>
    </row>
    <row r="466" spans="1:7" ht="12.75" x14ac:dyDescent="0.2">
      <c r="A466" s="2"/>
      <c r="B466" s="2"/>
      <c r="C466" s="2"/>
      <c r="G466" s="2"/>
    </row>
    <row r="467" spans="1:7" ht="12.75" x14ac:dyDescent="0.2">
      <c r="A467" s="2"/>
      <c r="B467" s="2"/>
      <c r="C467" s="2"/>
      <c r="G467" s="2"/>
    </row>
    <row r="468" spans="1:7" ht="12.75" x14ac:dyDescent="0.2">
      <c r="A468" s="2"/>
      <c r="B468" s="2"/>
      <c r="C468" s="2"/>
      <c r="G468" s="2"/>
    </row>
    <row r="469" spans="1:7" ht="12.75" x14ac:dyDescent="0.2">
      <c r="A469" s="2"/>
      <c r="B469" s="2"/>
      <c r="C469" s="2"/>
      <c r="G469" s="2"/>
    </row>
    <row r="470" spans="1:7" ht="12.75" x14ac:dyDescent="0.2">
      <c r="A470" s="2"/>
      <c r="B470" s="2"/>
      <c r="C470" s="2"/>
      <c r="G470" s="2"/>
    </row>
    <row r="471" spans="1:7" ht="12.75" x14ac:dyDescent="0.2">
      <c r="A471" s="2"/>
      <c r="B471" s="2"/>
      <c r="C471" s="2"/>
      <c r="G471" s="2"/>
    </row>
    <row r="472" spans="1:7" ht="12.75" x14ac:dyDescent="0.2">
      <c r="A472" s="2"/>
      <c r="B472" s="2"/>
      <c r="C472" s="2"/>
      <c r="G472" s="2"/>
    </row>
    <row r="473" spans="1:7" ht="12.75" x14ac:dyDescent="0.2">
      <c r="A473" s="2"/>
      <c r="B473" s="2"/>
      <c r="C473" s="2"/>
      <c r="G473" s="2"/>
    </row>
    <row r="474" spans="1:7" ht="12.75" x14ac:dyDescent="0.2">
      <c r="A474" s="2"/>
      <c r="B474" s="2"/>
      <c r="C474" s="2"/>
      <c r="G474" s="2"/>
    </row>
    <row r="475" spans="1:7" ht="12.75" x14ac:dyDescent="0.2">
      <c r="A475" s="2"/>
      <c r="B475" s="2"/>
      <c r="C475" s="2"/>
      <c r="G475" s="2"/>
    </row>
    <row r="476" spans="1:7" ht="12.75" x14ac:dyDescent="0.2">
      <c r="A476" s="2"/>
      <c r="B476" s="2"/>
      <c r="C476" s="2"/>
      <c r="G476" s="2"/>
    </row>
    <row r="477" spans="1:7" ht="12.75" x14ac:dyDescent="0.2">
      <c r="A477" s="2"/>
      <c r="B477" s="2"/>
      <c r="C477" s="2"/>
      <c r="G477" s="2"/>
    </row>
    <row r="478" spans="1:7" ht="12.75" x14ac:dyDescent="0.2">
      <c r="A478" s="2"/>
      <c r="B478" s="2"/>
      <c r="C478" s="2"/>
      <c r="G478" s="2"/>
    </row>
    <row r="479" spans="1:7" ht="12.75" x14ac:dyDescent="0.2">
      <c r="A479" s="2"/>
      <c r="B479" s="2"/>
      <c r="C479" s="2"/>
      <c r="G479" s="2"/>
    </row>
    <row r="480" spans="1:7" ht="12.75" x14ac:dyDescent="0.2">
      <c r="A480" s="2"/>
      <c r="B480" s="2"/>
      <c r="C480" s="2"/>
      <c r="G480" s="2"/>
    </row>
    <row r="481" spans="1:7" ht="12.75" x14ac:dyDescent="0.2">
      <c r="A481" s="2"/>
      <c r="B481" s="2"/>
      <c r="C481" s="2"/>
      <c r="G481" s="2"/>
    </row>
    <row r="482" spans="1:7" ht="12.75" x14ac:dyDescent="0.2">
      <c r="A482" s="2"/>
      <c r="B482" s="2"/>
      <c r="C482" s="2"/>
      <c r="G482" s="2"/>
    </row>
    <row r="483" spans="1:7" ht="12.75" x14ac:dyDescent="0.2">
      <c r="A483" s="2"/>
      <c r="B483" s="2"/>
      <c r="C483" s="2"/>
      <c r="G483" s="2"/>
    </row>
    <row r="484" spans="1:7" ht="12.75" x14ac:dyDescent="0.2">
      <c r="A484" s="2"/>
      <c r="B484" s="2"/>
      <c r="C484" s="2"/>
      <c r="G484" s="2"/>
    </row>
    <row r="485" spans="1:7" ht="12.75" x14ac:dyDescent="0.2">
      <c r="A485" s="2"/>
      <c r="B485" s="2"/>
      <c r="C485" s="2"/>
      <c r="G485" s="2"/>
    </row>
    <row r="486" spans="1:7" ht="12.75" x14ac:dyDescent="0.2">
      <c r="A486" s="2"/>
      <c r="B486" s="2"/>
      <c r="C486" s="2"/>
      <c r="G486" s="2"/>
    </row>
    <row r="487" spans="1:7" ht="12.75" x14ac:dyDescent="0.2">
      <c r="A487" s="2"/>
      <c r="B487" s="2"/>
      <c r="C487" s="2"/>
      <c r="G487" s="2"/>
    </row>
    <row r="488" spans="1:7" ht="12.75" x14ac:dyDescent="0.2">
      <c r="A488" s="2"/>
      <c r="B488" s="2"/>
      <c r="C488" s="2"/>
      <c r="G488" s="2"/>
    </row>
    <row r="489" spans="1:7" ht="12.75" x14ac:dyDescent="0.2">
      <c r="A489" s="2"/>
      <c r="B489" s="2"/>
      <c r="C489" s="2"/>
      <c r="G489" s="2"/>
    </row>
    <row r="490" spans="1:7" ht="12.75" x14ac:dyDescent="0.2">
      <c r="A490" s="2"/>
      <c r="B490" s="2"/>
      <c r="C490" s="2"/>
      <c r="G490" s="2"/>
    </row>
    <row r="491" spans="1:7" ht="12.75" x14ac:dyDescent="0.2">
      <c r="A491" s="2"/>
      <c r="B491" s="2"/>
      <c r="C491" s="2"/>
      <c r="G491" s="2"/>
    </row>
    <row r="492" spans="1:7" ht="12.75" x14ac:dyDescent="0.2">
      <c r="A492" s="2"/>
      <c r="B492" s="2"/>
      <c r="C492" s="2"/>
      <c r="G492" s="2"/>
    </row>
    <row r="493" spans="1:7" ht="12.75" x14ac:dyDescent="0.2">
      <c r="A493" s="2"/>
      <c r="B493" s="2"/>
      <c r="C493" s="2"/>
      <c r="G493" s="2"/>
    </row>
    <row r="494" spans="1:7" ht="12.75" x14ac:dyDescent="0.2">
      <c r="A494" s="2"/>
      <c r="B494" s="2"/>
      <c r="C494" s="2"/>
      <c r="G494" s="2"/>
    </row>
    <row r="495" spans="1:7" ht="12.75" x14ac:dyDescent="0.2">
      <c r="A495" s="2"/>
      <c r="B495" s="2"/>
      <c r="C495" s="2"/>
      <c r="G495" s="2"/>
    </row>
    <row r="496" spans="1:7" ht="12.75" x14ac:dyDescent="0.2">
      <c r="A496" s="2"/>
      <c r="B496" s="2"/>
      <c r="C496" s="2"/>
      <c r="G496" s="2"/>
    </row>
    <row r="497" spans="1:7" ht="12.75" x14ac:dyDescent="0.2">
      <c r="A497" s="2"/>
      <c r="B497" s="2"/>
      <c r="C497" s="2"/>
      <c r="G497" s="2"/>
    </row>
    <row r="498" spans="1:7" ht="12.75" x14ac:dyDescent="0.2">
      <c r="A498" s="2"/>
      <c r="B498" s="2"/>
      <c r="C498" s="2"/>
      <c r="G498" s="2"/>
    </row>
    <row r="499" spans="1:7" ht="12.75" x14ac:dyDescent="0.2">
      <c r="A499" s="2"/>
      <c r="B499" s="2"/>
      <c r="C499" s="2"/>
      <c r="G499" s="2"/>
    </row>
    <row r="500" spans="1:7" ht="12.75" x14ac:dyDescent="0.2">
      <c r="A500" s="2"/>
      <c r="B500" s="2"/>
      <c r="C500" s="2"/>
      <c r="G500" s="2"/>
    </row>
    <row r="501" spans="1:7" ht="12.75" x14ac:dyDescent="0.2">
      <c r="A501" s="2"/>
      <c r="B501" s="2"/>
      <c r="C501" s="2"/>
      <c r="G501" s="2"/>
    </row>
    <row r="502" spans="1:7" ht="12.75" x14ac:dyDescent="0.2">
      <c r="A502" s="2"/>
      <c r="B502" s="2"/>
      <c r="C502" s="2"/>
      <c r="G502" s="2"/>
    </row>
    <row r="503" spans="1:7" ht="12.75" x14ac:dyDescent="0.2">
      <c r="A503" s="2"/>
      <c r="B503" s="2"/>
      <c r="C503" s="2"/>
      <c r="G503" s="2"/>
    </row>
    <row r="504" spans="1:7" ht="12.75" x14ac:dyDescent="0.2">
      <c r="A504" s="2"/>
      <c r="B504" s="2"/>
      <c r="C504" s="2"/>
      <c r="G504" s="2"/>
    </row>
    <row r="505" spans="1:7" ht="12.75" x14ac:dyDescent="0.2">
      <c r="A505" s="2"/>
      <c r="B505" s="2"/>
      <c r="C505" s="2"/>
      <c r="G505" s="2"/>
    </row>
    <row r="506" spans="1:7" ht="12.75" x14ac:dyDescent="0.2">
      <c r="A506" s="2"/>
      <c r="B506" s="2"/>
      <c r="C506" s="2"/>
      <c r="G506" s="2"/>
    </row>
    <row r="507" spans="1:7" ht="12.75" x14ac:dyDescent="0.2">
      <c r="A507" s="2"/>
      <c r="B507" s="2"/>
      <c r="C507" s="2"/>
      <c r="G507" s="2"/>
    </row>
    <row r="508" spans="1:7" ht="12.75" x14ac:dyDescent="0.2">
      <c r="A508" s="2"/>
      <c r="B508" s="2"/>
      <c r="C508" s="2"/>
      <c r="G508" s="2"/>
    </row>
    <row r="509" spans="1:7" ht="12.75" x14ac:dyDescent="0.2">
      <c r="A509" s="2"/>
      <c r="B509" s="2"/>
      <c r="C509" s="2"/>
      <c r="G509" s="2"/>
    </row>
    <row r="510" spans="1:7" ht="12.75" x14ac:dyDescent="0.2">
      <c r="A510" s="2"/>
      <c r="B510" s="2"/>
      <c r="C510" s="2"/>
      <c r="G510" s="2"/>
    </row>
    <row r="511" spans="1:7" ht="12.75" x14ac:dyDescent="0.2">
      <c r="A511" s="2"/>
      <c r="B511" s="2"/>
      <c r="C511" s="2"/>
      <c r="G511" s="2"/>
    </row>
    <row r="512" spans="1:7" ht="12.75" x14ac:dyDescent="0.2">
      <c r="A512" s="2"/>
      <c r="B512" s="2"/>
      <c r="C512" s="2"/>
      <c r="G512" s="2"/>
    </row>
    <row r="513" spans="1:7" ht="12.75" x14ac:dyDescent="0.2">
      <c r="A513" s="2"/>
      <c r="B513" s="2"/>
      <c r="C513" s="2"/>
      <c r="G513" s="2"/>
    </row>
    <row r="514" spans="1:7" ht="12.75" x14ac:dyDescent="0.2">
      <c r="A514" s="2"/>
      <c r="B514" s="2"/>
      <c r="C514" s="2"/>
      <c r="G514" s="2"/>
    </row>
    <row r="515" spans="1:7" ht="12.75" x14ac:dyDescent="0.2">
      <c r="A515" s="2"/>
      <c r="B515" s="2"/>
      <c r="C515" s="2"/>
      <c r="G515" s="2"/>
    </row>
    <row r="516" spans="1:7" ht="12.75" x14ac:dyDescent="0.2">
      <c r="A516" s="2"/>
      <c r="B516" s="2"/>
      <c r="C516" s="2"/>
      <c r="G516" s="2"/>
    </row>
    <row r="517" spans="1:7" ht="12.75" x14ac:dyDescent="0.2">
      <c r="A517" s="2"/>
      <c r="B517" s="2"/>
      <c r="C517" s="2"/>
      <c r="G517" s="2"/>
    </row>
    <row r="518" spans="1:7" ht="12.75" x14ac:dyDescent="0.2">
      <c r="A518" s="2"/>
      <c r="B518" s="2"/>
      <c r="C518" s="2"/>
      <c r="G518" s="2"/>
    </row>
    <row r="519" spans="1:7" ht="12.75" x14ac:dyDescent="0.2">
      <c r="A519" s="2"/>
      <c r="B519" s="2"/>
      <c r="C519" s="2"/>
      <c r="G519" s="2"/>
    </row>
    <row r="520" spans="1:7" ht="12.75" x14ac:dyDescent="0.2">
      <c r="A520" s="2"/>
      <c r="B520" s="2"/>
      <c r="C520" s="2"/>
      <c r="G520" s="2"/>
    </row>
    <row r="521" spans="1:7" ht="12.75" x14ac:dyDescent="0.2">
      <c r="A521" s="2"/>
      <c r="B521" s="2"/>
      <c r="C521" s="2"/>
      <c r="G521" s="2"/>
    </row>
    <row r="522" spans="1:7" ht="12.75" x14ac:dyDescent="0.2">
      <c r="A522" s="2"/>
      <c r="B522" s="2"/>
      <c r="C522" s="2"/>
      <c r="G522" s="2"/>
    </row>
    <row r="523" spans="1:7" ht="12.75" x14ac:dyDescent="0.2">
      <c r="A523" s="2"/>
      <c r="B523" s="2"/>
      <c r="C523" s="2"/>
      <c r="G523" s="2"/>
    </row>
    <row r="524" spans="1:7" ht="12.75" x14ac:dyDescent="0.2">
      <c r="A524" s="2"/>
      <c r="B524" s="2"/>
      <c r="C524" s="2"/>
      <c r="G524" s="2"/>
    </row>
    <row r="525" spans="1:7" ht="12.75" x14ac:dyDescent="0.2">
      <c r="A525" s="2"/>
      <c r="B525" s="2"/>
      <c r="C525" s="2"/>
      <c r="G525" s="2"/>
    </row>
    <row r="526" spans="1:7" ht="12.75" x14ac:dyDescent="0.2">
      <c r="A526" s="2"/>
      <c r="B526" s="2"/>
      <c r="C526" s="2"/>
      <c r="G526" s="2"/>
    </row>
    <row r="527" spans="1:7" ht="12.75" x14ac:dyDescent="0.2">
      <c r="A527" s="2"/>
      <c r="B527" s="2"/>
      <c r="C527" s="2"/>
      <c r="G527" s="2"/>
    </row>
    <row r="528" spans="1:7" ht="12.75" x14ac:dyDescent="0.2">
      <c r="A528" s="2"/>
      <c r="B528" s="2"/>
      <c r="C528" s="2"/>
      <c r="G528" s="2"/>
    </row>
    <row r="529" spans="1:7" ht="12.75" x14ac:dyDescent="0.2">
      <c r="A529" s="2"/>
      <c r="B529" s="2"/>
      <c r="C529" s="2"/>
      <c r="G529" s="2"/>
    </row>
    <row r="530" spans="1:7" ht="12.75" x14ac:dyDescent="0.2">
      <c r="A530" s="2"/>
      <c r="B530" s="2"/>
      <c r="C530" s="2"/>
      <c r="G530" s="2"/>
    </row>
    <row r="531" spans="1:7" ht="12.75" x14ac:dyDescent="0.2">
      <c r="A531" s="2"/>
      <c r="B531" s="2"/>
      <c r="C531" s="2"/>
      <c r="G531" s="2"/>
    </row>
    <row r="532" spans="1:7" ht="12.75" x14ac:dyDescent="0.2">
      <c r="A532" s="2"/>
      <c r="B532" s="2"/>
      <c r="C532" s="2"/>
      <c r="G532" s="2"/>
    </row>
    <row r="533" spans="1:7" ht="12.75" x14ac:dyDescent="0.2">
      <c r="A533" s="2"/>
      <c r="B533" s="2"/>
      <c r="C533" s="2"/>
      <c r="G533" s="2"/>
    </row>
    <row r="534" spans="1:7" ht="12.75" x14ac:dyDescent="0.2">
      <c r="A534" s="2"/>
      <c r="B534" s="2"/>
      <c r="C534" s="2"/>
      <c r="G534" s="2"/>
    </row>
    <row r="535" spans="1:7" ht="12.75" x14ac:dyDescent="0.2">
      <c r="A535" s="2"/>
      <c r="B535" s="2"/>
      <c r="C535" s="2"/>
      <c r="G535" s="2"/>
    </row>
    <row r="536" spans="1:7" ht="12.75" x14ac:dyDescent="0.2">
      <c r="A536" s="2"/>
      <c r="B536" s="2"/>
      <c r="C536" s="2"/>
      <c r="G536" s="2"/>
    </row>
    <row r="537" spans="1:7" ht="12.75" x14ac:dyDescent="0.2">
      <c r="A537" s="2"/>
      <c r="B537" s="2"/>
      <c r="C537" s="2"/>
      <c r="G537" s="2"/>
    </row>
    <row r="538" spans="1:7" ht="12.75" x14ac:dyDescent="0.2">
      <c r="A538" s="2"/>
      <c r="B538" s="2"/>
      <c r="C538" s="2"/>
      <c r="G538" s="2"/>
    </row>
    <row r="539" spans="1:7" ht="12.75" x14ac:dyDescent="0.2">
      <c r="A539" s="2"/>
      <c r="B539" s="2"/>
      <c r="C539" s="2"/>
      <c r="G539" s="2"/>
    </row>
    <row r="540" spans="1:7" ht="12.75" x14ac:dyDescent="0.2">
      <c r="A540" s="2"/>
      <c r="B540" s="2"/>
      <c r="C540" s="2"/>
      <c r="G540" s="2"/>
    </row>
    <row r="541" spans="1:7" ht="12.75" x14ac:dyDescent="0.2">
      <c r="A541" s="2"/>
      <c r="B541" s="2"/>
      <c r="C541" s="2"/>
      <c r="G541" s="2"/>
    </row>
    <row r="542" spans="1:7" ht="12.75" x14ac:dyDescent="0.2">
      <c r="A542" s="2"/>
      <c r="B542" s="2"/>
      <c r="C542" s="2"/>
      <c r="G542" s="2"/>
    </row>
    <row r="543" spans="1:7" ht="12.75" x14ac:dyDescent="0.2">
      <c r="A543" s="2"/>
      <c r="B543" s="2"/>
      <c r="C543" s="2"/>
      <c r="G543" s="2"/>
    </row>
    <row r="544" spans="1:7" ht="12.75" x14ac:dyDescent="0.2">
      <c r="A544" s="2"/>
      <c r="B544" s="2"/>
      <c r="C544" s="2"/>
      <c r="G544" s="2"/>
    </row>
    <row r="545" spans="1:7" ht="12.75" x14ac:dyDescent="0.2">
      <c r="A545" s="2"/>
      <c r="B545" s="2"/>
      <c r="C545" s="2"/>
      <c r="G545" s="2"/>
    </row>
    <row r="546" spans="1:7" ht="12.75" x14ac:dyDescent="0.2">
      <c r="A546" s="2"/>
      <c r="B546" s="2"/>
      <c r="C546" s="2"/>
      <c r="G546" s="2"/>
    </row>
    <row r="547" spans="1:7" ht="12.75" x14ac:dyDescent="0.2">
      <c r="A547" s="2"/>
      <c r="B547" s="2"/>
      <c r="C547" s="2"/>
      <c r="G547" s="2"/>
    </row>
    <row r="548" spans="1:7" ht="12.75" x14ac:dyDescent="0.2">
      <c r="A548" s="2"/>
      <c r="B548" s="2"/>
      <c r="C548" s="2"/>
      <c r="G548" s="2"/>
    </row>
    <row r="549" spans="1:7" ht="12.75" x14ac:dyDescent="0.2">
      <c r="A549" s="2"/>
      <c r="B549" s="2"/>
      <c r="C549" s="2"/>
      <c r="G549" s="2"/>
    </row>
    <row r="550" spans="1:7" ht="12.75" x14ac:dyDescent="0.2">
      <c r="A550" s="2"/>
      <c r="B550" s="2"/>
      <c r="C550" s="2"/>
      <c r="G550" s="2"/>
    </row>
    <row r="551" spans="1:7" ht="12.75" x14ac:dyDescent="0.2">
      <c r="A551" s="2"/>
      <c r="B551" s="2"/>
      <c r="C551" s="2"/>
      <c r="G551" s="2"/>
    </row>
    <row r="552" spans="1:7" ht="12.75" x14ac:dyDescent="0.2">
      <c r="A552" s="2"/>
      <c r="B552" s="2"/>
      <c r="C552" s="2"/>
      <c r="G552" s="2"/>
    </row>
    <row r="553" spans="1:7" ht="12.75" x14ac:dyDescent="0.2">
      <c r="A553" s="2"/>
      <c r="B553" s="2"/>
      <c r="C553" s="2"/>
      <c r="G553" s="2"/>
    </row>
    <row r="554" spans="1:7" ht="12.75" x14ac:dyDescent="0.2">
      <c r="A554" s="2"/>
      <c r="B554" s="2"/>
      <c r="C554" s="2"/>
      <c r="G554" s="2"/>
    </row>
    <row r="555" spans="1:7" ht="12.75" x14ac:dyDescent="0.2">
      <c r="A555" s="2"/>
      <c r="B555" s="2"/>
      <c r="C555" s="2"/>
      <c r="G555" s="2"/>
    </row>
    <row r="556" spans="1:7" ht="12.75" x14ac:dyDescent="0.2">
      <c r="A556" s="2"/>
      <c r="B556" s="2"/>
      <c r="C556" s="2"/>
      <c r="G556" s="2"/>
    </row>
    <row r="557" spans="1:7" ht="12.75" x14ac:dyDescent="0.2">
      <c r="A557" s="2"/>
      <c r="B557" s="2"/>
      <c r="C557" s="2"/>
      <c r="G557" s="2"/>
    </row>
    <row r="558" spans="1:7" ht="12.75" x14ac:dyDescent="0.2">
      <c r="A558" s="2"/>
      <c r="B558" s="2"/>
      <c r="C558" s="2"/>
      <c r="G558" s="2"/>
    </row>
    <row r="559" spans="1:7" ht="12.75" x14ac:dyDescent="0.2">
      <c r="A559" s="2"/>
      <c r="B559" s="2"/>
      <c r="C559" s="2"/>
      <c r="G559" s="2"/>
    </row>
    <row r="560" spans="1:7" ht="12.75" x14ac:dyDescent="0.2">
      <c r="A560" s="2"/>
      <c r="B560" s="2"/>
      <c r="C560" s="2"/>
      <c r="G560" s="2"/>
    </row>
    <row r="561" spans="1:7" ht="12.75" x14ac:dyDescent="0.2">
      <c r="A561" s="2"/>
      <c r="B561" s="2"/>
      <c r="C561" s="2"/>
      <c r="G561" s="2"/>
    </row>
    <row r="562" spans="1:7" ht="12.75" x14ac:dyDescent="0.2">
      <c r="A562" s="2"/>
      <c r="B562" s="2"/>
      <c r="C562" s="2"/>
      <c r="G562" s="2"/>
    </row>
    <row r="563" spans="1:7" ht="12.75" x14ac:dyDescent="0.2">
      <c r="A563" s="2"/>
      <c r="B563" s="2"/>
      <c r="C563" s="2"/>
      <c r="G563" s="2"/>
    </row>
    <row r="564" spans="1:7" ht="12.75" x14ac:dyDescent="0.2">
      <c r="A564" s="2"/>
      <c r="B564" s="2"/>
      <c r="C564" s="2"/>
      <c r="G564" s="2"/>
    </row>
    <row r="565" spans="1:7" ht="12.75" x14ac:dyDescent="0.2">
      <c r="A565" s="2"/>
      <c r="B565" s="2"/>
      <c r="C565" s="2"/>
      <c r="G565" s="2"/>
    </row>
    <row r="566" spans="1:7" ht="12.75" x14ac:dyDescent="0.2">
      <c r="A566" s="2"/>
      <c r="B566" s="2"/>
      <c r="C566" s="2"/>
      <c r="G566" s="2"/>
    </row>
    <row r="567" spans="1:7" ht="12.75" x14ac:dyDescent="0.2">
      <c r="A567" s="2"/>
      <c r="B567" s="2"/>
      <c r="C567" s="2"/>
      <c r="G567" s="2"/>
    </row>
    <row r="568" spans="1:7" ht="12.75" x14ac:dyDescent="0.2">
      <c r="A568" s="2"/>
      <c r="B568" s="2"/>
      <c r="C568" s="2"/>
      <c r="G568" s="2"/>
    </row>
    <row r="569" spans="1:7" ht="12.75" x14ac:dyDescent="0.2">
      <c r="A569" s="2"/>
      <c r="B569" s="2"/>
      <c r="C569" s="2"/>
      <c r="G569" s="2"/>
    </row>
    <row r="570" spans="1:7" ht="12.75" x14ac:dyDescent="0.2">
      <c r="A570" s="2"/>
      <c r="B570" s="2"/>
      <c r="C570" s="2"/>
      <c r="G570" s="2"/>
    </row>
    <row r="571" spans="1:7" ht="12.75" x14ac:dyDescent="0.2">
      <c r="A571" s="2"/>
      <c r="B571" s="2"/>
      <c r="C571" s="2"/>
      <c r="G571" s="2"/>
    </row>
    <row r="572" spans="1:7" ht="12.75" x14ac:dyDescent="0.2">
      <c r="A572" s="2"/>
      <c r="B572" s="2"/>
      <c r="C572" s="2"/>
      <c r="G572" s="2"/>
    </row>
    <row r="573" spans="1:7" ht="12.75" x14ac:dyDescent="0.2">
      <c r="A573" s="2"/>
      <c r="B573" s="2"/>
      <c r="C573" s="2"/>
      <c r="G573" s="2"/>
    </row>
    <row r="574" spans="1:7" ht="12.75" x14ac:dyDescent="0.2">
      <c r="A574" s="2"/>
      <c r="B574" s="2"/>
      <c r="C574" s="2"/>
      <c r="G574" s="2"/>
    </row>
    <row r="575" spans="1:7" ht="12.75" x14ac:dyDescent="0.2">
      <c r="A575" s="2"/>
      <c r="B575" s="2"/>
      <c r="C575" s="2"/>
      <c r="G575" s="2"/>
    </row>
    <row r="576" spans="1:7" ht="12.75" x14ac:dyDescent="0.2">
      <c r="A576" s="2"/>
      <c r="B576" s="2"/>
      <c r="C576" s="2"/>
      <c r="G576" s="2"/>
    </row>
    <row r="577" spans="1:7" ht="12.75" x14ac:dyDescent="0.2">
      <c r="A577" s="2"/>
      <c r="B577" s="2"/>
      <c r="C577" s="2"/>
      <c r="G577" s="2"/>
    </row>
    <row r="578" spans="1:7" ht="12.75" x14ac:dyDescent="0.2">
      <c r="A578" s="2"/>
      <c r="B578" s="2"/>
      <c r="C578" s="2"/>
      <c r="G578" s="2"/>
    </row>
    <row r="579" spans="1:7" ht="12.75" x14ac:dyDescent="0.2">
      <c r="A579" s="2"/>
      <c r="B579" s="2"/>
      <c r="C579" s="2"/>
      <c r="G579" s="2"/>
    </row>
    <row r="580" spans="1:7" ht="12.75" x14ac:dyDescent="0.2">
      <c r="A580" s="2"/>
      <c r="B580" s="2"/>
      <c r="C580" s="2"/>
      <c r="G580" s="2"/>
    </row>
    <row r="581" spans="1:7" ht="12.75" x14ac:dyDescent="0.2">
      <c r="A581" s="2"/>
      <c r="B581" s="2"/>
      <c r="C581" s="2"/>
      <c r="G581" s="2"/>
    </row>
    <row r="582" spans="1:7" ht="12.75" x14ac:dyDescent="0.2">
      <c r="A582" s="2"/>
      <c r="B582" s="2"/>
      <c r="C582" s="2"/>
      <c r="G582" s="2"/>
    </row>
    <row r="583" spans="1:7" ht="12.75" x14ac:dyDescent="0.2">
      <c r="A583" s="2"/>
      <c r="B583" s="2"/>
      <c r="C583" s="2"/>
      <c r="G583" s="2"/>
    </row>
    <row r="584" spans="1:7" ht="12.75" x14ac:dyDescent="0.2">
      <c r="A584" s="2"/>
      <c r="B584" s="2"/>
      <c r="C584" s="2"/>
      <c r="G584" s="2"/>
    </row>
    <row r="585" spans="1:7" ht="12.75" x14ac:dyDescent="0.2">
      <c r="A585" s="2"/>
      <c r="B585" s="2"/>
      <c r="C585" s="2"/>
      <c r="G585" s="2"/>
    </row>
    <row r="586" spans="1:7" ht="12.75" x14ac:dyDescent="0.2">
      <c r="A586" s="2"/>
      <c r="B586" s="2"/>
      <c r="C586" s="2"/>
      <c r="G586" s="2"/>
    </row>
    <row r="587" spans="1:7" ht="12.75" x14ac:dyDescent="0.2">
      <c r="A587" s="2"/>
      <c r="B587" s="2"/>
      <c r="C587" s="2"/>
      <c r="G587" s="2"/>
    </row>
    <row r="588" spans="1:7" ht="12.75" x14ac:dyDescent="0.2">
      <c r="A588" s="2"/>
      <c r="B588" s="2"/>
      <c r="C588" s="2"/>
      <c r="G588" s="2"/>
    </row>
    <row r="589" spans="1:7" ht="12.75" x14ac:dyDescent="0.2">
      <c r="A589" s="2"/>
      <c r="B589" s="2"/>
      <c r="C589" s="2"/>
      <c r="G589" s="2"/>
    </row>
    <row r="590" spans="1:7" ht="12.75" x14ac:dyDescent="0.2">
      <c r="A590" s="2"/>
      <c r="B590" s="2"/>
      <c r="C590" s="2"/>
      <c r="G590" s="2"/>
    </row>
    <row r="591" spans="1:7" ht="12.75" x14ac:dyDescent="0.2">
      <c r="A591" s="2"/>
      <c r="B591" s="2"/>
      <c r="C591" s="2"/>
      <c r="G591" s="2"/>
    </row>
    <row r="592" spans="1:7" ht="12.75" x14ac:dyDescent="0.2">
      <c r="A592" s="2"/>
      <c r="B592" s="2"/>
      <c r="C592" s="2"/>
      <c r="G592" s="2"/>
    </row>
    <row r="593" spans="1:7" ht="12.75" x14ac:dyDescent="0.2">
      <c r="A593" s="2"/>
      <c r="B593" s="2"/>
      <c r="C593" s="2"/>
      <c r="G593" s="2"/>
    </row>
    <row r="594" spans="1:7" ht="12.75" x14ac:dyDescent="0.2">
      <c r="A594" s="2"/>
      <c r="B594" s="2"/>
      <c r="C594" s="2"/>
      <c r="G594" s="2"/>
    </row>
    <row r="595" spans="1:7" ht="12.75" x14ac:dyDescent="0.2">
      <c r="A595" s="2"/>
      <c r="B595" s="2"/>
      <c r="C595" s="2"/>
      <c r="G595" s="2"/>
    </row>
    <row r="596" spans="1:7" ht="12.75" x14ac:dyDescent="0.2">
      <c r="A596" s="2"/>
      <c r="B596" s="2"/>
      <c r="C596" s="2"/>
      <c r="G596" s="2"/>
    </row>
    <row r="597" spans="1:7" ht="12.75" x14ac:dyDescent="0.2">
      <c r="A597" s="2"/>
      <c r="B597" s="2"/>
      <c r="C597" s="2"/>
      <c r="G597" s="2"/>
    </row>
    <row r="598" spans="1:7" ht="12.75" x14ac:dyDescent="0.2">
      <c r="A598" s="2"/>
      <c r="B598" s="2"/>
      <c r="C598" s="2"/>
      <c r="G598" s="2"/>
    </row>
    <row r="599" spans="1:7" ht="12.75" x14ac:dyDescent="0.2">
      <c r="A599" s="2"/>
      <c r="B599" s="2"/>
      <c r="C599" s="2"/>
      <c r="G599" s="2"/>
    </row>
    <row r="600" spans="1:7" ht="12.75" x14ac:dyDescent="0.2">
      <c r="A600" s="2"/>
      <c r="B600" s="2"/>
      <c r="C600" s="2"/>
      <c r="G600" s="2"/>
    </row>
    <row r="601" spans="1:7" ht="12.75" x14ac:dyDescent="0.2">
      <c r="A601" s="2"/>
      <c r="B601" s="2"/>
      <c r="C601" s="2"/>
      <c r="G601" s="2"/>
    </row>
    <row r="602" spans="1:7" ht="12.75" x14ac:dyDescent="0.2">
      <c r="A602" s="2"/>
      <c r="B602" s="2"/>
      <c r="C602" s="2"/>
      <c r="G602" s="2"/>
    </row>
    <row r="603" spans="1:7" ht="12.75" x14ac:dyDescent="0.2">
      <c r="A603" s="2"/>
      <c r="B603" s="2"/>
      <c r="C603" s="2"/>
      <c r="G603" s="2"/>
    </row>
    <row r="604" spans="1:7" ht="12.75" x14ac:dyDescent="0.2">
      <c r="A604" s="2"/>
      <c r="B604" s="2"/>
      <c r="C604" s="2"/>
      <c r="G604" s="2"/>
    </row>
    <row r="605" spans="1:7" ht="12.75" x14ac:dyDescent="0.2">
      <c r="A605" s="2"/>
      <c r="B605" s="2"/>
      <c r="C605" s="2"/>
      <c r="G605" s="2"/>
    </row>
    <row r="606" spans="1:7" ht="12.75" x14ac:dyDescent="0.2">
      <c r="A606" s="2"/>
      <c r="B606" s="2"/>
      <c r="C606" s="2"/>
      <c r="G606" s="2"/>
    </row>
    <row r="607" spans="1:7" ht="12.75" x14ac:dyDescent="0.2">
      <c r="A607" s="2"/>
      <c r="B607" s="2"/>
      <c r="C607" s="2"/>
      <c r="G607" s="2"/>
    </row>
    <row r="608" spans="1:7" ht="12.75" x14ac:dyDescent="0.2">
      <c r="A608" s="2"/>
      <c r="B608" s="2"/>
      <c r="C608" s="2"/>
      <c r="G608" s="2"/>
    </row>
    <row r="609" spans="1:7" ht="12.75" x14ac:dyDescent="0.2">
      <c r="A609" s="2"/>
      <c r="B609" s="2"/>
      <c r="C609" s="2"/>
      <c r="G609" s="2"/>
    </row>
    <row r="610" spans="1:7" ht="12.75" x14ac:dyDescent="0.2">
      <c r="A610" s="2"/>
      <c r="B610" s="2"/>
      <c r="C610" s="2"/>
      <c r="G610" s="2"/>
    </row>
    <row r="611" spans="1:7" ht="12.75" x14ac:dyDescent="0.2">
      <c r="A611" s="2"/>
      <c r="B611" s="2"/>
      <c r="C611" s="2"/>
      <c r="G611" s="2"/>
    </row>
    <row r="612" spans="1:7" ht="12.75" x14ac:dyDescent="0.2">
      <c r="A612" s="2"/>
      <c r="B612" s="2"/>
      <c r="C612" s="2"/>
      <c r="G612" s="2"/>
    </row>
    <row r="613" spans="1:7" ht="12.75" x14ac:dyDescent="0.2">
      <c r="A613" s="2"/>
      <c r="B613" s="2"/>
      <c r="C613" s="2"/>
      <c r="G613" s="2"/>
    </row>
    <row r="614" spans="1:7" ht="12.75" x14ac:dyDescent="0.2">
      <c r="A614" s="2"/>
      <c r="B614" s="2"/>
      <c r="C614" s="2"/>
      <c r="G614" s="2"/>
    </row>
    <row r="615" spans="1:7" ht="12.75" x14ac:dyDescent="0.2">
      <c r="A615" s="2"/>
      <c r="B615" s="2"/>
      <c r="C615" s="2"/>
      <c r="G615" s="2"/>
    </row>
    <row r="616" spans="1:7" ht="12.75" x14ac:dyDescent="0.2">
      <c r="A616" s="2"/>
      <c r="B616" s="2"/>
      <c r="C616" s="2"/>
      <c r="G616" s="2"/>
    </row>
    <row r="617" spans="1:7" ht="12.75" x14ac:dyDescent="0.2">
      <c r="A617" s="2"/>
      <c r="B617" s="2"/>
      <c r="C617" s="2"/>
      <c r="G617" s="2"/>
    </row>
    <row r="618" spans="1:7" ht="12.75" x14ac:dyDescent="0.2">
      <c r="A618" s="2"/>
      <c r="B618" s="2"/>
      <c r="C618" s="2"/>
      <c r="G618" s="2"/>
    </row>
    <row r="619" spans="1:7" ht="12.75" x14ac:dyDescent="0.2">
      <c r="A619" s="2"/>
      <c r="B619" s="2"/>
      <c r="C619" s="2"/>
      <c r="G619" s="2"/>
    </row>
    <row r="620" spans="1:7" ht="12.75" x14ac:dyDescent="0.2">
      <c r="A620" s="2"/>
      <c r="B620" s="2"/>
      <c r="C620" s="2"/>
      <c r="G620" s="2"/>
    </row>
    <row r="621" spans="1:7" ht="12.75" x14ac:dyDescent="0.2">
      <c r="A621" s="2"/>
      <c r="B621" s="2"/>
      <c r="C621" s="2"/>
      <c r="G621" s="2"/>
    </row>
    <row r="622" spans="1:7" ht="12.75" x14ac:dyDescent="0.2">
      <c r="A622" s="2"/>
      <c r="B622" s="2"/>
      <c r="C622" s="2"/>
      <c r="G622" s="2"/>
    </row>
    <row r="623" spans="1:7" ht="12.75" x14ac:dyDescent="0.2">
      <c r="A623" s="2"/>
      <c r="B623" s="2"/>
      <c r="C623" s="2"/>
      <c r="G623" s="2"/>
    </row>
    <row r="624" spans="1:7" ht="12.75" x14ac:dyDescent="0.2">
      <c r="A624" s="2"/>
      <c r="B624" s="2"/>
      <c r="C624" s="2"/>
      <c r="G624" s="2"/>
    </row>
    <row r="625" spans="1:7" ht="12.75" x14ac:dyDescent="0.2">
      <c r="A625" s="2"/>
      <c r="B625" s="2"/>
      <c r="C625" s="2"/>
      <c r="G625" s="2"/>
    </row>
    <row r="626" spans="1:7" ht="12.75" x14ac:dyDescent="0.2">
      <c r="A626" s="2"/>
      <c r="B626" s="2"/>
      <c r="C626" s="2"/>
      <c r="G626" s="2"/>
    </row>
    <row r="627" spans="1:7" ht="12.75" x14ac:dyDescent="0.2">
      <c r="A627" s="2"/>
      <c r="B627" s="2"/>
      <c r="C627" s="2"/>
      <c r="G627" s="2"/>
    </row>
    <row r="628" spans="1:7" ht="12.75" x14ac:dyDescent="0.2">
      <c r="A628" s="2"/>
      <c r="B628" s="2"/>
      <c r="C628" s="2"/>
      <c r="G628" s="2"/>
    </row>
    <row r="629" spans="1:7" ht="12.75" x14ac:dyDescent="0.2">
      <c r="A629" s="2"/>
      <c r="B629" s="2"/>
      <c r="C629" s="2"/>
      <c r="G629" s="2"/>
    </row>
    <row r="630" spans="1:7" ht="12.75" x14ac:dyDescent="0.2">
      <c r="A630" s="2"/>
      <c r="B630" s="2"/>
      <c r="C630" s="2"/>
      <c r="G630" s="2"/>
    </row>
    <row r="631" spans="1:7" ht="12.75" x14ac:dyDescent="0.2">
      <c r="A631" s="2"/>
      <c r="B631" s="2"/>
      <c r="C631" s="2"/>
      <c r="G631" s="2"/>
    </row>
    <row r="632" spans="1:7" ht="12.75" x14ac:dyDescent="0.2">
      <c r="A632" s="2"/>
      <c r="B632" s="2"/>
      <c r="C632" s="2"/>
      <c r="G632" s="2"/>
    </row>
    <row r="633" spans="1:7" ht="12.75" x14ac:dyDescent="0.2">
      <c r="A633" s="2"/>
      <c r="B633" s="2"/>
      <c r="C633" s="2"/>
      <c r="G633" s="2"/>
    </row>
    <row r="634" spans="1:7" ht="12.75" x14ac:dyDescent="0.2">
      <c r="A634" s="2"/>
      <c r="B634" s="2"/>
      <c r="C634" s="2"/>
      <c r="G634" s="2"/>
    </row>
    <row r="635" spans="1:7" ht="12.75" x14ac:dyDescent="0.2">
      <c r="A635" s="2"/>
      <c r="B635" s="2"/>
      <c r="C635" s="2"/>
      <c r="G635" s="2"/>
    </row>
    <row r="636" spans="1:7" ht="12.75" x14ac:dyDescent="0.2">
      <c r="A636" s="2"/>
      <c r="B636" s="2"/>
      <c r="C636" s="2"/>
      <c r="G636" s="2"/>
    </row>
    <row r="637" spans="1:7" ht="12.75" x14ac:dyDescent="0.2">
      <c r="A637" s="2"/>
      <c r="B637" s="2"/>
      <c r="C637" s="2"/>
      <c r="G637" s="2"/>
    </row>
    <row r="638" spans="1:7" ht="12.75" x14ac:dyDescent="0.2">
      <c r="A638" s="2"/>
      <c r="B638" s="2"/>
      <c r="C638" s="2"/>
      <c r="G638" s="2"/>
    </row>
    <row r="639" spans="1:7" ht="12.75" x14ac:dyDescent="0.2">
      <c r="A639" s="2"/>
      <c r="B639" s="2"/>
      <c r="C639" s="2"/>
      <c r="G639" s="2"/>
    </row>
    <row r="640" spans="1:7" ht="12.75" x14ac:dyDescent="0.2">
      <c r="A640" s="2"/>
      <c r="B640" s="2"/>
      <c r="C640" s="2"/>
      <c r="G640" s="2"/>
    </row>
    <row r="641" spans="1:7" ht="12.75" x14ac:dyDescent="0.2">
      <c r="A641" s="2"/>
      <c r="B641" s="2"/>
      <c r="C641" s="2"/>
      <c r="G641" s="2"/>
    </row>
    <row r="642" spans="1:7" ht="12.75" x14ac:dyDescent="0.2">
      <c r="A642" s="2"/>
      <c r="B642" s="2"/>
      <c r="C642" s="2"/>
      <c r="G642" s="2"/>
    </row>
    <row r="643" spans="1:7" ht="12.75" x14ac:dyDescent="0.2">
      <c r="A643" s="2"/>
      <c r="B643" s="2"/>
      <c r="C643" s="2"/>
      <c r="G643" s="2"/>
    </row>
    <row r="644" spans="1:7" ht="12.75" x14ac:dyDescent="0.2">
      <c r="A644" s="2"/>
      <c r="B644" s="2"/>
      <c r="C644" s="2"/>
      <c r="G644" s="2"/>
    </row>
    <row r="645" spans="1:7" ht="12.75" x14ac:dyDescent="0.2">
      <c r="A645" s="2"/>
      <c r="B645" s="2"/>
      <c r="C645" s="2"/>
      <c r="G645" s="2"/>
    </row>
    <row r="646" spans="1:7" ht="12.75" x14ac:dyDescent="0.2">
      <c r="A646" s="2"/>
      <c r="B646" s="2"/>
      <c r="C646" s="2"/>
      <c r="G646" s="2"/>
    </row>
    <row r="647" spans="1:7" ht="12.75" x14ac:dyDescent="0.2">
      <c r="A647" s="2"/>
      <c r="B647" s="2"/>
      <c r="C647" s="2"/>
      <c r="G647" s="2"/>
    </row>
    <row r="648" spans="1:7" ht="12.75" x14ac:dyDescent="0.2">
      <c r="A648" s="2"/>
      <c r="B648" s="2"/>
      <c r="C648" s="2"/>
      <c r="G648" s="2"/>
    </row>
    <row r="649" spans="1:7" ht="12.75" x14ac:dyDescent="0.2">
      <c r="A649" s="2"/>
      <c r="B649" s="2"/>
      <c r="C649" s="2"/>
      <c r="G649" s="2"/>
    </row>
    <row r="650" spans="1:7" ht="12.75" x14ac:dyDescent="0.2">
      <c r="A650" s="2"/>
      <c r="B650" s="2"/>
      <c r="C650" s="2"/>
      <c r="G650" s="2"/>
    </row>
    <row r="651" spans="1:7" ht="12.75" x14ac:dyDescent="0.2">
      <c r="A651" s="2"/>
      <c r="B651" s="2"/>
      <c r="C651" s="2"/>
      <c r="G651" s="2"/>
    </row>
    <row r="652" spans="1:7" ht="12.75" x14ac:dyDescent="0.2">
      <c r="A652" s="2"/>
      <c r="B652" s="2"/>
      <c r="C652" s="2"/>
      <c r="G652" s="2"/>
    </row>
    <row r="653" spans="1:7" ht="12.75" x14ac:dyDescent="0.2">
      <c r="A653" s="2"/>
      <c r="B653" s="2"/>
      <c r="C653" s="2"/>
      <c r="G653" s="2"/>
    </row>
    <row r="654" spans="1:7" ht="12.75" x14ac:dyDescent="0.2">
      <c r="A654" s="2"/>
      <c r="B654" s="2"/>
      <c r="C654" s="2"/>
      <c r="G654" s="2"/>
    </row>
    <row r="655" spans="1:7" ht="12.75" x14ac:dyDescent="0.2">
      <c r="A655" s="2"/>
      <c r="B655" s="2"/>
      <c r="C655" s="2"/>
      <c r="G655" s="2"/>
    </row>
    <row r="656" spans="1:7" ht="12.75" x14ac:dyDescent="0.2">
      <c r="A656" s="2"/>
      <c r="B656" s="2"/>
      <c r="C656" s="2"/>
      <c r="G656" s="2"/>
    </row>
    <row r="657" spans="1:7" ht="12.75" x14ac:dyDescent="0.2">
      <c r="A657" s="2"/>
      <c r="B657" s="2"/>
      <c r="C657" s="2"/>
      <c r="G657" s="2"/>
    </row>
    <row r="658" spans="1:7" ht="12.75" x14ac:dyDescent="0.2">
      <c r="A658" s="2"/>
      <c r="B658" s="2"/>
      <c r="C658" s="2"/>
      <c r="G658" s="2"/>
    </row>
    <row r="659" spans="1:7" ht="12.75" x14ac:dyDescent="0.2">
      <c r="A659" s="2"/>
      <c r="B659" s="2"/>
      <c r="C659" s="2"/>
      <c r="G659" s="2"/>
    </row>
    <row r="660" spans="1:7" ht="12.75" x14ac:dyDescent="0.2">
      <c r="A660" s="2"/>
      <c r="B660" s="2"/>
      <c r="C660" s="2"/>
      <c r="G660" s="2"/>
    </row>
    <row r="661" spans="1:7" ht="12.75" x14ac:dyDescent="0.2">
      <c r="A661" s="2"/>
      <c r="B661" s="2"/>
      <c r="C661" s="2"/>
      <c r="G661" s="2"/>
    </row>
    <row r="662" spans="1:7" ht="12.75" x14ac:dyDescent="0.2">
      <c r="A662" s="2"/>
      <c r="B662" s="2"/>
      <c r="C662" s="2"/>
      <c r="G662" s="2"/>
    </row>
    <row r="663" spans="1:7" ht="12.75" x14ac:dyDescent="0.2">
      <c r="A663" s="2"/>
      <c r="B663" s="2"/>
      <c r="C663" s="2"/>
      <c r="G663" s="2"/>
    </row>
    <row r="664" spans="1:7" ht="12.75" x14ac:dyDescent="0.2">
      <c r="A664" s="2"/>
      <c r="B664" s="2"/>
      <c r="C664" s="2"/>
      <c r="G664" s="2"/>
    </row>
    <row r="665" spans="1:7" ht="12.75" x14ac:dyDescent="0.2">
      <c r="A665" s="2"/>
      <c r="B665" s="2"/>
      <c r="C665" s="2"/>
      <c r="G665" s="2"/>
    </row>
    <row r="666" spans="1:7" ht="12.75" x14ac:dyDescent="0.2">
      <c r="A666" s="2"/>
      <c r="B666" s="2"/>
      <c r="C666" s="2"/>
      <c r="G666" s="2"/>
    </row>
    <row r="667" spans="1:7" ht="12.75" x14ac:dyDescent="0.2">
      <c r="A667" s="2"/>
      <c r="B667" s="2"/>
      <c r="C667" s="2"/>
      <c r="G667" s="2"/>
    </row>
    <row r="668" spans="1:7" ht="12.75" x14ac:dyDescent="0.2">
      <c r="A668" s="2"/>
      <c r="B668" s="2"/>
      <c r="C668" s="2"/>
      <c r="G668" s="2"/>
    </row>
    <row r="669" spans="1:7" ht="12.75" x14ac:dyDescent="0.2">
      <c r="A669" s="2"/>
      <c r="B669" s="2"/>
      <c r="C669" s="2"/>
      <c r="G669" s="2"/>
    </row>
    <row r="670" spans="1:7" ht="12.75" x14ac:dyDescent="0.2">
      <c r="A670" s="2"/>
      <c r="B670" s="2"/>
      <c r="C670" s="2"/>
      <c r="G670" s="2"/>
    </row>
    <row r="671" spans="1:7" ht="12.75" x14ac:dyDescent="0.2">
      <c r="A671" s="2"/>
      <c r="B671" s="2"/>
      <c r="C671" s="2"/>
      <c r="G671" s="2"/>
    </row>
    <row r="672" spans="1:7" ht="12.75" x14ac:dyDescent="0.2">
      <c r="A672" s="2"/>
      <c r="B672" s="2"/>
      <c r="C672" s="2"/>
      <c r="G672" s="2"/>
    </row>
    <row r="673" spans="1:7" ht="12.75" x14ac:dyDescent="0.2">
      <c r="A673" s="2"/>
      <c r="B673" s="2"/>
      <c r="C673" s="2"/>
      <c r="G673" s="2"/>
    </row>
    <row r="674" spans="1:7" ht="12.75" x14ac:dyDescent="0.2">
      <c r="A674" s="2"/>
      <c r="B674" s="2"/>
      <c r="C674" s="2"/>
      <c r="G674" s="2"/>
    </row>
    <row r="675" spans="1:7" ht="12.75" x14ac:dyDescent="0.2">
      <c r="A675" s="2"/>
      <c r="B675" s="2"/>
      <c r="C675" s="2"/>
      <c r="G675" s="2"/>
    </row>
    <row r="676" spans="1:7" ht="12.75" x14ac:dyDescent="0.2">
      <c r="A676" s="2"/>
      <c r="B676" s="2"/>
      <c r="C676" s="2"/>
      <c r="G676" s="2"/>
    </row>
    <row r="677" spans="1:7" ht="12.75" x14ac:dyDescent="0.2">
      <c r="A677" s="2"/>
      <c r="B677" s="2"/>
      <c r="C677" s="2"/>
      <c r="G677" s="2"/>
    </row>
    <row r="678" spans="1:7" ht="12.75" x14ac:dyDescent="0.2">
      <c r="A678" s="2"/>
      <c r="B678" s="2"/>
      <c r="C678" s="2"/>
      <c r="G678" s="2"/>
    </row>
    <row r="679" spans="1:7" ht="12.75" x14ac:dyDescent="0.2">
      <c r="A679" s="2"/>
      <c r="B679" s="2"/>
      <c r="C679" s="2"/>
      <c r="G679" s="2"/>
    </row>
    <row r="680" spans="1:7" ht="12.75" x14ac:dyDescent="0.2">
      <c r="A680" s="2"/>
      <c r="B680" s="2"/>
      <c r="C680" s="2"/>
      <c r="G680" s="2"/>
    </row>
    <row r="681" spans="1:7" ht="12.75" x14ac:dyDescent="0.2">
      <c r="A681" s="2"/>
      <c r="B681" s="2"/>
      <c r="C681" s="2"/>
      <c r="G681" s="2"/>
    </row>
    <row r="682" spans="1:7" ht="12.75" x14ac:dyDescent="0.2">
      <c r="A682" s="2"/>
      <c r="B682" s="2"/>
      <c r="C682" s="2"/>
      <c r="G682" s="2"/>
    </row>
    <row r="683" spans="1:7" ht="12.75" x14ac:dyDescent="0.2">
      <c r="A683" s="2"/>
      <c r="B683" s="2"/>
      <c r="C683" s="2"/>
      <c r="G683" s="2"/>
    </row>
    <row r="684" spans="1:7" ht="12.75" x14ac:dyDescent="0.2">
      <c r="A684" s="2"/>
      <c r="B684" s="2"/>
      <c r="C684" s="2"/>
      <c r="G684" s="2"/>
    </row>
    <row r="685" spans="1:7" ht="12.75" x14ac:dyDescent="0.2">
      <c r="A685" s="2"/>
      <c r="B685" s="2"/>
      <c r="C685" s="2"/>
      <c r="G685" s="2"/>
    </row>
    <row r="686" spans="1:7" ht="12.75" x14ac:dyDescent="0.2">
      <c r="A686" s="2"/>
      <c r="B686" s="2"/>
      <c r="C686" s="2"/>
      <c r="G686" s="2"/>
    </row>
    <row r="687" spans="1:7" ht="12.75" x14ac:dyDescent="0.2">
      <c r="A687" s="2"/>
      <c r="B687" s="2"/>
      <c r="C687" s="2"/>
      <c r="G687" s="2"/>
    </row>
    <row r="688" spans="1:7" ht="12.75" x14ac:dyDescent="0.2">
      <c r="A688" s="2"/>
      <c r="B688" s="2"/>
      <c r="C688" s="2"/>
      <c r="G688" s="2"/>
    </row>
    <row r="689" spans="1:7" ht="12.75" x14ac:dyDescent="0.2">
      <c r="A689" s="2"/>
      <c r="B689" s="2"/>
      <c r="C689" s="2"/>
      <c r="G689" s="2"/>
    </row>
    <row r="690" spans="1:7" ht="12.75" x14ac:dyDescent="0.2">
      <c r="A690" s="2"/>
      <c r="B690" s="2"/>
      <c r="C690" s="2"/>
      <c r="G690" s="2"/>
    </row>
    <row r="691" spans="1:7" ht="12.75" x14ac:dyDescent="0.2">
      <c r="A691" s="2"/>
      <c r="B691" s="2"/>
      <c r="C691" s="2"/>
      <c r="G691" s="2"/>
    </row>
    <row r="692" spans="1:7" ht="12.75" x14ac:dyDescent="0.2">
      <c r="A692" s="2"/>
      <c r="B692" s="2"/>
      <c r="C692" s="2"/>
      <c r="G692" s="2"/>
    </row>
    <row r="693" spans="1:7" ht="12.75" x14ac:dyDescent="0.2">
      <c r="A693" s="2"/>
      <c r="B693" s="2"/>
      <c r="C693" s="2"/>
      <c r="G693" s="2"/>
    </row>
    <row r="694" spans="1:7" ht="12.75" x14ac:dyDescent="0.2">
      <c r="A694" s="2"/>
      <c r="B694" s="2"/>
      <c r="C694" s="2"/>
      <c r="G694" s="2"/>
    </row>
    <row r="695" spans="1:7" ht="12.75" x14ac:dyDescent="0.2">
      <c r="A695" s="2"/>
      <c r="B695" s="2"/>
      <c r="C695" s="2"/>
      <c r="G695" s="2"/>
    </row>
    <row r="696" spans="1:7" ht="12.75" x14ac:dyDescent="0.2">
      <c r="A696" s="2"/>
      <c r="B696" s="2"/>
      <c r="C696" s="2"/>
      <c r="G696" s="2"/>
    </row>
    <row r="697" spans="1:7" ht="12.75" x14ac:dyDescent="0.2">
      <c r="A697" s="2"/>
      <c r="B697" s="2"/>
      <c r="C697" s="2"/>
      <c r="G697" s="2"/>
    </row>
    <row r="698" spans="1:7" ht="12.75" x14ac:dyDescent="0.2">
      <c r="A698" s="2"/>
      <c r="B698" s="2"/>
      <c r="C698" s="2"/>
      <c r="G698" s="2"/>
    </row>
    <row r="699" spans="1:7" ht="12.75" x14ac:dyDescent="0.2">
      <c r="A699" s="2"/>
      <c r="B699" s="2"/>
      <c r="C699" s="2"/>
      <c r="G699" s="2"/>
    </row>
    <row r="700" spans="1:7" ht="12.75" x14ac:dyDescent="0.2">
      <c r="A700" s="2"/>
      <c r="B700" s="2"/>
      <c r="C700" s="2"/>
      <c r="G700" s="2"/>
    </row>
    <row r="701" spans="1:7" ht="12.75" x14ac:dyDescent="0.2">
      <c r="A701" s="2"/>
      <c r="B701" s="2"/>
      <c r="C701" s="2"/>
      <c r="G701" s="2"/>
    </row>
    <row r="702" spans="1:7" ht="12.75" x14ac:dyDescent="0.2">
      <c r="A702" s="2"/>
      <c r="B702" s="2"/>
      <c r="C702" s="2"/>
      <c r="G702" s="2"/>
    </row>
    <row r="703" spans="1:7" ht="12.75" x14ac:dyDescent="0.2">
      <c r="A703" s="2"/>
      <c r="B703" s="2"/>
      <c r="C703" s="2"/>
      <c r="G703" s="2"/>
    </row>
    <row r="704" spans="1:7" ht="12.75" x14ac:dyDescent="0.2">
      <c r="A704" s="2"/>
      <c r="B704" s="2"/>
      <c r="C704" s="2"/>
      <c r="G704" s="2"/>
    </row>
    <row r="705" spans="1:7" ht="12.75" x14ac:dyDescent="0.2">
      <c r="A705" s="2"/>
      <c r="B705" s="2"/>
      <c r="C705" s="2"/>
      <c r="G705" s="2"/>
    </row>
    <row r="706" spans="1:7" ht="12.75" x14ac:dyDescent="0.2">
      <c r="A706" s="2"/>
      <c r="B706" s="2"/>
      <c r="C706" s="2"/>
      <c r="G706" s="2"/>
    </row>
    <row r="707" spans="1:7" ht="12.75" x14ac:dyDescent="0.2">
      <c r="A707" s="2"/>
      <c r="B707" s="2"/>
      <c r="C707" s="2"/>
      <c r="G707" s="2"/>
    </row>
    <row r="708" spans="1:7" ht="12.75" x14ac:dyDescent="0.2">
      <c r="A708" s="2"/>
      <c r="B708" s="2"/>
      <c r="C708" s="2"/>
      <c r="G708" s="2"/>
    </row>
    <row r="709" spans="1:7" ht="12.75" x14ac:dyDescent="0.2">
      <c r="A709" s="2"/>
      <c r="B709" s="2"/>
      <c r="C709" s="2"/>
      <c r="G709" s="2"/>
    </row>
    <row r="710" spans="1:7" ht="12.75" x14ac:dyDescent="0.2">
      <c r="A710" s="2"/>
      <c r="B710" s="2"/>
      <c r="C710" s="2"/>
      <c r="G710" s="2"/>
    </row>
    <row r="711" spans="1:7" ht="12.75" x14ac:dyDescent="0.2">
      <c r="A711" s="2"/>
      <c r="B711" s="2"/>
      <c r="C711" s="2"/>
      <c r="G711" s="2"/>
    </row>
    <row r="712" spans="1:7" ht="12.75" x14ac:dyDescent="0.2">
      <c r="A712" s="2"/>
      <c r="B712" s="2"/>
      <c r="C712" s="2"/>
      <c r="G712" s="2"/>
    </row>
    <row r="713" spans="1:7" ht="12.75" x14ac:dyDescent="0.2">
      <c r="A713" s="2"/>
      <c r="B713" s="2"/>
      <c r="C713" s="2"/>
      <c r="G713" s="2"/>
    </row>
    <row r="714" spans="1:7" ht="12.75" x14ac:dyDescent="0.2">
      <c r="A714" s="2"/>
      <c r="B714" s="2"/>
      <c r="C714" s="2"/>
      <c r="G714" s="2"/>
    </row>
    <row r="715" spans="1:7" ht="12.75" x14ac:dyDescent="0.2">
      <c r="A715" s="2"/>
      <c r="B715" s="2"/>
      <c r="C715" s="2"/>
      <c r="G715" s="2"/>
    </row>
    <row r="716" spans="1:7" ht="12.75" x14ac:dyDescent="0.2">
      <c r="A716" s="2"/>
      <c r="B716" s="2"/>
      <c r="C716" s="2"/>
      <c r="G716" s="2"/>
    </row>
    <row r="717" spans="1:7" ht="12.75" x14ac:dyDescent="0.2">
      <c r="A717" s="2"/>
      <c r="B717" s="2"/>
      <c r="C717" s="2"/>
      <c r="G717" s="2"/>
    </row>
    <row r="718" spans="1:7" ht="12.75" x14ac:dyDescent="0.2">
      <c r="A718" s="2"/>
      <c r="B718" s="2"/>
      <c r="C718" s="2"/>
      <c r="G718" s="2"/>
    </row>
    <row r="719" spans="1:7" ht="12.75" x14ac:dyDescent="0.2">
      <c r="A719" s="2"/>
      <c r="B719" s="2"/>
      <c r="C719" s="2"/>
      <c r="G719" s="2"/>
    </row>
    <row r="720" spans="1:7" ht="12.75" x14ac:dyDescent="0.2">
      <c r="A720" s="2"/>
      <c r="B720" s="2"/>
      <c r="C720" s="2"/>
      <c r="G720" s="2"/>
    </row>
    <row r="721" spans="1:7" ht="12.75" x14ac:dyDescent="0.2">
      <c r="A721" s="2"/>
      <c r="B721" s="2"/>
      <c r="C721" s="2"/>
      <c r="G721" s="2"/>
    </row>
    <row r="722" spans="1:7" ht="12.75" x14ac:dyDescent="0.2">
      <c r="A722" s="2"/>
      <c r="B722" s="2"/>
      <c r="C722" s="2"/>
      <c r="G722" s="2"/>
    </row>
    <row r="723" spans="1:7" ht="12.75" x14ac:dyDescent="0.2">
      <c r="A723" s="2"/>
      <c r="B723" s="2"/>
      <c r="C723" s="2"/>
      <c r="G723" s="2"/>
    </row>
    <row r="724" spans="1:7" ht="12.75" x14ac:dyDescent="0.2">
      <c r="A724" s="2"/>
      <c r="B724" s="2"/>
      <c r="C724" s="2"/>
      <c r="G724" s="2"/>
    </row>
    <row r="725" spans="1:7" ht="12.75" x14ac:dyDescent="0.2">
      <c r="A725" s="2"/>
      <c r="B725" s="2"/>
      <c r="C725" s="2"/>
      <c r="G725" s="2"/>
    </row>
    <row r="726" spans="1:7" ht="12.75" x14ac:dyDescent="0.2">
      <c r="A726" s="2"/>
      <c r="B726" s="2"/>
      <c r="C726" s="2"/>
      <c r="G726" s="2"/>
    </row>
    <row r="727" spans="1:7" ht="12.75" x14ac:dyDescent="0.2">
      <c r="A727" s="2"/>
      <c r="B727" s="2"/>
      <c r="C727" s="2"/>
      <c r="G727" s="2"/>
    </row>
    <row r="728" spans="1:7" ht="12.75" x14ac:dyDescent="0.2">
      <c r="A728" s="2"/>
      <c r="B728" s="2"/>
      <c r="C728" s="2"/>
      <c r="G728" s="2"/>
    </row>
    <row r="729" spans="1:7" ht="12.75" x14ac:dyDescent="0.2">
      <c r="A729" s="2"/>
      <c r="B729" s="2"/>
      <c r="C729" s="2"/>
      <c r="G729" s="2"/>
    </row>
    <row r="730" spans="1:7" ht="12.75" x14ac:dyDescent="0.2">
      <c r="A730" s="2"/>
      <c r="B730" s="2"/>
      <c r="C730" s="2"/>
      <c r="G730" s="2"/>
    </row>
    <row r="731" spans="1:7" ht="12.75" x14ac:dyDescent="0.2">
      <c r="A731" s="2"/>
      <c r="B731" s="2"/>
      <c r="C731" s="2"/>
      <c r="G731" s="2"/>
    </row>
    <row r="732" spans="1:7" ht="12.75" x14ac:dyDescent="0.2">
      <c r="A732" s="2"/>
      <c r="B732" s="2"/>
      <c r="C732" s="2"/>
      <c r="G732" s="2"/>
    </row>
    <row r="733" spans="1:7" ht="12.75" x14ac:dyDescent="0.2">
      <c r="A733" s="2"/>
      <c r="B733" s="2"/>
      <c r="C733" s="2"/>
      <c r="G733" s="2"/>
    </row>
    <row r="734" spans="1:7" ht="12.75" x14ac:dyDescent="0.2">
      <c r="A734" s="2"/>
      <c r="B734" s="2"/>
      <c r="C734" s="2"/>
      <c r="G734" s="2"/>
    </row>
    <row r="735" spans="1:7" ht="12.75" x14ac:dyDescent="0.2">
      <c r="A735" s="2"/>
      <c r="B735" s="2"/>
      <c r="C735" s="2"/>
      <c r="G735" s="2"/>
    </row>
    <row r="736" spans="1:7" ht="12.75" x14ac:dyDescent="0.2">
      <c r="A736" s="2"/>
      <c r="B736" s="2"/>
      <c r="C736" s="2"/>
      <c r="G736" s="2"/>
    </row>
    <row r="737" spans="1:7" ht="12.75" x14ac:dyDescent="0.2">
      <c r="A737" s="2"/>
      <c r="B737" s="2"/>
      <c r="C737" s="2"/>
      <c r="G737" s="2"/>
    </row>
    <row r="738" spans="1:7" ht="12.75" x14ac:dyDescent="0.2">
      <c r="A738" s="2"/>
      <c r="B738" s="2"/>
      <c r="C738" s="2"/>
      <c r="G738" s="2"/>
    </row>
    <row r="739" spans="1:7" ht="12.75" x14ac:dyDescent="0.2">
      <c r="A739" s="2"/>
      <c r="B739" s="2"/>
      <c r="C739" s="2"/>
      <c r="G739" s="2"/>
    </row>
    <row r="740" spans="1:7" ht="12.75" x14ac:dyDescent="0.2">
      <c r="A740" s="2"/>
      <c r="B740" s="2"/>
      <c r="C740" s="2"/>
      <c r="G740" s="2"/>
    </row>
    <row r="741" spans="1:7" ht="12.75" x14ac:dyDescent="0.2">
      <c r="A741" s="2"/>
      <c r="B741" s="2"/>
      <c r="C741" s="2"/>
      <c r="G741" s="2"/>
    </row>
    <row r="742" spans="1:7" ht="12.75" x14ac:dyDescent="0.2">
      <c r="A742" s="2"/>
      <c r="B742" s="2"/>
      <c r="C742" s="2"/>
      <c r="G742" s="2"/>
    </row>
    <row r="743" spans="1:7" ht="12.75" x14ac:dyDescent="0.2">
      <c r="A743" s="2"/>
      <c r="B743" s="2"/>
      <c r="C743" s="2"/>
      <c r="G743" s="2"/>
    </row>
    <row r="744" spans="1:7" ht="12.75" x14ac:dyDescent="0.2">
      <c r="A744" s="2"/>
      <c r="B744" s="2"/>
      <c r="C744" s="2"/>
      <c r="G744" s="2"/>
    </row>
    <row r="745" spans="1:7" ht="12.75" x14ac:dyDescent="0.2">
      <c r="A745" s="2"/>
      <c r="B745" s="2"/>
      <c r="C745" s="2"/>
      <c r="G745" s="2"/>
    </row>
    <row r="746" spans="1:7" ht="12.75" x14ac:dyDescent="0.2">
      <c r="A746" s="2"/>
      <c r="B746" s="2"/>
      <c r="C746" s="2"/>
      <c r="G746" s="2"/>
    </row>
    <row r="747" spans="1:7" ht="12.75" x14ac:dyDescent="0.2">
      <c r="A747" s="2"/>
      <c r="B747" s="2"/>
      <c r="C747" s="2"/>
      <c r="G747" s="2"/>
    </row>
    <row r="748" spans="1:7" ht="12.75" x14ac:dyDescent="0.2">
      <c r="A748" s="2"/>
      <c r="B748" s="2"/>
      <c r="C748" s="2"/>
      <c r="G748" s="2"/>
    </row>
    <row r="749" spans="1:7" ht="12.75" x14ac:dyDescent="0.2">
      <c r="A749" s="2"/>
      <c r="B749" s="2"/>
      <c r="C749" s="2"/>
      <c r="G749" s="2"/>
    </row>
    <row r="750" spans="1:7" ht="12.75" x14ac:dyDescent="0.2">
      <c r="A750" s="2"/>
      <c r="B750" s="2"/>
      <c r="C750" s="2"/>
      <c r="G750" s="2"/>
    </row>
    <row r="751" spans="1:7" ht="12.75" x14ac:dyDescent="0.2">
      <c r="A751" s="2"/>
      <c r="B751" s="2"/>
      <c r="C751" s="2"/>
      <c r="G751" s="2"/>
    </row>
    <row r="752" spans="1:7" ht="12.75" x14ac:dyDescent="0.2">
      <c r="A752" s="2"/>
      <c r="B752" s="2"/>
      <c r="C752" s="2"/>
      <c r="G752" s="2"/>
    </row>
    <row r="753" spans="1:7" ht="12.75" x14ac:dyDescent="0.2">
      <c r="A753" s="2"/>
      <c r="B753" s="2"/>
      <c r="C753" s="2"/>
      <c r="G753" s="2"/>
    </row>
    <row r="754" spans="1:7" ht="12.75" x14ac:dyDescent="0.2">
      <c r="A754" s="2"/>
      <c r="B754" s="2"/>
      <c r="C754" s="2"/>
      <c r="G754" s="2"/>
    </row>
    <row r="755" spans="1:7" ht="12.75" x14ac:dyDescent="0.2">
      <c r="A755" s="2"/>
      <c r="B755" s="2"/>
      <c r="C755" s="2"/>
      <c r="G755" s="2"/>
    </row>
    <row r="756" spans="1:7" ht="12.75" x14ac:dyDescent="0.2">
      <c r="A756" s="2"/>
      <c r="B756" s="2"/>
      <c r="C756" s="2"/>
      <c r="G756" s="2"/>
    </row>
    <row r="757" spans="1:7" ht="12.75" x14ac:dyDescent="0.2">
      <c r="A757" s="2"/>
      <c r="B757" s="2"/>
      <c r="C757" s="2"/>
      <c r="G757" s="2"/>
    </row>
    <row r="758" spans="1:7" ht="12.75" x14ac:dyDescent="0.2">
      <c r="A758" s="2"/>
      <c r="B758" s="2"/>
      <c r="C758" s="2"/>
      <c r="G758" s="2"/>
    </row>
    <row r="759" spans="1:7" ht="12.75" x14ac:dyDescent="0.2">
      <c r="A759" s="2"/>
      <c r="B759" s="2"/>
      <c r="C759" s="2"/>
      <c r="G759" s="2"/>
    </row>
    <row r="760" spans="1:7" ht="12.75" x14ac:dyDescent="0.2">
      <c r="A760" s="2"/>
      <c r="B760" s="2"/>
      <c r="C760" s="2"/>
      <c r="G760" s="2"/>
    </row>
    <row r="761" spans="1:7" ht="12.75" x14ac:dyDescent="0.2">
      <c r="A761" s="2"/>
      <c r="B761" s="2"/>
      <c r="C761" s="2"/>
      <c r="G761" s="2"/>
    </row>
    <row r="762" spans="1:7" ht="12.75" x14ac:dyDescent="0.2">
      <c r="A762" s="2"/>
      <c r="B762" s="2"/>
      <c r="C762" s="2"/>
      <c r="G762" s="2"/>
    </row>
    <row r="763" spans="1:7" ht="12.75" x14ac:dyDescent="0.2">
      <c r="A763" s="2"/>
      <c r="B763" s="2"/>
      <c r="C763" s="2"/>
      <c r="G763" s="2"/>
    </row>
    <row r="764" spans="1:7" ht="12.75" x14ac:dyDescent="0.2">
      <c r="A764" s="2"/>
      <c r="B764" s="2"/>
      <c r="C764" s="2"/>
      <c r="G764" s="2"/>
    </row>
    <row r="765" spans="1:7" ht="12.75" x14ac:dyDescent="0.2">
      <c r="A765" s="2"/>
      <c r="B765" s="2"/>
      <c r="C765" s="2"/>
      <c r="G765" s="2"/>
    </row>
    <row r="766" spans="1:7" ht="12.75" x14ac:dyDescent="0.2">
      <c r="A766" s="2"/>
      <c r="B766" s="2"/>
      <c r="C766" s="2"/>
      <c r="G766" s="2"/>
    </row>
    <row r="767" spans="1:7" ht="12.75" x14ac:dyDescent="0.2">
      <c r="A767" s="2"/>
      <c r="B767" s="2"/>
      <c r="C767" s="2"/>
      <c r="G767" s="2"/>
    </row>
    <row r="768" spans="1:7" ht="12.75" x14ac:dyDescent="0.2">
      <c r="A768" s="2"/>
      <c r="B768" s="2"/>
      <c r="C768" s="2"/>
      <c r="G768" s="2"/>
    </row>
    <row r="769" spans="1:7" ht="12.75" x14ac:dyDescent="0.2">
      <c r="A769" s="2"/>
      <c r="B769" s="2"/>
      <c r="C769" s="2"/>
      <c r="G769" s="2"/>
    </row>
    <row r="770" spans="1:7" ht="12.75" x14ac:dyDescent="0.2">
      <c r="A770" s="2"/>
      <c r="B770" s="2"/>
      <c r="C770" s="2"/>
      <c r="G770" s="2"/>
    </row>
    <row r="771" spans="1:7" ht="12.75" x14ac:dyDescent="0.2">
      <c r="A771" s="2"/>
      <c r="B771" s="2"/>
      <c r="C771" s="2"/>
      <c r="G771" s="2"/>
    </row>
    <row r="772" spans="1:7" ht="12.75" x14ac:dyDescent="0.2">
      <c r="A772" s="2"/>
      <c r="B772" s="2"/>
      <c r="C772" s="2"/>
      <c r="G772" s="2"/>
    </row>
    <row r="773" spans="1:7" ht="12.75" x14ac:dyDescent="0.2">
      <c r="A773" s="2"/>
      <c r="B773" s="2"/>
      <c r="C773" s="2"/>
      <c r="G773" s="2"/>
    </row>
    <row r="774" spans="1:7" ht="12.75" x14ac:dyDescent="0.2">
      <c r="A774" s="2"/>
      <c r="B774" s="2"/>
      <c r="C774" s="2"/>
      <c r="G774" s="2"/>
    </row>
    <row r="775" spans="1:7" ht="12.75" x14ac:dyDescent="0.2">
      <c r="A775" s="2"/>
      <c r="B775" s="2"/>
      <c r="C775" s="2"/>
      <c r="G775" s="2"/>
    </row>
    <row r="776" spans="1:7" ht="12.75" x14ac:dyDescent="0.2">
      <c r="A776" s="2"/>
      <c r="B776" s="2"/>
      <c r="C776" s="2"/>
      <c r="G776" s="2"/>
    </row>
    <row r="777" spans="1:7" ht="12.75" x14ac:dyDescent="0.2">
      <c r="A777" s="2"/>
      <c r="B777" s="2"/>
      <c r="C777" s="2"/>
      <c r="G777" s="2"/>
    </row>
    <row r="778" spans="1:7" ht="12.75" x14ac:dyDescent="0.2">
      <c r="A778" s="2"/>
      <c r="B778" s="2"/>
      <c r="C778" s="2"/>
      <c r="G778" s="2"/>
    </row>
    <row r="779" spans="1:7" ht="12.75" x14ac:dyDescent="0.2">
      <c r="A779" s="2"/>
      <c r="B779" s="2"/>
      <c r="C779" s="2"/>
      <c r="G779" s="2"/>
    </row>
    <row r="780" spans="1:7" ht="12.75" x14ac:dyDescent="0.2">
      <c r="A780" s="2"/>
      <c r="B780" s="2"/>
      <c r="C780" s="2"/>
      <c r="G780" s="2"/>
    </row>
    <row r="781" spans="1:7" ht="12.75" x14ac:dyDescent="0.2">
      <c r="A781" s="2"/>
      <c r="B781" s="2"/>
      <c r="C781" s="2"/>
      <c r="G781" s="2"/>
    </row>
    <row r="782" spans="1:7" ht="12.75" x14ac:dyDescent="0.2">
      <c r="A782" s="2"/>
      <c r="B782" s="2"/>
      <c r="C782" s="2"/>
      <c r="G782" s="2"/>
    </row>
    <row r="783" spans="1:7" ht="12.75" x14ac:dyDescent="0.2">
      <c r="A783" s="2"/>
      <c r="B783" s="2"/>
      <c r="C783" s="2"/>
      <c r="G783" s="2"/>
    </row>
    <row r="784" spans="1:7" ht="12.75" x14ac:dyDescent="0.2">
      <c r="A784" s="2"/>
      <c r="B784" s="2"/>
      <c r="C784" s="2"/>
      <c r="G784" s="2"/>
    </row>
    <row r="785" spans="1:7" ht="12.75" x14ac:dyDescent="0.2">
      <c r="A785" s="2"/>
      <c r="B785" s="2"/>
      <c r="C785" s="2"/>
      <c r="G785" s="2"/>
    </row>
    <row r="786" spans="1:7" ht="12.75" x14ac:dyDescent="0.2">
      <c r="A786" s="2"/>
      <c r="B786" s="2"/>
      <c r="C786" s="2"/>
      <c r="G786" s="2"/>
    </row>
    <row r="787" spans="1:7" ht="12.75" x14ac:dyDescent="0.2">
      <c r="A787" s="2"/>
      <c r="B787" s="2"/>
      <c r="C787" s="2"/>
      <c r="G787" s="2"/>
    </row>
    <row r="788" spans="1:7" ht="12.75" x14ac:dyDescent="0.2">
      <c r="A788" s="2"/>
      <c r="B788" s="2"/>
      <c r="C788" s="2"/>
      <c r="G788" s="2"/>
    </row>
    <row r="789" spans="1:7" ht="12.75" x14ac:dyDescent="0.2">
      <c r="A789" s="2"/>
      <c r="B789" s="2"/>
      <c r="C789" s="2"/>
      <c r="G789" s="2"/>
    </row>
    <row r="790" spans="1:7" ht="12.75" x14ac:dyDescent="0.2">
      <c r="A790" s="2"/>
      <c r="B790" s="2"/>
      <c r="C790" s="2"/>
      <c r="G790" s="2"/>
    </row>
    <row r="791" spans="1:7" ht="12.75" x14ac:dyDescent="0.2">
      <c r="A791" s="2"/>
      <c r="B791" s="2"/>
      <c r="C791" s="2"/>
      <c r="G791" s="2"/>
    </row>
    <row r="792" spans="1:7" ht="12.75" x14ac:dyDescent="0.2">
      <c r="A792" s="2"/>
      <c r="B792" s="2"/>
      <c r="C792" s="2"/>
      <c r="G792" s="2"/>
    </row>
    <row r="793" spans="1:7" ht="12.75" x14ac:dyDescent="0.2">
      <c r="A793" s="2"/>
      <c r="B793" s="2"/>
      <c r="C793" s="2"/>
      <c r="G793" s="2"/>
    </row>
    <row r="794" spans="1:7" ht="12.75" x14ac:dyDescent="0.2">
      <c r="A794" s="2"/>
      <c r="B794" s="2"/>
      <c r="C794" s="2"/>
      <c r="G794" s="2"/>
    </row>
    <row r="795" spans="1:7" ht="12.75" x14ac:dyDescent="0.2">
      <c r="A795" s="2"/>
      <c r="B795" s="2"/>
      <c r="C795" s="2"/>
      <c r="G795" s="2"/>
    </row>
    <row r="796" spans="1:7" ht="12.75" x14ac:dyDescent="0.2">
      <c r="A796" s="2"/>
      <c r="B796" s="2"/>
      <c r="C796" s="2"/>
      <c r="G796" s="2"/>
    </row>
    <row r="797" spans="1:7" ht="12.75" x14ac:dyDescent="0.2">
      <c r="A797" s="2"/>
      <c r="B797" s="2"/>
      <c r="C797" s="2"/>
      <c r="G797" s="2"/>
    </row>
    <row r="798" spans="1:7" ht="12.75" x14ac:dyDescent="0.2">
      <c r="A798" s="2"/>
      <c r="B798" s="2"/>
      <c r="C798" s="2"/>
      <c r="G798" s="2"/>
    </row>
    <row r="799" spans="1:7" ht="12.75" x14ac:dyDescent="0.2">
      <c r="A799" s="2"/>
      <c r="B799" s="2"/>
      <c r="C799" s="2"/>
      <c r="G799" s="2"/>
    </row>
    <row r="800" spans="1:7" ht="12.75" x14ac:dyDescent="0.2">
      <c r="A800" s="2"/>
      <c r="B800" s="2"/>
      <c r="C800" s="2"/>
      <c r="G800" s="2"/>
    </row>
    <row r="801" spans="1:7" ht="12.75" x14ac:dyDescent="0.2">
      <c r="A801" s="2"/>
      <c r="B801" s="2"/>
      <c r="C801" s="2"/>
      <c r="G801" s="2"/>
    </row>
    <row r="802" spans="1:7" ht="12.75" x14ac:dyDescent="0.2">
      <c r="A802" s="2"/>
      <c r="B802" s="2"/>
      <c r="C802" s="2"/>
      <c r="G802" s="2"/>
    </row>
    <row r="803" spans="1:7" ht="12.75" x14ac:dyDescent="0.2">
      <c r="A803" s="2"/>
      <c r="B803" s="2"/>
      <c r="C803" s="2"/>
      <c r="G803" s="2"/>
    </row>
    <row r="804" spans="1:7" ht="12.75" x14ac:dyDescent="0.2">
      <c r="A804" s="2"/>
      <c r="B804" s="2"/>
      <c r="C804" s="2"/>
      <c r="G804" s="2"/>
    </row>
    <row r="805" spans="1:7" ht="12.75" x14ac:dyDescent="0.2">
      <c r="A805" s="2"/>
      <c r="B805" s="2"/>
      <c r="C805" s="2"/>
      <c r="G805" s="2"/>
    </row>
    <row r="806" spans="1:7" ht="12.75" x14ac:dyDescent="0.2">
      <c r="A806" s="2"/>
      <c r="B806" s="2"/>
      <c r="C806" s="2"/>
      <c r="G806" s="2"/>
    </row>
    <row r="807" spans="1:7" ht="12.75" x14ac:dyDescent="0.2">
      <c r="A807" s="2"/>
      <c r="B807" s="2"/>
      <c r="C807" s="2"/>
      <c r="G807" s="2"/>
    </row>
    <row r="808" spans="1:7" ht="12.75" x14ac:dyDescent="0.2">
      <c r="A808" s="2"/>
      <c r="B808" s="2"/>
      <c r="C808" s="2"/>
      <c r="G808" s="2"/>
    </row>
    <row r="809" spans="1:7" ht="12.75" x14ac:dyDescent="0.2">
      <c r="A809" s="2"/>
      <c r="B809" s="2"/>
      <c r="C809" s="2"/>
      <c r="G809" s="2"/>
    </row>
    <row r="810" spans="1:7" ht="12.75" x14ac:dyDescent="0.2">
      <c r="A810" s="2"/>
      <c r="B810" s="2"/>
      <c r="C810" s="2"/>
      <c r="G810" s="2"/>
    </row>
    <row r="811" spans="1:7" ht="12.75" x14ac:dyDescent="0.2">
      <c r="A811" s="2"/>
      <c r="B811" s="2"/>
      <c r="C811" s="2"/>
      <c r="G811" s="2"/>
    </row>
    <row r="812" spans="1:7" ht="12.75" x14ac:dyDescent="0.2">
      <c r="A812" s="2"/>
      <c r="B812" s="2"/>
      <c r="C812" s="2"/>
      <c r="G812" s="2"/>
    </row>
    <row r="813" spans="1:7" ht="12.75" x14ac:dyDescent="0.2">
      <c r="A813" s="2"/>
      <c r="B813" s="2"/>
      <c r="C813" s="2"/>
      <c r="G813" s="2"/>
    </row>
    <row r="814" spans="1:7" ht="12.75" x14ac:dyDescent="0.2">
      <c r="A814" s="2"/>
      <c r="B814" s="2"/>
      <c r="C814" s="2"/>
      <c r="G814" s="2"/>
    </row>
    <row r="815" spans="1:7" ht="12.75" x14ac:dyDescent="0.2">
      <c r="A815" s="2"/>
      <c r="B815" s="2"/>
      <c r="C815" s="2"/>
      <c r="G815" s="2"/>
    </row>
    <row r="816" spans="1:7" ht="12.75" x14ac:dyDescent="0.2">
      <c r="A816" s="2"/>
      <c r="B816" s="2"/>
      <c r="C816" s="2"/>
      <c r="G816" s="2"/>
    </row>
    <row r="817" spans="1:7" ht="12.75" x14ac:dyDescent="0.2">
      <c r="A817" s="2"/>
      <c r="B817" s="2"/>
      <c r="C817" s="2"/>
      <c r="G817" s="2"/>
    </row>
    <row r="818" spans="1:7" ht="12.75" x14ac:dyDescent="0.2">
      <c r="A818" s="2"/>
      <c r="B818" s="2"/>
      <c r="C818" s="2"/>
      <c r="G818" s="2"/>
    </row>
    <row r="819" spans="1:7" ht="12.75" x14ac:dyDescent="0.2">
      <c r="A819" s="2"/>
      <c r="B819" s="2"/>
      <c r="C819" s="2"/>
      <c r="G819" s="2"/>
    </row>
    <row r="820" spans="1:7" ht="12.75" x14ac:dyDescent="0.2">
      <c r="A820" s="2"/>
      <c r="B820" s="2"/>
      <c r="C820" s="2"/>
      <c r="G820" s="2"/>
    </row>
    <row r="821" spans="1:7" ht="12.75" x14ac:dyDescent="0.2">
      <c r="A821" s="2"/>
      <c r="B821" s="2"/>
      <c r="C821" s="2"/>
      <c r="G821" s="2"/>
    </row>
    <row r="822" spans="1:7" ht="12.75" x14ac:dyDescent="0.2">
      <c r="A822" s="2"/>
      <c r="B822" s="2"/>
      <c r="C822" s="2"/>
      <c r="G822" s="2"/>
    </row>
    <row r="823" spans="1:7" ht="12.75" x14ac:dyDescent="0.2">
      <c r="A823" s="2"/>
      <c r="B823" s="2"/>
      <c r="C823" s="2"/>
      <c r="G823" s="2"/>
    </row>
    <row r="824" spans="1:7" ht="12.75" x14ac:dyDescent="0.2">
      <c r="A824" s="2"/>
      <c r="B824" s="2"/>
      <c r="C824" s="2"/>
      <c r="G824" s="2"/>
    </row>
    <row r="825" spans="1:7" ht="12.75" x14ac:dyDescent="0.2">
      <c r="A825" s="2"/>
      <c r="B825" s="2"/>
      <c r="C825" s="2"/>
      <c r="G825" s="2"/>
    </row>
    <row r="826" spans="1:7" ht="12.75" x14ac:dyDescent="0.2">
      <c r="A826" s="2"/>
      <c r="B826" s="2"/>
      <c r="C826" s="2"/>
      <c r="G826" s="2"/>
    </row>
    <row r="827" spans="1:7" ht="12.75" x14ac:dyDescent="0.2">
      <c r="A827" s="2"/>
      <c r="B827" s="2"/>
      <c r="C827" s="2"/>
      <c r="G827" s="2"/>
    </row>
    <row r="828" spans="1:7" ht="12.75" x14ac:dyDescent="0.2">
      <c r="A828" s="2"/>
      <c r="B828" s="2"/>
      <c r="C828" s="2"/>
      <c r="G828" s="2"/>
    </row>
    <row r="829" spans="1:7" ht="12.75" x14ac:dyDescent="0.2">
      <c r="A829" s="2"/>
      <c r="B829" s="2"/>
      <c r="C829" s="2"/>
      <c r="G829" s="2"/>
    </row>
    <row r="830" spans="1:7" ht="12.75" x14ac:dyDescent="0.2">
      <c r="A830" s="2"/>
      <c r="B830" s="2"/>
      <c r="C830" s="2"/>
      <c r="G830" s="2"/>
    </row>
    <row r="831" spans="1:7" ht="12.75" x14ac:dyDescent="0.2">
      <c r="A831" s="2"/>
      <c r="B831" s="2"/>
      <c r="C831" s="2"/>
      <c r="G831" s="2"/>
    </row>
    <row r="832" spans="1:7" ht="12.75" x14ac:dyDescent="0.2">
      <c r="A832" s="2"/>
      <c r="B832" s="2"/>
      <c r="C832" s="2"/>
      <c r="G832" s="2"/>
    </row>
    <row r="833" spans="1:7" ht="12.75" x14ac:dyDescent="0.2">
      <c r="A833" s="2"/>
      <c r="B833" s="2"/>
      <c r="C833" s="2"/>
      <c r="G833" s="2"/>
    </row>
    <row r="834" spans="1:7" ht="12.75" x14ac:dyDescent="0.2">
      <c r="A834" s="2"/>
      <c r="B834" s="2"/>
      <c r="C834" s="2"/>
      <c r="G834" s="2"/>
    </row>
    <row r="835" spans="1:7" ht="12.75" x14ac:dyDescent="0.2">
      <c r="A835" s="2"/>
      <c r="B835" s="2"/>
      <c r="C835" s="2"/>
      <c r="G835" s="2"/>
    </row>
    <row r="836" spans="1:7" ht="12.75" x14ac:dyDescent="0.2">
      <c r="A836" s="2"/>
      <c r="B836" s="2"/>
      <c r="C836" s="2"/>
      <c r="G836" s="2"/>
    </row>
    <row r="837" spans="1:7" ht="12.75" x14ac:dyDescent="0.2">
      <c r="A837" s="2"/>
      <c r="B837" s="2"/>
      <c r="C837" s="2"/>
      <c r="G837" s="2"/>
    </row>
    <row r="838" spans="1:7" ht="12.75" x14ac:dyDescent="0.2">
      <c r="A838" s="2"/>
      <c r="B838" s="2"/>
      <c r="C838" s="2"/>
      <c r="G838" s="2"/>
    </row>
    <row r="839" spans="1:7" ht="12.75" x14ac:dyDescent="0.2">
      <c r="A839" s="2"/>
      <c r="B839" s="2"/>
      <c r="C839" s="2"/>
      <c r="G839" s="2"/>
    </row>
    <row r="840" spans="1:7" ht="12.75" x14ac:dyDescent="0.2">
      <c r="A840" s="2"/>
      <c r="B840" s="2"/>
      <c r="C840" s="2"/>
      <c r="G840" s="2"/>
    </row>
    <row r="841" spans="1:7" ht="12.75" x14ac:dyDescent="0.2">
      <c r="A841" s="2"/>
      <c r="B841" s="2"/>
      <c r="C841" s="2"/>
      <c r="G841" s="2"/>
    </row>
    <row r="842" spans="1:7" ht="12.75" x14ac:dyDescent="0.2">
      <c r="A842" s="2"/>
      <c r="B842" s="2"/>
      <c r="C842" s="2"/>
      <c r="G842" s="2"/>
    </row>
    <row r="843" spans="1:7" ht="12.75" x14ac:dyDescent="0.2">
      <c r="A843" s="2"/>
      <c r="B843" s="2"/>
      <c r="C843" s="2"/>
      <c r="G843" s="2"/>
    </row>
    <row r="844" spans="1:7" ht="12.75" x14ac:dyDescent="0.2">
      <c r="A844" s="2"/>
      <c r="B844" s="2"/>
      <c r="C844" s="2"/>
      <c r="G844" s="2"/>
    </row>
    <row r="845" spans="1:7" ht="12.75" x14ac:dyDescent="0.2">
      <c r="A845" s="2"/>
      <c r="B845" s="2"/>
      <c r="C845" s="2"/>
      <c r="G845" s="2"/>
    </row>
    <row r="846" spans="1:7" ht="12.75" x14ac:dyDescent="0.2">
      <c r="A846" s="2"/>
      <c r="B846" s="2"/>
      <c r="C846" s="2"/>
      <c r="G846" s="2"/>
    </row>
    <row r="847" spans="1:7" ht="12.75" x14ac:dyDescent="0.2">
      <c r="A847" s="2"/>
      <c r="B847" s="2"/>
      <c r="C847" s="2"/>
      <c r="G847" s="2"/>
    </row>
    <row r="848" spans="1:7" ht="12.75" x14ac:dyDescent="0.2">
      <c r="A848" s="2"/>
      <c r="B848" s="2"/>
      <c r="C848" s="2"/>
      <c r="G848" s="2"/>
    </row>
    <row r="849" spans="1:7" ht="12.75" x14ac:dyDescent="0.2">
      <c r="A849" s="2"/>
      <c r="B849" s="2"/>
      <c r="C849" s="2"/>
      <c r="G849" s="2"/>
    </row>
    <row r="850" spans="1:7" ht="12.75" x14ac:dyDescent="0.2">
      <c r="A850" s="2"/>
      <c r="B850" s="2"/>
      <c r="C850" s="2"/>
      <c r="G850" s="2"/>
    </row>
    <row r="851" spans="1:7" ht="12.75" x14ac:dyDescent="0.2">
      <c r="A851" s="2"/>
      <c r="B851" s="2"/>
      <c r="C851" s="2"/>
      <c r="G851" s="2"/>
    </row>
    <row r="852" spans="1:7" ht="12.75" x14ac:dyDescent="0.2">
      <c r="A852" s="2"/>
      <c r="B852" s="2"/>
      <c r="C852" s="2"/>
      <c r="G852" s="2"/>
    </row>
    <row r="853" spans="1:7" ht="12.75" x14ac:dyDescent="0.2">
      <c r="A853" s="2"/>
      <c r="B853" s="2"/>
      <c r="C853" s="2"/>
      <c r="G853" s="2"/>
    </row>
    <row r="854" spans="1:7" ht="12.75" x14ac:dyDescent="0.2">
      <c r="A854" s="2"/>
      <c r="B854" s="2"/>
      <c r="C854" s="2"/>
      <c r="G854" s="2"/>
    </row>
    <row r="855" spans="1:7" ht="12.75" x14ac:dyDescent="0.2">
      <c r="A855" s="2"/>
      <c r="B855" s="2"/>
      <c r="C855" s="2"/>
      <c r="G855" s="2"/>
    </row>
    <row r="856" spans="1:7" ht="12.75" x14ac:dyDescent="0.2">
      <c r="A856" s="2"/>
      <c r="B856" s="2"/>
      <c r="C856" s="2"/>
      <c r="G856" s="2"/>
    </row>
    <row r="857" spans="1:7" ht="12.75" x14ac:dyDescent="0.2">
      <c r="A857" s="2"/>
      <c r="B857" s="2"/>
      <c r="C857" s="2"/>
      <c r="G857" s="2"/>
    </row>
    <row r="858" spans="1:7" ht="12.75" x14ac:dyDescent="0.2">
      <c r="A858" s="2"/>
      <c r="B858" s="2"/>
      <c r="C858" s="2"/>
      <c r="G858" s="2"/>
    </row>
    <row r="859" spans="1:7" ht="12.75" x14ac:dyDescent="0.2">
      <c r="A859" s="2"/>
      <c r="B859" s="2"/>
      <c r="C859" s="2"/>
      <c r="G859" s="2"/>
    </row>
    <row r="860" spans="1:7" ht="12.75" x14ac:dyDescent="0.2">
      <c r="A860" s="2"/>
      <c r="B860" s="2"/>
      <c r="C860" s="2"/>
      <c r="G860" s="2"/>
    </row>
    <row r="861" spans="1:7" ht="12.75" x14ac:dyDescent="0.2">
      <c r="A861" s="2"/>
      <c r="B861" s="2"/>
      <c r="C861" s="2"/>
      <c r="G861" s="2"/>
    </row>
    <row r="862" spans="1:7" ht="12.75" x14ac:dyDescent="0.2">
      <c r="A862" s="2"/>
      <c r="B862" s="2"/>
      <c r="C862" s="2"/>
      <c r="G862" s="2"/>
    </row>
    <row r="863" spans="1:7" ht="12.75" x14ac:dyDescent="0.2">
      <c r="A863" s="2"/>
      <c r="B863" s="2"/>
      <c r="C863" s="2"/>
      <c r="G863" s="2"/>
    </row>
    <row r="864" spans="1:7" ht="12.75" x14ac:dyDescent="0.2">
      <c r="A864" s="2"/>
      <c r="B864" s="2"/>
      <c r="C864" s="2"/>
      <c r="G864" s="2"/>
    </row>
    <row r="865" spans="1:7" ht="12.75" x14ac:dyDescent="0.2">
      <c r="A865" s="2"/>
      <c r="B865" s="2"/>
      <c r="C865" s="2"/>
      <c r="G865" s="2"/>
    </row>
    <row r="866" spans="1:7" ht="12.75" x14ac:dyDescent="0.2">
      <c r="A866" s="2"/>
      <c r="B866" s="2"/>
      <c r="C866" s="2"/>
      <c r="G866" s="2"/>
    </row>
    <row r="867" spans="1:7" ht="12.75" x14ac:dyDescent="0.2">
      <c r="A867" s="2"/>
      <c r="B867" s="2"/>
      <c r="C867" s="2"/>
      <c r="G867" s="2"/>
    </row>
    <row r="868" spans="1:7" ht="12.75" x14ac:dyDescent="0.2">
      <c r="A868" s="2"/>
      <c r="B868" s="2"/>
      <c r="C868" s="2"/>
      <c r="G868" s="2"/>
    </row>
    <row r="869" spans="1:7" ht="12.75" x14ac:dyDescent="0.2">
      <c r="A869" s="2"/>
      <c r="B869" s="2"/>
      <c r="C869" s="2"/>
      <c r="G869" s="2"/>
    </row>
    <row r="870" spans="1:7" ht="12.75" x14ac:dyDescent="0.2">
      <c r="A870" s="2"/>
      <c r="B870" s="2"/>
      <c r="C870" s="2"/>
      <c r="G870" s="2"/>
    </row>
    <row r="871" spans="1:7" ht="12.75" x14ac:dyDescent="0.2">
      <c r="A871" s="2"/>
      <c r="B871" s="2"/>
      <c r="C871" s="2"/>
      <c r="G871" s="2"/>
    </row>
    <row r="872" spans="1:7" ht="12.75" x14ac:dyDescent="0.2">
      <c r="A872" s="2"/>
      <c r="B872" s="2"/>
      <c r="C872" s="2"/>
      <c r="G872" s="2"/>
    </row>
    <row r="873" spans="1:7" ht="12.75" x14ac:dyDescent="0.2">
      <c r="A873" s="2"/>
      <c r="B873" s="2"/>
      <c r="C873" s="2"/>
      <c r="G873" s="2"/>
    </row>
    <row r="874" spans="1:7" ht="12.75" x14ac:dyDescent="0.2">
      <c r="A874" s="2"/>
      <c r="B874" s="2"/>
      <c r="C874" s="2"/>
      <c r="G874" s="2"/>
    </row>
    <row r="875" spans="1:7" ht="12.75" x14ac:dyDescent="0.2">
      <c r="A875" s="2"/>
      <c r="B875" s="2"/>
      <c r="C875" s="2"/>
      <c r="G875" s="2"/>
    </row>
    <row r="876" spans="1:7" ht="12.75" x14ac:dyDescent="0.2">
      <c r="A876" s="2"/>
      <c r="B876" s="2"/>
      <c r="C876" s="2"/>
      <c r="G876" s="2"/>
    </row>
    <row r="877" spans="1:7" ht="12.75" x14ac:dyDescent="0.2">
      <c r="A877" s="2"/>
      <c r="B877" s="2"/>
      <c r="C877" s="2"/>
      <c r="G877" s="2"/>
    </row>
    <row r="878" spans="1:7" ht="12.75" x14ac:dyDescent="0.2">
      <c r="A878" s="2"/>
      <c r="B878" s="2"/>
      <c r="C878" s="2"/>
      <c r="G878" s="2"/>
    </row>
    <row r="879" spans="1:7" ht="12.75" x14ac:dyDescent="0.2">
      <c r="A879" s="2"/>
      <c r="B879" s="2"/>
      <c r="C879" s="2"/>
      <c r="G879" s="2"/>
    </row>
    <row r="880" spans="1:7" ht="12.75" x14ac:dyDescent="0.2">
      <c r="A880" s="2"/>
      <c r="B880" s="2"/>
      <c r="C880" s="2"/>
      <c r="G880" s="2"/>
    </row>
    <row r="881" spans="1:7" ht="12.75" x14ac:dyDescent="0.2">
      <c r="A881" s="2"/>
      <c r="B881" s="2"/>
      <c r="C881" s="2"/>
      <c r="G881" s="2"/>
    </row>
    <row r="882" spans="1:7" ht="12.75" x14ac:dyDescent="0.2">
      <c r="A882" s="2"/>
      <c r="B882" s="2"/>
      <c r="C882" s="2"/>
      <c r="G882" s="2"/>
    </row>
    <row r="883" spans="1:7" ht="12.75" x14ac:dyDescent="0.2">
      <c r="A883" s="2"/>
      <c r="B883" s="2"/>
      <c r="C883" s="2"/>
      <c r="G883" s="2"/>
    </row>
    <row r="884" spans="1:7" ht="12.75" x14ac:dyDescent="0.2">
      <c r="A884" s="2"/>
      <c r="B884" s="2"/>
      <c r="C884" s="2"/>
      <c r="G884" s="2"/>
    </row>
    <row r="885" spans="1:7" ht="12.75" x14ac:dyDescent="0.2">
      <c r="A885" s="2"/>
      <c r="B885" s="2"/>
      <c r="C885" s="2"/>
      <c r="G885" s="2"/>
    </row>
    <row r="886" spans="1:7" ht="12.75" x14ac:dyDescent="0.2">
      <c r="A886" s="2"/>
      <c r="B886" s="2"/>
      <c r="C886" s="2"/>
      <c r="G886" s="2"/>
    </row>
    <row r="887" spans="1:7" ht="12.75" x14ac:dyDescent="0.2">
      <c r="A887" s="2"/>
      <c r="B887" s="2"/>
      <c r="C887" s="2"/>
      <c r="G887" s="2"/>
    </row>
    <row r="888" spans="1:7" ht="12.75" x14ac:dyDescent="0.2">
      <c r="A888" s="2"/>
      <c r="B888" s="2"/>
      <c r="C888" s="2"/>
      <c r="G888" s="2"/>
    </row>
    <row r="889" spans="1:7" ht="12.75" x14ac:dyDescent="0.2">
      <c r="A889" s="2"/>
      <c r="B889" s="2"/>
      <c r="C889" s="2"/>
      <c r="G889" s="2"/>
    </row>
    <row r="890" spans="1:7" ht="12.75" x14ac:dyDescent="0.2">
      <c r="A890" s="2"/>
      <c r="B890" s="2"/>
      <c r="C890" s="2"/>
      <c r="G890" s="2"/>
    </row>
    <row r="891" spans="1:7" ht="12.75" x14ac:dyDescent="0.2">
      <c r="A891" s="2"/>
      <c r="B891" s="2"/>
      <c r="C891" s="2"/>
      <c r="G891" s="2"/>
    </row>
    <row r="892" spans="1:7" ht="12.75" x14ac:dyDescent="0.2">
      <c r="A892" s="2"/>
      <c r="B892" s="2"/>
      <c r="C892" s="2"/>
      <c r="G892" s="2"/>
    </row>
    <row r="893" spans="1:7" ht="12.75" x14ac:dyDescent="0.2">
      <c r="A893" s="2"/>
      <c r="B893" s="2"/>
      <c r="C893" s="2"/>
      <c r="G893" s="2"/>
    </row>
    <row r="894" spans="1:7" ht="12.75" x14ac:dyDescent="0.2">
      <c r="A894" s="2"/>
      <c r="B894" s="2"/>
      <c r="C894" s="2"/>
      <c r="G894" s="2"/>
    </row>
    <row r="895" spans="1:7" ht="12.75" x14ac:dyDescent="0.2">
      <c r="A895" s="2"/>
      <c r="B895" s="2"/>
      <c r="C895" s="2"/>
      <c r="G895" s="2"/>
    </row>
    <row r="896" spans="1:7" ht="12.75" x14ac:dyDescent="0.2">
      <c r="A896" s="2"/>
      <c r="B896" s="2"/>
      <c r="C896" s="2"/>
      <c r="G896" s="2"/>
    </row>
    <row r="897" spans="1:7" ht="12.75" x14ac:dyDescent="0.2">
      <c r="A897" s="2"/>
      <c r="B897" s="2"/>
      <c r="C897" s="2"/>
      <c r="G897" s="2"/>
    </row>
    <row r="898" spans="1:7" ht="12.75" x14ac:dyDescent="0.2">
      <c r="A898" s="2"/>
      <c r="B898" s="2"/>
      <c r="C898" s="2"/>
      <c r="G898" s="2"/>
    </row>
    <row r="899" spans="1:7" ht="12.75" x14ac:dyDescent="0.2">
      <c r="A899" s="2"/>
      <c r="B899" s="2"/>
      <c r="C899" s="2"/>
      <c r="G899" s="2"/>
    </row>
    <row r="900" spans="1:7" ht="12.75" x14ac:dyDescent="0.2">
      <c r="A900" s="2"/>
      <c r="B900" s="2"/>
      <c r="C900" s="2"/>
      <c r="G900" s="2"/>
    </row>
    <row r="901" spans="1:7" ht="12.75" x14ac:dyDescent="0.2">
      <c r="A901" s="2"/>
      <c r="B901" s="2"/>
      <c r="C901" s="2"/>
      <c r="G901" s="2"/>
    </row>
    <row r="902" spans="1:7" ht="12.75" x14ac:dyDescent="0.2">
      <c r="A902" s="2"/>
      <c r="B902" s="2"/>
      <c r="C902" s="2"/>
      <c r="G902" s="2"/>
    </row>
    <row r="903" spans="1:7" ht="12.75" x14ac:dyDescent="0.2">
      <c r="A903" s="2"/>
      <c r="B903" s="2"/>
      <c r="C903" s="2"/>
      <c r="G903" s="2"/>
    </row>
    <row r="904" spans="1:7" ht="12.75" x14ac:dyDescent="0.2">
      <c r="A904" s="2"/>
      <c r="B904" s="2"/>
      <c r="C904" s="2"/>
      <c r="G904" s="2"/>
    </row>
    <row r="905" spans="1:7" ht="12.75" x14ac:dyDescent="0.2">
      <c r="A905" s="2"/>
      <c r="B905" s="2"/>
      <c r="C905" s="2"/>
      <c r="G905" s="2"/>
    </row>
    <row r="906" spans="1:7" ht="12.75" x14ac:dyDescent="0.2">
      <c r="A906" s="2"/>
      <c r="B906" s="2"/>
      <c r="C906" s="2"/>
      <c r="G906" s="2"/>
    </row>
    <row r="907" spans="1:7" ht="12.75" x14ac:dyDescent="0.2">
      <c r="A907" s="2"/>
      <c r="B907" s="2"/>
      <c r="C907" s="2"/>
      <c r="G907" s="2"/>
    </row>
    <row r="908" spans="1:7" ht="12.75" x14ac:dyDescent="0.2">
      <c r="A908" s="2"/>
      <c r="B908" s="2"/>
      <c r="C908" s="2"/>
      <c r="G908" s="2"/>
    </row>
    <row r="909" spans="1:7" ht="12.75" x14ac:dyDescent="0.2">
      <c r="A909" s="2"/>
      <c r="B909" s="2"/>
      <c r="C909" s="2"/>
      <c r="G909" s="2"/>
    </row>
    <row r="910" spans="1:7" ht="12.75" x14ac:dyDescent="0.2">
      <c r="A910" s="2"/>
      <c r="B910" s="2"/>
      <c r="C910" s="2"/>
      <c r="G910" s="2"/>
    </row>
    <row r="911" spans="1:7" ht="12.75" x14ac:dyDescent="0.2">
      <c r="A911" s="2"/>
      <c r="B911" s="2"/>
      <c r="C911" s="2"/>
      <c r="G911" s="2"/>
    </row>
    <row r="912" spans="1:7" ht="12.75" x14ac:dyDescent="0.2">
      <c r="A912" s="2"/>
      <c r="B912" s="2"/>
      <c r="C912" s="2"/>
      <c r="G912" s="2"/>
    </row>
    <row r="913" spans="1:7" ht="12.75" x14ac:dyDescent="0.2">
      <c r="A913" s="2"/>
      <c r="B913" s="2"/>
      <c r="C913" s="2"/>
      <c r="G913" s="2"/>
    </row>
    <row r="914" spans="1:7" ht="12.75" x14ac:dyDescent="0.2">
      <c r="A914" s="2"/>
      <c r="B914" s="2"/>
      <c r="C914" s="2"/>
      <c r="G914" s="2"/>
    </row>
    <row r="915" spans="1:7" ht="12.75" x14ac:dyDescent="0.2">
      <c r="A915" s="2"/>
      <c r="B915" s="2"/>
      <c r="C915" s="2"/>
      <c r="G915" s="2"/>
    </row>
    <row r="916" spans="1:7" ht="12.75" x14ac:dyDescent="0.2">
      <c r="A916" s="2"/>
      <c r="B916" s="2"/>
      <c r="C916" s="2"/>
      <c r="G916" s="2"/>
    </row>
    <row r="917" spans="1:7" ht="12.75" x14ac:dyDescent="0.2">
      <c r="A917" s="2"/>
      <c r="B917" s="2"/>
      <c r="C917" s="2"/>
      <c r="G917" s="2"/>
    </row>
    <row r="918" spans="1:7" ht="12.75" x14ac:dyDescent="0.2">
      <c r="A918" s="2"/>
      <c r="B918" s="2"/>
      <c r="C918" s="2"/>
      <c r="G918" s="2"/>
    </row>
    <row r="919" spans="1:7" ht="12.75" x14ac:dyDescent="0.2">
      <c r="A919" s="2"/>
      <c r="B919" s="2"/>
      <c r="C919" s="2"/>
      <c r="G919" s="2"/>
    </row>
    <row r="920" spans="1:7" ht="12.75" x14ac:dyDescent="0.2">
      <c r="A920" s="2"/>
      <c r="B920" s="2"/>
      <c r="C920" s="2"/>
      <c r="G920" s="2"/>
    </row>
    <row r="921" spans="1:7" ht="12.75" x14ac:dyDescent="0.2">
      <c r="A921" s="2"/>
      <c r="B921" s="2"/>
      <c r="C921" s="2"/>
      <c r="G921" s="2"/>
    </row>
    <row r="922" spans="1:7" ht="12.75" x14ac:dyDescent="0.2">
      <c r="A922" s="2"/>
      <c r="B922" s="2"/>
      <c r="C922" s="2"/>
      <c r="G922" s="2"/>
    </row>
    <row r="923" spans="1:7" ht="12.75" x14ac:dyDescent="0.2">
      <c r="A923" s="2"/>
      <c r="B923" s="2"/>
      <c r="C923" s="2"/>
      <c r="G923" s="2"/>
    </row>
    <row r="924" spans="1:7" ht="12.75" x14ac:dyDescent="0.2">
      <c r="A924" s="2"/>
      <c r="B924" s="2"/>
      <c r="C924" s="2"/>
      <c r="G924" s="2"/>
    </row>
    <row r="925" spans="1:7" ht="12.75" x14ac:dyDescent="0.2">
      <c r="A925" s="2"/>
      <c r="B925" s="2"/>
      <c r="C925" s="2"/>
      <c r="G925" s="2"/>
    </row>
    <row r="926" spans="1:7" ht="12.75" x14ac:dyDescent="0.2">
      <c r="A926" s="2"/>
      <c r="B926" s="2"/>
      <c r="C926" s="2"/>
      <c r="G926" s="2"/>
    </row>
    <row r="927" spans="1:7" ht="12.75" x14ac:dyDescent="0.2">
      <c r="A927" s="2"/>
      <c r="B927" s="2"/>
      <c r="C927" s="2"/>
      <c r="G927" s="2"/>
    </row>
    <row r="928" spans="1:7" ht="12.75" x14ac:dyDescent="0.2">
      <c r="A928" s="2"/>
      <c r="B928" s="2"/>
      <c r="C928" s="2"/>
      <c r="G928" s="2"/>
    </row>
    <row r="929" spans="1:7" ht="12.75" x14ac:dyDescent="0.2">
      <c r="A929" s="2"/>
      <c r="B929" s="2"/>
      <c r="C929" s="2"/>
      <c r="G929" s="2"/>
    </row>
    <row r="930" spans="1:7" ht="12.75" x14ac:dyDescent="0.2">
      <c r="A930" s="2"/>
      <c r="B930" s="2"/>
      <c r="C930" s="2"/>
      <c r="G930" s="2"/>
    </row>
    <row r="931" spans="1:7" ht="12.75" x14ac:dyDescent="0.2">
      <c r="A931" s="2"/>
      <c r="B931" s="2"/>
      <c r="C931" s="2"/>
      <c r="G931" s="2"/>
    </row>
    <row r="932" spans="1:7" ht="12.75" x14ac:dyDescent="0.2">
      <c r="A932" s="2"/>
      <c r="B932" s="2"/>
      <c r="C932" s="2"/>
      <c r="G932" s="2"/>
    </row>
    <row r="933" spans="1:7" ht="12.75" x14ac:dyDescent="0.2">
      <c r="A933" s="2"/>
      <c r="B933" s="2"/>
      <c r="C933" s="2"/>
      <c r="G933" s="2"/>
    </row>
    <row r="934" spans="1:7" ht="12.75" x14ac:dyDescent="0.2">
      <c r="A934" s="2"/>
      <c r="B934" s="2"/>
      <c r="C934" s="2"/>
      <c r="G934" s="2"/>
    </row>
    <row r="935" spans="1:7" ht="12.75" x14ac:dyDescent="0.2">
      <c r="A935" s="2"/>
      <c r="B935" s="2"/>
      <c r="C935" s="2"/>
      <c r="G935" s="2"/>
    </row>
    <row r="936" spans="1:7" ht="12.75" x14ac:dyDescent="0.2">
      <c r="A936" s="2"/>
      <c r="B936" s="2"/>
      <c r="C936" s="2"/>
      <c r="G936" s="2"/>
    </row>
    <row r="937" spans="1:7" ht="12.75" x14ac:dyDescent="0.2">
      <c r="A937" s="2"/>
      <c r="B937" s="2"/>
      <c r="C937" s="2"/>
      <c r="G937" s="2"/>
    </row>
    <row r="938" spans="1:7" ht="12.75" x14ac:dyDescent="0.2">
      <c r="A938" s="2"/>
      <c r="B938" s="2"/>
      <c r="C938" s="2"/>
      <c r="G938" s="2"/>
    </row>
    <row r="939" spans="1:7" ht="12.75" x14ac:dyDescent="0.2">
      <c r="A939" s="2"/>
      <c r="B939" s="2"/>
      <c r="C939" s="2"/>
      <c r="G939" s="2"/>
    </row>
    <row r="940" spans="1:7" ht="12.75" x14ac:dyDescent="0.2">
      <c r="A940" s="2"/>
      <c r="B940" s="2"/>
      <c r="C940" s="2"/>
      <c r="G940" s="2"/>
    </row>
    <row r="941" spans="1:7" ht="12.75" x14ac:dyDescent="0.2">
      <c r="A941" s="2"/>
      <c r="B941" s="2"/>
      <c r="C941" s="2"/>
      <c r="G941" s="2"/>
    </row>
    <row r="942" spans="1:7" ht="12.75" x14ac:dyDescent="0.2">
      <c r="A942" s="2"/>
      <c r="B942" s="2"/>
      <c r="C942" s="2"/>
      <c r="G942" s="2"/>
    </row>
    <row r="943" spans="1:7" ht="12.75" x14ac:dyDescent="0.2">
      <c r="A943" s="2"/>
      <c r="B943" s="2"/>
      <c r="C943" s="2"/>
      <c r="G943" s="2"/>
    </row>
    <row r="944" spans="1:7" ht="12.75" x14ac:dyDescent="0.2">
      <c r="A944" s="2"/>
      <c r="B944" s="2"/>
      <c r="C944" s="2"/>
      <c r="G944" s="2"/>
    </row>
    <row r="945" spans="1:7" ht="12.75" x14ac:dyDescent="0.2">
      <c r="A945" s="2"/>
      <c r="B945" s="2"/>
      <c r="C945" s="2"/>
      <c r="G945" s="2"/>
    </row>
    <row r="946" spans="1:7" ht="12.75" x14ac:dyDescent="0.2">
      <c r="A946" s="2"/>
      <c r="B946" s="2"/>
      <c r="C946" s="2"/>
      <c r="G946" s="2"/>
    </row>
    <row r="947" spans="1:7" ht="12.75" x14ac:dyDescent="0.2">
      <c r="A947" s="2"/>
      <c r="B947" s="2"/>
      <c r="C947" s="2"/>
      <c r="G947" s="2"/>
    </row>
    <row r="948" spans="1:7" ht="12.75" x14ac:dyDescent="0.2">
      <c r="A948" s="2"/>
      <c r="B948" s="2"/>
      <c r="C948" s="2"/>
      <c r="G948" s="2"/>
    </row>
    <row r="949" spans="1:7" ht="12.75" x14ac:dyDescent="0.2">
      <c r="A949" s="2"/>
      <c r="B949" s="2"/>
      <c r="C949" s="2"/>
      <c r="G949" s="2"/>
    </row>
    <row r="950" spans="1:7" ht="12.75" x14ac:dyDescent="0.2">
      <c r="A950" s="2"/>
      <c r="B950" s="2"/>
      <c r="C950" s="2"/>
      <c r="G950" s="2"/>
    </row>
    <row r="951" spans="1:7" ht="12.75" x14ac:dyDescent="0.2">
      <c r="A951" s="2"/>
      <c r="B951" s="2"/>
      <c r="C951" s="2"/>
      <c r="G951" s="2"/>
    </row>
    <row r="952" spans="1:7" ht="12.75" x14ac:dyDescent="0.2">
      <c r="A952" s="2"/>
      <c r="B952" s="2"/>
      <c r="C952" s="2"/>
      <c r="G952" s="2"/>
    </row>
    <row r="953" spans="1:7" ht="12.75" x14ac:dyDescent="0.2">
      <c r="A953" s="2"/>
      <c r="B953" s="2"/>
      <c r="C953" s="2"/>
      <c r="G953" s="2"/>
    </row>
    <row r="954" spans="1:7" ht="12.75" x14ac:dyDescent="0.2">
      <c r="A954" s="2"/>
      <c r="B954" s="2"/>
      <c r="C954" s="2"/>
      <c r="G954" s="2"/>
    </row>
    <row r="955" spans="1:7" ht="12.75" x14ac:dyDescent="0.2">
      <c r="A955" s="2"/>
      <c r="B955" s="2"/>
      <c r="C955" s="2"/>
      <c r="G955" s="2"/>
    </row>
    <row r="956" spans="1:7" ht="12.75" x14ac:dyDescent="0.2">
      <c r="A956" s="2"/>
      <c r="B956" s="2"/>
      <c r="C956" s="2"/>
      <c r="G956" s="2"/>
    </row>
    <row r="957" spans="1:7" ht="12.75" x14ac:dyDescent="0.2">
      <c r="A957" s="2"/>
      <c r="B957" s="2"/>
      <c r="C957" s="2"/>
      <c r="G957" s="2"/>
    </row>
    <row r="958" spans="1:7" ht="12.75" x14ac:dyDescent="0.2">
      <c r="A958" s="2"/>
      <c r="B958" s="2"/>
      <c r="C958" s="2"/>
      <c r="G958" s="2"/>
    </row>
    <row r="959" spans="1:7" ht="12.75" x14ac:dyDescent="0.2">
      <c r="A959" s="2"/>
      <c r="B959" s="2"/>
      <c r="C959" s="2"/>
      <c r="G959" s="2"/>
    </row>
    <row r="960" spans="1:7" ht="12.75" x14ac:dyDescent="0.2">
      <c r="A960" s="2"/>
      <c r="B960" s="2"/>
      <c r="C960" s="2"/>
      <c r="G960" s="2"/>
    </row>
    <row r="961" spans="1:7" ht="12.75" x14ac:dyDescent="0.2">
      <c r="A961" s="2"/>
      <c r="B961" s="2"/>
      <c r="C961" s="2"/>
      <c r="G961" s="2"/>
    </row>
    <row r="962" spans="1:7" ht="12.75" x14ac:dyDescent="0.2">
      <c r="A962" s="2"/>
      <c r="B962" s="2"/>
      <c r="C962" s="2"/>
      <c r="G962" s="2"/>
    </row>
    <row r="963" spans="1:7" ht="12.75" x14ac:dyDescent="0.2">
      <c r="A963" s="2"/>
      <c r="B963" s="2"/>
      <c r="C963" s="2"/>
      <c r="G963" s="2"/>
    </row>
    <row r="964" spans="1:7" ht="12.75" x14ac:dyDescent="0.2">
      <c r="A964" s="2"/>
      <c r="B964" s="2"/>
      <c r="C964" s="2"/>
      <c r="G964" s="2"/>
    </row>
    <row r="965" spans="1:7" ht="12.75" x14ac:dyDescent="0.2">
      <c r="A965" s="2"/>
      <c r="B965" s="2"/>
      <c r="C965" s="2"/>
      <c r="G965" s="2"/>
    </row>
    <row r="966" spans="1:7" ht="12.75" x14ac:dyDescent="0.2">
      <c r="A966" s="2"/>
      <c r="B966" s="2"/>
      <c r="C966" s="2"/>
      <c r="G966" s="2"/>
    </row>
    <row r="967" spans="1:7" ht="12.75" x14ac:dyDescent="0.2">
      <c r="A967" s="2"/>
      <c r="B967" s="2"/>
      <c r="C967" s="2"/>
      <c r="G967" s="2"/>
    </row>
    <row r="968" spans="1:7" ht="12.75" x14ac:dyDescent="0.2">
      <c r="A968" s="2"/>
      <c r="B968" s="2"/>
      <c r="C968" s="2"/>
      <c r="G968" s="2"/>
    </row>
    <row r="969" spans="1:7" ht="12.75" x14ac:dyDescent="0.2">
      <c r="A969" s="2"/>
      <c r="B969" s="2"/>
      <c r="C969" s="2"/>
      <c r="G969" s="2"/>
    </row>
    <row r="970" spans="1:7" ht="12.75" x14ac:dyDescent="0.2">
      <c r="A970" s="2"/>
      <c r="B970" s="2"/>
      <c r="C970" s="2"/>
      <c r="G970" s="2"/>
    </row>
    <row r="971" spans="1:7" ht="12.75" x14ac:dyDescent="0.2">
      <c r="A971" s="2"/>
      <c r="B971" s="2"/>
      <c r="C971" s="2"/>
      <c r="G971" s="2"/>
    </row>
    <row r="972" spans="1:7" ht="12.75" x14ac:dyDescent="0.2">
      <c r="A972" s="2"/>
      <c r="B972" s="2"/>
      <c r="C972" s="2"/>
      <c r="G972" s="2"/>
    </row>
    <row r="973" spans="1:7" ht="12.75" x14ac:dyDescent="0.2">
      <c r="A973" s="2"/>
      <c r="B973" s="2"/>
      <c r="C973" s="2"/>
      <c r="G973" s="2"/>
    </row>
    <row r="974" spans="1:7" ht="12.75" x14ac:dyDescent="0.2">
      <c r="A974" s="2"/>
      <c r="B974" s="2"/>
      <c r="C974" s="2"/>
      <c r="G974" s="2"/>
    </row>
    <row r="975" spans="1:7" ht="12.75" x14ac:dyDescent="0.2">
      <c r="A975" s="2"/>
      <c r="B975" s="2"/>
      <c r="C975" s="2"/>
      <c r="G975" s="2"/>
    </row>
    <row r="976" spans="1:7" ht="12.75" x14ac:dyDescent="0.2">
      <c r="A976" s="2"/>
      <c r="B976" s="2"/>
      <c r="C976" s="2"/>
      <c r="G976" s="2"/>
    </row>
    <row r="977" spans="1:7" ht="12.75" x14ac:dyDescent="0.2">
      <c r="A977" s="2"/>
      <c r="B977" s="2"/>
      <c r="C977" s="2"/>
      <c r="G977" s="2"/>
    </row>
    <row r="978" spans="1:7" ht="12.75" x14ac:dyDescent="0.2">
      <c r="A978" s="2"/>
      <c r="B978" s="2"/>
      <c r="C978" s="2"/>
      <c r="G978" s="2"/>
    </row>
    <row r="979" spans="1:7" ht="12.75" x14ac:dyDescent="0.2">
      <c r="A979" s="2"/>
      <c r="B979" s="2"/>
      <c r="C979" s="2"/>
      <c r="G979" s="2"/>
    </row>
    <row r="980" spans="1:7" ht="12.75" x14ac:dyDescent="0.2">
      <c r="A980" s="2"/>
      <c r="B980" s="2"/>
      <c r="C980" s="2"/>
      <c r="G980" s="2"/>
    </row>
    <row r="981" spans="1:7" ht="12.75" x14ac:dyDescent="0.2">
      <c r="A981" s="2"/>
      <c r="B981" s="2"/>
      <c r="C981" s="2"/>
      <c r="G981" s="2"/>
    </row>
    <row r="982" spans="1:7" ht="12.75" x14ac:dyDescent="0.2">
      <c r="A982" s="2"/>
      <c r="B982" s="2"/>
      <c r="C982" s="2"/>
      <c r="G982" s="2"/>
    </row>
    <row r="983" spans="1:7" ht="12.75" x14ac:dyDescent="0.2">
      <c r="A983" s="2"/>
      <c r="B983" s="2"/>
      <c r="C983" s="2"/>
      <c r="G983" s="2"/>
    </row>
    <row r="984" spans="1:7" ht="12.75" x14ac:dyDescent="0.2">
      <c r="A984" s="2"/>
      <c r="B984" s="2"/>
      <c r="C984" s="2"/>
      <c r="G984" s="2"/>
    </row>
    <row r="985" spans="1:7" ht="12.75" x14ac:dyDescent="0.2">
      <c r="A985" s="2"/>
      <c r="B985" s="2"/>
      <c r="C985" s="2"/>
      <c r="G985" s="2"/>
    </row>
    <row r="986" spans="1:7" ht="12.75" x14ac:dyDescent="0.2">
      <c r="A986" s="2"/>
      <c r="B986" s="2"/>
      <c r="C986" s="2"/>
      <c r="G986" s="2"/>
    </row>
    <row r="987" spans="1:7" ht="12.75" x14ac:dyDescent="0.2">
      <c r="A987" s="2"/>
      <c r="B987" s="2"/>
      <c r="C987" s="2"/>
      <c r="G987" s="2"/>
    </row>
    <row r="988" spans="1:7" ht="12.75" x14ac:dyDescent="0.2">
      <c r="A988" s="2"/>
      <c r="B988" s="2"/>
      <c r="C988" s="2"/>
      <c r="G988" s="2"/>
    </row>
    <row r="989" spans="1:7" ht="12.75" x14ac:dyDescent="0.2">
      <c r="A989" s="2"/>
      <c r="B989" s="2"/>
      <c r="C989" s="2"/>
      <c r="G989" s="2"/>
    </row>
    <row r="990" spans="1:7" ht="12.75" x14ac:dyDescent="0.2">
      <c r="A990" s="2"/>
      <c r="B990" s="2"/>
      <c r="C990" s="2"/>
      <c r="G990" s="2"/>
    </row>
    <row r="991" spans="1:7" ht="12.75" x14ac:dyDescent="0.2">
      <c r="A991" s="2"/>
      <c r="B991" s="2"/>
      <c r="C991" s="2"/>
      <c r="G991" s="2"/>
    </row>
    <row r="992" spans="1:7" ht="12.75" x14ac:dyDescent="0.2">
      <c r="A992" s="2"/>
      <c r="B992" s="2"/>
      <c r="C992" s="2"/>
      <c r="G992" s="2"/>
    </row>
    <row r="993" spans="1:7" ht="12.75" x14ac:dyDescent="0.2">
      <c r="A993" s="2"/>
      <c r="B993" s="2"/>
      <c r="C993" s="2"/>
      <c r="G993" s="2"/>
    </row>
    <row r="994" spans="1:7" ht="12.75" x14ac:dyDescent="0.2">
      <c r="A994" s="2"/>
      <c r="B994" s="2"/>
      <c r="C994" s="2"/>
      <c r="G994" s="2"/>
    </row>
    <row r="995" spans="1:7" ht="12.75" x14ac:dyDescent="0.2">
      <c r="A995" s="2"/>
      <c r="B995" s="2"/>
      <c r="C995" s="2"/>
      <c r="G995" s="2"/>
    </row>
    <row r="996" spans="1:7" ht="12.75" x14ac:dyDescent="0.2">
      <c r="A996" s="2"/>
      <c r="B996" s="2"/>
      <c r="C996" s="2"/>
      <c r="G996" s="2"/>
    </row>
  </sheetData>
  <mergeCells count="4">
    <mergeCell ref="A71:A72"/>
    <mergeCell ref="B72:H72"/>
    <mergeCell ref="A74:A75"/>
    <mergeCell ref="B75:H7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999"/>
  <sheetViews>
    <sheetView workbookViewId="0">
      <selection activeCell="H12" sqref="H12"/>
    </sheetView>
  </sheetViews>
  <sheetFormatPr defaultColWidth="14.42578125" defaultRowHeight="15.75" customHeight="1" x14ac:dyDescent="0.2"/>
  <cols>
    <col min="1" max="1" width="18.42578125" customWidth="1"/>
    <col min="2" max="2" width="19" customWidth="1"/>
    <col min="3" max="3" width="22.7109375" style="21" customWidth="1"/>
    <col min="4" max="4" width="30.140625" customWidth="1"/>
    <col min="5" max="5" width="26.7109375" customWidth="1"/>
    <col min="6" max="6" width="18.7109375" customWidth="1"/>
    <col min="7" max="7" width="21.140625" customWidth="1"/>
  </cols>
  <sheetData>
    <row r="1" spans="1:7" s="15" customFormat="1" ht="47.25" x14ac:dyDescent="0.2">
      <c r="A1" s="61" t="s">
        <v>6</v>
      </c>
      <c r="B1" s="61" t="s">
        <v>42</v>
      </c>
      <c r="C1" s="62" t="s">
        <v>74</v>
      </c>
      <c r="D1" s="62" t="s">
        <v>45</v>
      </c>
      <c r="E1" s="62" t="s">
        <v>27</v>
      </c>
      <c r="F1" s="62" t="s">
        <v>28</v>
      </c>
      <c r="G1" s="62" t="s">
        <v>29</v>
      </c>
    </row>
    <row r="2" spans="1:7" ht="15" x14ac:dyDescent="0.25">
      <c r="A2" s="25">
        <v>42521</v>
      </c>
      <c r="B2" s="63">
        <f>DSEX!C3</f>
        <v>5.1941486201154449E-2</v>
      </c>
      <c r="C2" s="63">
        <f>'Final Data Set'!B3</f>
        <v>7.7045535410993266E-2</v>
      </c>
      <c r="D2" s="63">
        <f>'Value wt return 20 Port &amp; SD'!W3</f>
        <v>5.4174289268678698E-2</v>
      </c>
      <c r="E2" s="39">
        <f>'Final Data Set'!D3</f>
        <v>4.9843350154090589E-2</v>
      </c>
      <c r="F2" s="39">
        <f>'Final Data Set'!E3</f>
        <v>4.4563607777185037E-2</v>
      </c>
      <c r="G2" s="39">
        <f>'Final Data Set'!F3</f>
        <v>2.3031459255615488E-2</v>
      </c>
    </row>
    <row r="3" spans="1:7" ht="15" x14ac:dyDescent="0.25">
      <c r="A3" s="25">
        <v>42551</v>
      </c>
      <c r="B3" s="63">
        <f>DSEX!C4</f>
        <v>1.9758746619578622E-2</v>
      </c>
      <c r="C3" s="63">
        <f>'Final Data Set'!B4</f>
        <v>3.4668744633835236E-2</v>
      </c>
      <c r="D3" s="63">
        <f>'Value wt return 20 Port &amp; SD'!W4</f>
        <v>4.3305773628815554E-2</v>
      </c>
      <c r="E3" s="39">
        <f>'Final Data Set'!D4</f>
        <v>2.4264621999631298E-2</v>
      </c>
      <c r="F3" s="39">
        <f>'Final Data Set'!E4</f>
        <v>6.3329530497371875E-2</v>
      </c>
      <c r="G3" s="39">
        <f>'Final Data Set'!F4</f>
        <v>8.6955018323061017E-2</v>
      </c>
    </row>
    <row r="4" spans="1:7" ht="15" x14ac:dyDescent="0.25">
      <c r="A4" s="25">
        <v>42580</v>
      </c>
      <c r="B4" s="63">
        <f>DSEX!C5</f>
        <v>3.9322883154225613E-3</v>
      </c>
      <c r="C4" s="63">
        <f>'Final Data Set'!B5</f>
        <v>-2.0541442854035983E-3</v>
      </c>
      <c r="D4" s="63">
        <f>'Value wt return 20 Port &amp; SD'!W5</f>
        <v>1.4800167954179875E-2</v>
      </c>
      <c r="E4" s="39">
        <f>'Final Data Set'!D5</f>
        <v>-2.4264621999631319E-2</v>
      </c>
      <c r="F4" s="39">
        <f>'Final Data Set'!E5</f>
        <v>5.9245753241053786E-2</v>
      </c>
      <c r="G4" s="39">
        <f>'Final Data Set'!F5</f>
        <v>0</v>
      </c>
    </row>
    <row r="5" spans="1:7" ht="15" x14ac:dyDescent="0.25">
      <c r="A5" s="25">
        <v>42613</v>
      </c>
      <c r="B5" s="63">
        <f>DSEX!C6</f>
        <v>2.7176584998514904E-4</v>
      </c>
      <c r="C5" s="63">
        <f>'Final Data Set'!B6</f>
        <v>-9.4457405452020899E-4</v>
      </c>
      <c r="D5" s="63">
        <f>'Value wt return 20 Port &amp; SD'!W6</f>
        <v>-3.233561324355895E-2</v>
      </c>
      <c r="E5" s="39">
        <f>'Final Data Set'!D6</f>
        <v>-3.727773979372602E-2</v>
      </c>
      <c r="F5" s="39">
        <f>'Final Data Set'!E6</f>
        <v>-3.8996857613787274E-2</v>
      </c>
      <c r="G5" s="39">
        <f>'Final Data Set'!F6</f>
        <v>-2.0881944825730251E-2</v>
      </c>
    </row>
    <row r="6" spans="1:7" ht="15" x14ac:dyDescent="0.25">
      <c r="A6" s="25">
        <v>42643</v>
      </c>
      <c r="B6" s="63">
        <f>DSEX!C7</f>
        <v>3.56663787428593E-2</v>
      </c>
      <c r="C6" s="63">
        <f>'Final Data Set'!B7</f>
        <v>2.5454418611497089E-2</v>
      </c>
      <c r="D6" s="63">
        <f>'Value wt return 20 Port &amp; SD'!W7</f>
        <v>2.1935172266966493E-2</v>
      </c>
      <c r="E6" s="39">
        <f>'Final Data Set'!D7</f>
        <v>0.14143452373834439</v>
      </c>
      <c r="F6" s="39">
        <f>'Final Data Set'!E7</f>
        <v>0.23337233875155464</v>
      </c>
      <c r="G6" s="39">
        <f>'Final Data Set'!F7</f>
        <v>0.166761867381305</v>
      </c>
    </row>
    <row r="7" spans="1:7" ht="15" x14ac:dyDescent="0.25">
      <c r="A7" s="25">
        <v>42674</v>
      </c>
      <c r="B7" s="63">
        <f>DSEX!C8</f>
        <v>-2.1278177805621763E-2</v>
      </c>
      <c r="C7" s="63">
        <f>'Final Data Set'!B8</f>
        <v>-3.2344257478858364E-2</v>
      </c>
      <c r="D7" s="63">
        <f>'Value wt return 20 Port &amp; SD'!W8</f>
        <v>-8.79021457775442E-3</v>
      </c>
      <c r="E7" s="39">
        <f>'Final Data Set'!D8</f>
        <v>-4.4800842133716955E-2</v>
      </c>
      <c r="F7" s="39">
        <f>'Final Data Set'!E8</f>
        <v>-5.8243306813187234E-2</v>
      </c>
      <c r="G7" s="39">
        <f>'Final Data Set'!F8</f>
        <v>-4.1760101845982951E-2</v>
      </c>
    </row>
    <row r="8" spans="1:7" ht="15" x14ac:dyDescent="0.25">
      <c r="A8" s="25">
        <v>42704</v>
      </c>
      <c r="B8" s="63">
        <f>DSEX!C9</f>
        <v>4.4521538646936802E-2</v>
      </c>
      <c r="C8" s="63">
        <f>'Final Data Set'!B9</f>
        <v>3.0519021867593331E-2</v>
      </c>
      <c r="D8" s="63">
        <f>'Value wt return 20 Port &amp; SD'!W9</f>
        <v>1.9272366165655336E-2</v>
      </c>
      <c r="E8" s="39">
        <f>'Final Data Set'!D9</f>
        <v>9.844007281325251E-2</v>
      </c>
      <c r="F8" s="39">
        <f>'Final Data Set'!E9</f>
        <v>5.8243306813187366E-2</v>
      </c>
      <c r="G8" s="39">
        <f>'Final Data Set'!F9</f>
        <v>4.1760101845982951E-2</v>
      </c>
    </row>
    <row r="9" spans="1:7" ht="15" x14ac:dyDescent="0.25">
      <c r="A9" s="25">
        <v>42734</v>
      </c>
      <c r="B9" s="63">
        <f>DSEX!C10</f>
        <v>5.7202498701578758E-2</v>
      </c>
      <c r="C9" s="63">
        <f>'Final Data Set'!B10</f>
        <v>6.9136699821400277E-2</v>
      </c>
      <c r="D9" s="63">
        <f>'Value wt return 20 Port &amp; SD'!W10</f>
        <v>1.7358301196959938E-2</v>
      </c>
      <c r="E9" s="39">
        <f>'Final Data Set'!D10</f>
        <v>0.26407512887112056</v>
      </c>
      <c r="F9" s="39">
        <f>'Final Data Set'!E10</f>
        <v>0.21934731220937861</v>
      </c>
      <c r="G9" s="39">
        <f>'Final Data Set'!F10</f>
        <v>0.18562027150454552</v>
      </c>
    </row>
    <row r="10" spans="1:7" ht="15" x14ac:dyDescent="0.25">
      <c r="A10" s="25">
        <v>42766</v>
      </c>
      <c r="B10" s="63">
        <f>DSEX!C11</f>
        <v>7.2898380298270685E-2</v>
      </c>
      <c r="C10" s="63">
        <f>'Final Data Set'!B11</f>
        <v>7.7765145642610223E-2</v>
      </c>
      <c r="D10" s="63">
        <f>'Value wt return 20 Port &amp; SD'!W11</f>
        <v>9.1514787412465326E-2</v>
      </c>
      <c r="E10" s="39">
        <f>'Final Data Set'!D11</f>
        <v>7.6851458099472789E-2</v>
      </c>
      <c r="F10" s="39">
        <f>'Final Data Set'!E11</f>
        <v>0.12778402818726001</v>
      </c>
      <c r="G10" s="39">
        <f>'Final Data Set'!F11</f>
        <v>0.19921314631549145</v>
      </c>
    </row>
    <row r="11" spans="1:7" ht="15" x14ac:dyDescent="0.25">
      <c r="A11" s="25">
        <v>42794</v>
      </c>
      <c r="B11" s="63">
        <f>DSEX!C12</f>
        <v>2.6055008617336044E-2</v>
      </c>
      <c r="C11" s="63">
        <f>'Final Data Set'!B12</f>
        <v>2.401748284574054E-2</v>
      </c>
      <c r="D11" s="63">
        <f>'Value wt return 20 Port &amp; SD'!W12</f>
        <v>1.0999162421971099E-2</v>
      </c>
      <c r="E11" s="39">
        <f>'Final Data Set'!D12</f>
        <v>-9.4762384666003036E-2</v>
      </c>
      <c r="F11" s="39">
        <f>'Final Data Set'!E12</f>
        <v>-4.0806917135577991E-2</v>
      </c>
      <c r="G11" s="39">
        <f>'Final Data Set'!F12</f>
        <v>-5.7151263807237083E-2</v>
      </c>
    </row>
    <row r="12" spans="1:7" ht="15" x14ac:dyDescent="0.25">
      <c r="A12" s="25">
        <v>42825</v>
      </c>
      <c r="B12" s="63">
        <f>DSEX!C13</f>
        <v>1.3920886941417052E-2</v>
      </c>
      <c r="C12" s="63">
        <f>'Final Data Set'!B13</f>
        <v>-5.6094342961219342E-3</v>
      </c>
      <c r="D12" s="63">
        <f>'Value wt return 20 Port &amp; SD'!W13</f>
        <v>2.4271641264132737E-2</v>
      </c>
      <c r="E12" s="39">
        <f>'Final Data Set'!D13</f>
        <v>8.6638329337329501E-3</v>
      </c>
      <c r="F12" s="39">
        <f>'Final Data Set'!E13</f>
        <v>0</v>
      </c>
      <c r="G12" s="39">
        <f>'Final Data Set'!F13</f>
        <v>1.4565224910917799E-2</v>
      </c>
    </row>
    <row r="13" spans="1:7" ht="15" x14ac:dyDescent="0.25">
      <c r="A13" s="25">
        <v>42853</v>
      </c>
      <c r="B13" s="63">
        <f>DSEX!C14</f>
        <v>-3.865826516533049E-2</v>
      </c>
      <c r="C13" s="63">
        <f>'Final Data Set'!B14</f>
        <v>-2.0222085336645251E-2</v>
      </c>
      <c r="D13" s="63">
        <f>'Value wt return 20 Port &amp; SD'!W14</f>
        <v>-8.9880882783278833E-3</v>
      </c>
      <c r="E13" s="39">
        <f>'Final Data Set'!D14</f>
        <v>0</v>
      </c>
      <c r="F13" s="39">
        <f>'Final Data Set'!E14</f>
        <v>1.3850118458145065E-2</v>
      </c>
      <c r="G13" s="39">
        <f>'Final Data Set'!F14</f>
        <v>2.8632324122454068E-2</v>
      </c>
    </row>
    <row r="14" spans="1:7" ht="15" x14ac:dyDescent="0.25">
      <c r="A14" s="25">
        <v>42886</v>
      </c>
      <c r="B14" s="63">
        <f>DSEX!C15</f>
        <v>-1.3318013563673244E-2</v>
      </c>
      <c r="C14" s="63">
        <f>'Final Data Set'!B15</f>
        <v>-4.8376438503166495E-3</v>
      </c>
      <c r="D14" s="63">
        <f>'Value wt return 20 Port &amp; SD'!W15</f>
        <v>1.3299589805413495E-2</v>
      </c>
      <c r="E14" s="39">
        <f>'Final Data Set'!D15</f>
        <v>-8.6638329337329345E-3</v>
      </c>
      <c r="F14" s="39">
        <f>'Final Data Set'!E15</f>
        <v>5.3205962212966695E-2</v>
      </c>
      <c r="G14" s="39">
        <f>'Final Data Set'!F15</f>
        <v>-4.3197549033371835E-2</v>
      </c>
    </row>
    <row r="15" spans="1:7" ht="15" x14ac:dyDescent="0.25">
      <c r="A15" s="25">
        <v>42916</v>
      </c>
      <c r="B15" s="63">
        <f>DSEX!C16</f>
        <v>4.5498196425139865E-2</v>
      </c>
      <c r="C15" s="63">
        <f>'Final Data Set'!B16</f>
        <v>3.7979202872262169E-2</v>
      </c>
      <c r="D15" s="63">
        <f>'Value wt return 20 Port &amp; SD'!W16</f>
        <v>2.7956232895714389E-2</v>
      </c>
      <c r="E15" s="39">
        <f>'Final Data Set'!D16</f>
        <v>1.6924246664085138E-2</v>
      </c>
      <c r="F15" s="39">
        <f>'Final Data Set'!E16</f>
        <v>-2.6249163535533717E-2</v>
      </c>
      <c r="G15" s="39">
        <f>'Final Data Set'!F16</f>
        <v>2.8921346045070531E-2</v>
      </c>
    </row>
    <row r="16" spans="1:7" ht="15" x14ac:dyDescent="0.25">
      <c r="A16" s="25">
        <v>42947</v>
      </c>
      <c r="B16" s="63">
        <f>DSEX!C17</f>
        <v>3.5785902502853018E-2</v>
      </c>
      <c r="C16" s="63">
        <f>'Final Data Set'!B17</f>
        <v>3.1224883315691614E-2</v>
      </c>
      <c r="D16" s="63">
        <f>'Value wt return 20 Port &amp; SD'!W17</f>
        <v>5.0550119233785398E-2</v>
      </c>
      <c r="E16" s="39">
        <f>'Final Data Set'!D17</f>
        <v>0.19084061224747342</v>
      </c>
      <c r="F16" s="39">
        <f>'Final Data Set'!E17</f>
        <v>1.3299980376569343E-2</v>
      </c>
      <c r="G16" s="39">
        <f>'Final Data Set'!F17</f>
        <v>1.4276202988301271E-2</v>
      </c>
    </row>
    <row r="17" spans="1:7" ht="15" x14ac:dyDescent="0.25">
      <c r="A17" s="25">
        <v>42978</v>
      </c>
      <c r="B17" s="63">
        <f>DSEX!C18</f>
        <v>2.4571749427468561E-2</v>
      </c>
      <c r="C17" s="63">
        <f>'Final Data Set'!B18</f>
        <v>-1.0972207272563692E-2</v>
      </c>
      <c r="D17" s="63">
        <f>'Value wt return 20 Port &amp; SD'!W18</f>
        <v>-7.5961521337883859E-3</v>
      </c>
      <c r="E17" s="39">
        <f>'Final Data Set'!D18</f>
        <v>9.9060122522031294E-2</v>
      </c>
      <c r="F17" s="39">
        <f>'Final Data Set'!E18</f>
        <v>2.590681498908317E-2</v>
      </c>
      <c r="G17" s="39">
        <f>'Final Data Set'!F18</f>
        <v>1.3953714773865308E-2</v>
      </c>
    </row>
    <row r="18" spans="1:7" ht="15" x14ac:dyDescent="0.25">
      <c r="A18" s="25">
        <v>43007</v>
      </c>
      <c r="B18" s="63">
        <f>DSEX!C19</f>
        <v>1.4283749209425677E-2</v>
      </c>
      <c r="C18" s="63">
        <f>'Final Data Set'!B19</f>
        <v>-7.5230750656474386E-3</v>
      </c>
      <c r="D18" s="63">
        <f>'Value wt return 20 Port &amp; SD'!W19</f>
        <v>1.8099813339337811E-2</v>
      </c>
      <c r="E18" s="39">
        <f>'Final Data Set'!D19</f>
        <v>-5.1798871955861428E-2</v>
      </c>
      <c r="F18" s="39">
        <f>'Final Data Set'!E19</f>
        <v>0.11227807893594768</v>
      </c>
      <c r="G18" s="39">
        <f>'Final Data Set'!F19</f>
        <v>-4.2078810886458977E-2</v>
      </c>
    </row>
    <row r="19" spans="1:7" ht="15" x14ac:dyDescent="0.25">
      <c r="A19" s="25">
        <v>43039</v>
      </c>
      <c r="B19" s="63">
        <f>DSEX!C20</f>
        <v>-1.2095160590257342E-2</v>
      </c>
      <c r="C19" s="63">
        <f>'Final Data Set'!B20</f>
        <v>-1.4807105453627099E-2</v>
      </c>
      <c r="D19" s="63">
        <f>'Value wt return 20 Port &amp; SD'!W20</f>
        <v>2.5250814412771733E-2</v>
      </c>
      <c r="E19" s="39">
        <f>'Final Data Set'!D20</f>
        <v>6.7201079985193084E-3</v>
      </c>
      <c r="F19" s="39">
        <f>'Final Data Set'!E20</f>
        <v>7.9193095033803215E-2</v>
      </c>
      <c r="G19" s="39">
        <f>'Final Data Set'!F20</f>
        <v>-4.5916508030484887E-2</v>
      </c>
    </row>
    <row r="20" spans="1:7" ht="15" x14ac:dyDescent="0.25">
      <c r="A20" s="25">
        <v>43069</v>
      </c>
      <c r="B20" s="63">
        <f>DSEX!C21</f>
        <v>4.6618779187778889E-2</v>
      </c>
      <c r="C20" s="63">
        <f>'Final Data Set'!B21</f>
        <v>3.5551957252597952E-2</v>
      </c>
      <c r="D20" s="63">
        <f>'Value wt return 20 Port &amp; SD'!W21</f>
        <v>5.8498014005479659E-2</v>
      </c>
      <c r="E20" s="39">
        <f>'Final Data Set'!D21</f>
        <v>-2.0034493433169435E-2</v>
      </c>
      <c r="F20" s="39">
        <f>'Final Data Set'!E21</f>
        <v>8.3341384024307949E-2</v>
      </c>
      <c r="G20" s="39">
        <f>'Final Data Set'!F21</f>
        <v>-1.5651446515428314E-2</v>
      </c>
    </row>
    <row r="21" spans="1:7" ht="15" x14ac:dyDescent="0.25">
      <c r="A21" s="25">
        <v>43098</v>
      </c>
      <c r="B21" s="63">
        <f>DSEX!C22</f>
        <v>-9.9336507425219819E-3</v>
      </c>
      <c r="C21" s="63">
        <f>'Final Data Set'!B22</f>
        <v>7.6688717780880695E-3</v>
      </c>
      <c r="D21" s="63">
        <f>'Value wt return 20 Port &amp; SD'!W22</f>
        <v>2.0742455376883732E-2</v>
      </c>
      <c r="E21" s="39">
        <f>'Final Data Set'!D22</f>
        <v>1.3314385434650099E-2</v>
      </c>
      <c r="F21" s="39">
        <f>'Final Data Set'!E22</f>
        <v>-3.0461932647911649E-2</v>
      </c>
      <c r="G21" s="39">
        <f>'Final Data Set'!F22</f>
        <v>-3.2336013626240508E-2</v>
      </c>
    </row>
    <row r="22" spans="1:7" ht="15" x14ac:dyDescent="0.25">
      <c r="A22" s="25">
        <v>43131</v>
      </c>
      <c r="B22" s="63">
        <f>DSEX!C23</f>
        <v>-3.3336691692054367E-2</v>
      </c>
      <c r="C22" s="63">
        <f>'Final Data Set'!B23</f>
        <v>-1.1152226040680648E-2</v>
      </c>
      <c r="D22" s="63">
        <f>'Value wt return 20 Port &amp; SD'!W23</f>
        <v>2.0106757411810249E-2</v>
      </c>
      <c r="E22" s="39">
        <f>'Final Data Set'!D23</f>
        <v>-5.4355414015577065E-2</v>
      </c>
      <c r="F22" s="39">
        <f>'Final Data Set'!E23</f>
        <v>6.0023301298498241E-2</v>
      </c>
      <c r="G22" s="39">
        <f>'Final Data Set'!F23</f>
        <v>0</v>
      </c>
    </row>
    <row r="23" spans="1:7" ht="15" x14ac:dyDescent="0.25">
      <c r="A23" s="25">
        <v>43159</v>
      </c>
      <c r="B23" s="63">
        <f>DSEX!C24</f>
        <v>-3.9658308263173604E-2</v>
      </c>
      <c r="C23" s="63">
        <f>'Final Data Set'!B24</f>
        <v>-3.4620252517399634E-2</v>
      </c>
      <c r="D23" s="63">
        <f>'Value wt return 20 Port &amp; SD'!W24</f>
        <v>-4.2605279667701723E-2</v>
      </c>
      <c r="E23" s="39">
        <f>'Final Data Set'!D24</f>
        <v>-6.2714701554873714E-2</v>
      </c>
      <c r="F23" s="39">
        <f>'Final Data Set'!E24</f>
        <v>-2.9561368650586537E-2</v>
      </c>
      <c r="G23" s="39">
        <f>'Final Data Set'!F24</f>
        <v>-5.0406844195986275E-2</v>
      </c>
    </row>
    <row r="24" spans="1:7" ht="15" x14ac:dyDescent="0.25">
      <c r="A24" s="25">
        <v>43189</v>
      </c>
      <c r="B24" s="63">
        <f>DSEX!C25</f>
        <v>-1.00069394143028E-2</v>
      </c>
      <c r="C24" s="63">
        <f>'Final Data Set'!B25</f>
        <v>-3.2628070109052484E-3</v>
      </c>
      <c r="D24" s="63">
        <f>'Value wt return 20 Port &amp; SD'!W25</f>
        <v>-1.2630031853389319E-2</v>
      </c>
      <c r="E24" s="39">
        <f>'Final Data Set'!D25</f>
        <v>-2.4197108550619646E-2</v>
      </c>
      <c r="F24" s="39">
        <f>'Final Data Set'!E25</f>
        <v>-5.1251557289524949E-2</v>
      </c>
      <c r="G24" s="39">
        <f>'Final Data Set'!F25</f>
        <v>3.3979658369464788E-2</v>
      </c>
    </row>
    <row r="25" spans="1:7" ht="15" x14ac:dyDescent="0.25">
      <c r="A25" s="25">
        <v>43220</v>
      </c>
      <c r="B25" s="63">
        <f>DSEX!C26</f>
        <v>-1.3790271687693582E-3</v>
      </c>
      <c r="C25" s="63">
        <f>'Final Data Set'!B26</f>
        <v>5.5245651770661052E-3</v>
      </c>
      <c r="D25" s="63">
        <f>'Value wt return 20 Port &amp; SD'!W26</f>
        <v>-1.0639101677934559E-3</v>
      </c>
      <c r="E25" s="39">
        <f>'Final Data Set'!D26</f>
        <v>2.419710855061976E-2</v>
      </c>
      <c r="F25" s="39">
        <f>'Final Data Set'!E26</f>
        <v>-5.4167702420482869E-2</v>
      </c>
      <c r="G25" s="39">
        <f>'Final Data Set'!F26</f>
        <v>0</v>
      </c>
    </row>
    <row r="26" spans="1:7" ht="15" x14ac:dyDescent="0.25">
      <c r="A26" s="25">
        <v>43251</v>
      </c>
      <c r="B26" s="63">
        <f>DSEX!C27</f>
        <v>-7.1373203004905156E-2</v>
      </c>
      <c r="C26" s="63">
        <f>'Final Data Set'!B27</f>
        <v>-4.2451942298640494E-2</v>
      </c>
      <c r="D26" s="63">
        <f>'Value wt return 20 Port &amp; SD'!W27</f>
        <v>-6.7991624868365866E-2</v>
      </c>
      <c r="E26" s="39">
        <f>'Final Data Set'!D27</f>
        <v>0</v>
      </c>
      <c r="F26" s="39">
        <f>'Final Data Set'!E27</f>
        <v>-0.10537683406253942</v>
      </c>
      <c r="G26" s="39">
        <f>'Final Data Set'!F27</f>
        <v>-5.1412512318068503E-2</v>
      </c>
    </row>
    <row r="27" spans="1:7" ht="15" x14ac:dyDescent="0.25">
      <c r="A27" s="25">
        <v>43280</v>
      </c>
      <c r="B27" s="63">
        <f>DSEX!C28</f>
        <v>1.1459444261658793E-2</v>
      </c>
      <c r="C27" s="63">
        <f>'Final Data Set'!B28</f>
        <v>4.159876304492275E-2</v>
      </c>
      <c r="D27" s="63">
        <f>'Value wt return 20 Port &amp; SD'!W28</f>
        <v>4.1642611005081182E-3</v>
      </c>
      <c r="E27" s="39">
        <f>'Final Data Set'!D28</f>
        <v>-5.7295620988656148E-2</v>
      </c>
      <c r="F27" s="39">
        <f>'Final Data Set'!E28</f>
        <v>-7.6974096051630594E-2</v>
      </c>
      <c r="G27" s="39">
        <f>'Final Data Set'!F28</f>
        <v>0</v>
      </c>
    </row>
    <row r="28" spans="1:7" ht="15" x14ac:dyDescent="0.25">
      <c r="A28" s="25">
        <v>43312</v>
      </c>
      <c r="B28" s="63">
        <f>DSEX!C29</f>
        <v>-1.9206629959249412E-2</v>
      </c>
      <c r="C28" s="63">
        <f>'Final Data Set'!B29</f>
        <v>2.3005199514571557E-3</v>
      </c>
      <c r="D28" s="63">
        <f>'Value wt return 20 Port &amp; SD'!W29</f>
        <v>-4.334964710194409E-2</v>
      </c>
      <c r="E28" s="39">
        <f>'Final Data Set'!D29</f>
        <v>-0.11539317983751321</v>
      </c>
      <c r="F28" s="39">
        <f>'Final Data Set'!E29</f>
        <v>-1.3306326019903402E-2</v>
      </c>
      <c r="G28" s="39">
        <f>'Final Data Set'!F29</f>
        <v>-7.2779037854940998E-2</v>
      </c>
    </row>
    <row r="29" spans="1:7" ht="15" x14ac:dyDescent="0.25">
      <c r="A29" s="25">
        <v>43343</v>
      </c>
      <c r="B29" s="63">
        <f>DSEX!C30</f>
        <v>5.4677953031716291E-2</v>
      </c>
      <c r="C29" s="63">
        <f>'Final Data Set'!B30</f>
        <v>-3.1794426921750983E-3</v>
      </c>
      <c r="D29" s="63">
        <f>'Value wt return 20 Port &amp; SD'!W30</f>
        <v>2.7304621810892157E-2</v>
      </c>
      <c r="E29" s="39">
        <f>'Final Data Set'!D30</f>
        <v>0.10702233573283614</v>
      </c>
      <c r="F29" s="39">
        <f>'Final Data Set'!E30</f>
        <v>0.21773513181977311</v>
      </c>
      <c r="G29" s="39">
        <f>'Final Data Set'!F30</f>
        <v>3.7128694456952147E-2</v>
      </c>
    </row>
    <row r="30" spans="1:7" ht="15" x14ac:dyDescent="0.25">
      <c r="A30" s="25">
        <v>43371</v>
      </c>
      <c r="B30" s="63">
        <f>DSEX!C31</f>
        <v>-4.2246655689536547E-2</v>
      </c>
      <c r="C30" s="63">
        <f>'Final Data Set'!B31</f>
        <v>-4.0959870928461151E-2</v>
      </c>
      <c r="D30" s="63">
        <f>'Value wt return 20 Port &amp; SD'!W31</f>
        <v>-2.3005829678314386E-2</v>
      </c>
      <c r="E30" s="39">
        <f>'Final Data Set'!D31</f>
        <v>-0.11677171657683957</v>
      </c>
      <c r="F30" s="39">
        <f>'Final Data Set'!E31</f>
        <v>-0.23357704728543113</v>
      </c>
      <c r="G30" s="39">
        <f>'Final Data Set'!F31</f>
        <v>-0.27687835250968595</v>
      </c>
    </row>
    <row r="31" spans="1:7" ht="15" x14ac:dyDescent="0.25">
      <c r="A31" s="25">
        <v>43404</v>
      </c>
      <c r="B31" s="63">
        <f>DSEX!C32</f>
        <v>-1.5928124765398715E-2</v>
      </c>
      <c r="C31" s="63">
        <f>'Final Data Set'!B32</f>
        <v>-3.9725662811019372E-2</v>
      </c>
      <c r="D31" s="63">
        <f>'Value wt return 20 Port &amp; SD'!W32</f>
        <v>-3.2666857999337257E-3</v>
      </c>
      <c r="E31" s="39">
        <f>'Final Data Set'!D32</f>
        <v>-9.4920733779131541E-3</v>
      </c>
      <c r="F31" s="39">
        <f>'Final Data Set'!E32</f>
        <v>0</v>
      </c>
      <c r="G31" s="39">
        <f>'Final Data Set'!F32</f>
        <v>2.4747264322223999E-2</v>
      </c>
    </row>
    <row r="32" spans="1:7" ht="15" x14ac:dyDescent="0.25">
      <c r="A32" s="25">
        <v>43434</v>
      </c>
      <c r="B32" s="63">
        <f>DSEX!C33</f>
        <v>1.257696463335516E-3</v>
      </c>
      <c r="C32" s="63">
        <f>'Final Data Set'!B33</f>
        <v>1.9350967171913015E-2</v>
      </c>
      <c r="D32" s="63">
        <f>'Value wt return 20 Port &amp; SD'!W33</f>
        <v>7.7150715879287853E-4</v>
      </c>
      <c r="E32" s="39">
        <f>'Final Data Set'!D33</f>
        <v>1.9241454221916674E-2</v>
      </c>
      <c r="F32" s="39">
        <f>'Final Data Set'!E33</f>
        <v>1.4054285386462875E-2</v>
      </c>
      <c r="G32" s="39">
        <f>'Final Data Set'!F33</f>
        <v>-2.4747264322223943E-2</v>
      </c>
    </row>
    <row r="33" spans="1:7" ht="15" x14ac:dyDescent="0.25">
      <c r="A33" s="25">
        <v>43465</v>
      </c>
      <c r="B33" s="63">
        <f>DSEX!C34</f>
        <v>1.7772359266402828E-2</v>
      </c>
      <c r="C33" s="63">
        <f>'Final Data Set'!B34</f>
        <v>4.687036215962892E-2</v>
      </c>
      <c r="D33" s="63">
        <f>'Value wt return 20 Port &amp; SD'!W34</f>
        <v>3.1564863082106133E-2</v>
      </c>
      <c r="E33" s="39">
        <f>'Final Data Set'!D34</f>
        <v>1.853812099891106E-2</v>
      </c>
      <c r="F33" s="39">
        <f>'Final Data Set'!E34</f>
        <v>5.3982464733377075E-2</v>
      </c>
      <c r="G33" s="39">
        <f>'Final Data Set'!F34</f>
        <v>4.8896862393007667E-2</v>
      </c>
    </row>
    <row r="34" spans="1:7" ht="15" x14ac:dyDescent="0.25">
      <c r="A34" s="25">
        <v>43496</v>
      </c>
      <c r="B34" s="63">
        <f>DSEX!C35</f>
        <v>7.7737634005928646E-2</v>
      </c>
      <c r="C34" s="63">
        <f>'Final Data Set'!B35</f>
        <v>7.730561774957706E-2</v>
      </c>
      <c r="D34" s="63">
        <f>'Value wt return 20 Port &amp; SD'!W35</f>
        <v>4.9494228583162748E-2</v>
      </c>
      <c r="E34" s="39">
        <f>'Final Data Set'!D35</f>
        <v>7.1529334482860044E-2</v>
      </c>
      <c r="F34" s="39">
        <f>'Final Data Set'!E35</f>
        <v>0</v>
      </c>
      <c r="G34" s="39">
        <f>'Final Data Set'!F35</f>
        <v>0.15412296709741413</v>
      </c>
    </row>
    <row r="35" spans="1:7" ht="15" x14ac:dyDescent="0.25">
      <c r="A35" s="25">
        <v>43524</v>
      </c>
      <c r="B35" s="63">
        <f>DSEX!C36</f>
        <v>-1.8936074270297726E-2</v>
      </c>
      <c r="C35" s="63">
        <f>'Final Data Set'!B36</f>
        <v>-7.4010556403245173E-4</v>
      </c>
      <c r="D35" s="63">
        <f>'Value wt return 20 Port &amp; SD'!W36</f>
        <v>1.261688273666756E-2</v>
      </c>
      <c r="E35" s="39">
        <f>'Final Data Set'!D36</f>
        <v>-7.1529334482860113E-2</v>
      </c>
      <c r="F35" s="39">
        <f>'Final Data Set'!E36</f>
        <v>-4.0122967833456084E-2</v>
      </c>
      <c r="G35" s="39">
        <f>'Final Data Set'!F36</f>
        <v>-6.3142754735039705E-2</v>
      </c>
    </row>
    <row r="36" spans="1:7" ht="15" x14ac:dyDescent="0.25">
      <c r="A36" s="25">
        <v>43553</v>
      </c>
      <c r="B36" s="63">
        <f>DSEX!C37</f>
        <v>-3.9263432498743409E-2</v>
      </c>
      <c r="C36" s="63">
        <f>'Final Data Set'!B37</f>
        <v>-1.7920079214535124E-2</v>
      </c>
      <c r="D36" s="63">
        <f>'Value wt return 20 Port &amp; SD'!W37</f>
        <v>4.5834159511702992E-2</v>
      </c>
      <c r="E36" s="39">
        <f>'Final Data Set'!D37</f>
        <v>-4.0609432079237888E-2</v>
      </c>
      <c r="F36" s="39">
        <f>'Final Data Set'!E37</f>
        <v>-4.1984366183326148E-2</v>
      </c>
      <c r="G36" s="39">
        <f>'Final Data Set'!F37</f>
        <v>-9.0980212362374371E-2</v>
      </c>
    </row>
    <row r="37" spans="1:7" ht="15" x14ac:dyDescent="0.25">
      <c r="A37" s="25">
        <v>43585</v>
      </c>
      <c r="B37" s="63">
        <f>DSEX!C38</f>
        <v>-5.4067727065807231E-2</v>
      </c>
      <c r="C37" s="63">
        <f>'Final Data Set'!B38</f>
        <v>-7.2002738076314132E-2</v>
      </c>
      <c r="D37" s="63">
        <f>'Value wt return 20 Port &amp; SD'!W38</f>
        <v>-7.1522289761220686E-2</v>
      </c>
      <c r="E37" s="39">
        <f>'Final Data Set'!D38</f>
        <v>-0.16985967833824392</v>
      </c>
      <c r="F37" s="39">
        <f>'Final Data Set'!E38</f>
        <v>-0.10548320751737543</v>
      </c>
      <c r="G37" s="39">
        <f>'Final Data Set'!F38</f>
        <v>2.3580120612209227E-2</v>
      </c>
    </row>
    <row r="38" spans="1:7" ht="15" x14ac:dyDescent="0.25">
      <c r="A38" s="25">
        <v>43616</v>
      </c>
      <c r="B38" s="63">
        <f>DSEX!C39</f>
        <v>3.3061659197146216E-2</v>
      </c>
      <c r="C38" s="63">
        <f>'Final Data Set'!B39</f>
        <v>5.1750029391827899E-2</v>
      </c>
      <c r="D38" s="63">
        <f>'Value wt return 20 Port &amp; SD'!W39</f>
        <v>5.9789375679725858E-3</v>
      </c>
      <c r="E38" s="39">
        <f>'Final Data Set'!D39</f>
        <v>0.13819096494083619</v>
      </c>
      <c r="F38" s="39">
        <f>'Final Data Set'!E39</f>
        <v>4.654790147028446E-2</v>
      </c>
      <c r="G38" s="39">
        <f>'Final Data Set'!F39</f>
        <v>4.537395283791807E-2</v>
      </c>
    </row>
    <row r="39" spans="1:7" ht="15" x14ac:dyDescent="0.25">
      <c r="A39" s="25">
        <v>43644</v>
      </c>
      <c r="B39" s="63">
        <f>DSEX!C40</f>
        <v>8.1264522125697614E-3</v>
      </c>
      <c r="C39" s="63">
        <f>'Final Data Set'!B40</f>
        <v>3.330543103230308E-2</v>
      </c>
      <c r="D39" s="63">
        <f>'Value wt return 20 Port &amp; SD'!W40</f>
        <v>2.121554768942116E-2</v>
      </c>
      <c r="E39" s="39">
        <f>'Final Data Set'!D40</f>
        <v>0.36504928743589782</v>
      </c>
      <c r="F39" s="39">
        <f>'Final Data Set'!E40</f>
        <v>7.3005889944033078E-2</v>
      </c>
      <c r="G39" s="39">
        <f>'Final Data Set'!F40</f>
        <v>8.5168893647286914E-2</v>
      </c>
    </row>
    <row r="40" spans="1:7" ht="15" x14ac:dyDescent="0.25">
      <c r="A40" s="25">
        <v>43677</v>
      </c>
      <c r="B40" s="63">
        <f>DSEX!C41</f>
        <v>-5.3577020587056101E-2</v>
      </c>
      <c r="C40" s="63">
        <f>'Final Data Set'!B41</f>
        <v>-6.2534634276775428E-2</v>
      </c>
      <c r="D40" s="63">
        <f>'Value wt return 20 Port &amp; SD'!W41</f>
        <v>-5.6753205688477429E-2</v>
      </c>
      <c r="E40" s="39">
        <f>'Final Data Set'!D41</f>
        <v>0.16482591103837493</v>
      </c>
      <c r="F40" s="39">
        <f>'Final Data Set'!E41</f>
        <v>-0.20222435241655776</v>
      </c>
      <c r="G40" s="39">
        <f>'Final Data Set'!F41</f>
        <v>-6.3142754735039705E-2</v>
      </c>
    </row>
    <row r="41" spans="1:7" ht="15" x14ac:dyDescent="0.25">
      <c r="A41" s="25">
        <v>43707</v>
      </c>
      <c r="B41" s="63">
        <f>DSEX!C42</f>
        <v>-1.3342712296347634E-2</v>
      </c>
      <c r="C41" s="63">
        <f>'Final Data Set'!B42</f>
        <v>-1.7922733070565643E-2</v>
      </c>
      <c r="D41" s="63">
        <f>'Value wt return 20 Port &amp; SD'!W42</f>
        <v>-2.1293492272692109E-2</v>
      </c>
      <c r="E41" s="39">
        <f>'Final Data Set'!D42</f>
        <v>-3.2151484489182154E-2</v>
      </c>
      <c r="F41" s="39">
        <f>'Final Data Set'!E42</f>
        <v>-7.2537255447534379E-2</v>
      </c>
      <c r="G41" s="39">
        <f>'Final Data Set'!F42</f>
        <v>-6.9106738604148926E-2</v>
      </c>
    </row>
    <row r="42" spans="1:7" ht="15" x14ac:dyDescent="0.25">
      <c r="A42" s="25">
        <v>43738</v>
      </c>
      <c r="B42" s="63">
        <f>DSEX!C43</f>
        <v>-2.4566256851174285E-2</v>
      </c>
      <c r="C42" s="63">
        <f>'Final Data Set'!B43</f>
        <v>-2.2664631186977605E-2</v>
      </c>
      <c r="D42" s="63">
        <f>'Value wt return 20 Port &amp; SD'!W43</f>
        <v>1.4498792597704292E-2</v>
      </c>
      <c r="E42" s="39">
        <f>'Final Data Set'!D43</f>
        <v>1.9371065755999572E-2</v>
      </c>
      <c r="F42" s="39">
        <f>'Final Data Set'!E43</f>
        <v>5.7317624157113535E-2</v>
      </c>
      <c r="G42" s="39">
        <f>'Final Data Set'!F43</f>
        <v>2.4558362343080033E-2</v>
      </c>
    </row>
    <row r="43" spans="1:7" ht="15" x14ac:dyDescent="0.25">
      <c r="A43" s="25">
        <v>43769</v>
      </c>
      <c r="B43" s="63">
        <f>DSEX!C44</f>
        <v>-5.4991097905900795E-2</v>
      </c>
      <c r="C43" s="63">
        <f>'Final Data Set'!B44</f>
        <v>-9.5399245087445753E-2</v>
      </c>
      <c r="D43" s="63">
        <f>'Value wt return 20 Port &amp; SD'!W44</f>
        <v>-6.7033259129385403E-2</v>
      </c>
      <c r="E43" s="39">
        <f>'Final Data Set'!D44</f>
        <v>-9.4111857312216038E-2</v>
      </c>
      <c r="F43" s="39">
        <f>'Final Data Set'!E44</f>
        <v>-0.13889402863863806</v>
      </c>
      <c r="G43" s="39">
        <f>'Final Data Set'!F44</f>
        <v>-2.455836234308003E-2</v>
      </c>
    </row>
    <row r="44" spans="1:7" ht="15" x14ac:dyDescent="0.25">
      <c r="A44" s="25">
        <v>43798</v>
      </c>
      <c r="B44" s="63">
        <f>DSEX!C45</f>
        <v>1.6080060847724061E-2</v>
      </c>
      <c r="C44" s="63">
        <f>'Final Data Set'!B45</f>
        <v>3.8129395246569789E-2</v>
      </c>
      <c r="D44" s="63">
        <f>'Value wt return 20 Port &amp; SD'!W45</f>
        <v>6.4895536548053977E-3</v>
      </c>
      <c r="E44" s="39">
        <f>'Final Data Set'!D45</f>
        <v>0.10689227604539853</v>
      </c>
      <c r="F44" s="39">
        <f>'Final Data Set'!E45</f>
        <v>-2.1478038825161954E-2</v>
      </c>
      <c r="G44" s="39">
        <f>'Final Data Set'!F45</f>
        <v>0.11767759157855255</v>
      </c>
    </row>
    <row r="45" spans="1:7" ht="15" x14ac:dyDescent="0.25">
      <c r="A45" s="25">
        <v>43830</v>
      </c>
      <c r="B45" s="63">
        <f>DSEX!C46</f>
        <v>-6.6435330511611837E-2</v>
      </c>
      <c r="C45" s="63">
        <f>'Final Data Set'!B46</f>
        <v>-5.615508863384111E-2</v>
      </c>
      <c r="D45" s="63">
        <f>'Value wt return 20 Port &amp; SD'!W46</f>
        <v>-7.4956043992293539E-2</v>
      </c>
      <c r="E45" s="39">
        <f>'Final Data Set'!D46</f>
        <v>4.9343482556793147E-2</v>
      </c>
      <c r="F45" s="39">
        <f>'Final Data Set'!E46</f>
        <v>-4.4391591564816653E-2</v>
      </c>
      <c r="G45" s="39">
        <f>'Final Data Set'!F46</f>
        <v>2.2026587157150869E-2</v>
      </c>
    </row>
    <row r="46" spans="1:7" ht="15" x14ac:dyDescent="0.25">
      <c r="A46" s="25">
        <v>43861</v>
      </c>
      <c r="B46" s="63">
        <f>DSEX!C47</f>
        <v>6.3977367320204089E-3</v>
      </c>
      <c r="C46" s="63">
        <f>'Final Data Set'!B47</f>
        <v>1.3138152649573989E-2</v>
      </c>
      <c r="D46" s="63">
        <f>'Value wt return 20 Port &amp; SD'!W47</f>
        <v>2.2783116428937496E-2</v>
      </c>
      <c r="E46" s="39">
        <f>'Final Data Set'!D47</f>
        <v>-0.14907582348009921</v>
      </c>
      <c r="F46" s="39">
        <f>'Final Data Set'!E47</f>
        <v>-2.3240581220297866E-2</v>
      </c>
      <c r="G46" s="39">
        <f>'Final Data Set'!F47</f>
        <v>6.3155323666918103E-2</v>
      </c>
    </row>
    <row r="47" spans="1:7" ht="15" x14ac:dyDescent="0.25">
      <c r="A47" s="25">
        <v>43889</v>
      </c>
      <c r="B47" s="63">
        <f>DSEX!C48</f>
        <v>-1.6103494503884905E-2</v>
      </c>
      <c r="C47" s="63">
        <f>'Final Data Set'!B48</f>
        <v>-2.0058442414492565E-3</v>
      </c>
      <c r="D47" s="63">
        <f>'Value wt return 20 Port &amp; SD'!W48</f>
        <v>-3.8112796874876918E-2</v>
      </c>
      <c r="E47" s="39">
        <f>'Final Data Set'!D48</f>
        <v>7.9292403399118569E-2</v>
      </c>
      <c r="F47" s="39">
        <f>'Final Data Set'!E48</f>
        <v>4.5682683454959905E-2</v>
      </c>
      <c r="G47" s="39">
        <f>'Final Data Set'!F48</f>
        <v>-2.0664479836344195E-2</v>
      </c>
    </row>
    <row r="48" spans="1:7" ht="15" x14ac:dyDescent="0.25">
      <c r="A48" s="25">
        <v>43921</v>
      </c>
      <c r="B48" s="63">
        <f>DSEX!C49</f>
        <v>-9.5494327082753849E-2</v>
      </c>
      <c r="C48" s="63">
        <f>'Final Data Set'!B49</f>
        <v>-0.11185268869008476</v>
      </c>
      <c r="D48" s="63">
        <f>'Value wt return 20 Port &amp; SD'!W49</f>
        <v>-9.5264631609421377E-2</v>
      </c>
      <c r="E48" s="39">
        <f>'Final Data Set'!D49</f>
        <v>-0.20966927277616845</v>
      </c>
      <c r="F48" s="39">
        <f>'Final Data Set'!E49</f>
        <v>-9.3255458631551019E-2</v>
      </c>
      <c r="G48" s="39">
        <f>'Final Data Set'!F49</f>
        <v>-4.249084383057395E-2</v>
      </c>
    </row>
    <row r="49" spans="1:7" ht="15" x14ac:dyDescent="0.25">
      <c r="A49" s="25">
        <v>43951</v>
      </c>
      <c r="B49" s="63">
        <f>DSEX!C50</f>
        <v>0</v>
      </c>
      <c r="C49" s="63">
        <f>'Final Data Set'!B50</f>
        <v>0</v>
      </c>
      <c r="D49" s="63">
        <f>'Value wt return 20 Port &amp; SD'!W50</f>
        <v>0</v>
      </c>
      <c r="E49" s="39">
        <f>'Final Data Set'!D50</f>
        <v>0</v>
      </c>
      <c r="F49" s="39">
        <f>'Final Data Set'!E50</f>
        <v>0</v>
      </c>
      <c r="G49" s="39">
        <f>'Final Data Set'!F50</f>
        <v>0</v>
      </c>
    </row>
    <row r="50" spans="1:7" ht="15" x14ac:dyDescent="0.25">
      <c r="A50" s="25">
        <v>43980</v>
      </c>
      <c r="B50" s="63">
        <f>DSEX!C51</f>
        <v>1.2931583288160622E-2</v>
      </c>
      <c r="C50" s="63">
        <f>'Final Data Set'!B51</f>
        <v>4.9167994836049837E-3</v>
      </c>
      <c r="D50" s="63">
        <f>'Value wt return 20 Port &amp; SD'!W51</f>
        <v>2.2151142211491785E-2</v>
      </c>
      <c r="E50" s="39">
        <f>'Final Data Set'!D51</f>
        <v>-8.4342766345864503E-3</v>
      </c>
      <c r="F50" s="39">
        <f>'Final Data Set'!E51</f>
        <v>2.4069257032832372E-2</v>
      </c>
      <c r="G50" s="39">
        <f>'Final Data Set'!F51</f>
        <v>0</v>
      </c>
    </row>
    <row r="51" spans="1:7" ht="15" x14ac:dyDescent="0.25">
      <c r="A51" s="25">
        <v>44012</v>
      </c>
      <c r="B51" s="63">
        <f>DSEX!C52</f>
        <v>-1.7733177036215016E-2</v>
      </c>
      <c r="C51" s="63">
        <f>'Final Data Set'!B52</f>
        <v>6.7063999133719506E-4</v>
      </c>
      <c r="D51" s="63">
        <f>'Value wt return 20 Port &amp; SD'!W52</f>
        <v>-1.2508656585403302E-2</v>
      </c>
      <c r="E51" s="39">
        <f>'Final Data Set'!D52</f>
        <v>8.434276634586459E-3</v>
      </c>
      <c r="F51" s="39">
        <f>'Final Data Set'!E52</f>
        <v>-2.4069257032832359E-2</v>
      </c>
      <c r="G51" s="39">
        <f>'Final Data Set'!F52</f>
        <v>0</v>
      </c>
    </row>
    <row r="52" spans="1:7" ht="15" x14ac:dyDescent="0.25">
      <c r="A52" s="25">
        <v>44043</v>
      </c>
      <c r="B52" s="63">
        <f>DSEX!C53</f>
        <v>5.4951350315746279E-2</v>
      </c>
      <c r="C52" s="63">
        <f>'Final Data Set'!B53</f>
        <v>9.3929239114573182E-2</v>
      </c>
      <c r="D52" s="63">
        <f>'Value wt return 20 Port &amp; SD'!W53</f>
        <v>5.3791911094630551E-2</v>
      </c>
      <c r="E52" s="39">
        <f>'Final Data Set'!D53</f>
        <v>0.11044105842040593</v>
      </c>
      <c r="F52" s="39">
        <f>'Final Data Set'!E53</f>
        <v>0</v>
      </c>
      <c r="G52" s="39">
        <f>'Final Data Set'!F53</f>
        <v>0</v>
      </c>
    </row>
    <row r="53" spans="1:7" ht="15" x14ac:dyDescent="0.25">
      <c r="A53" s="25">
        <v>44074</v>
      </c>
      <c r="B53" s="63">
        <f>DSEX!C54</f>
        <v>0.14645699663703377</v>
      </c>
      <c r="C53" s="63">
        <f>'Final Data Set'!B54</f>
        <v>0.15381714698400398</v>
      </c>
      <c r="D53" s="63">
        <f>'Value wt return 20 Port &amp; SD'!W54</f>
        <v>0.17839467388553956</v>
      </c>
      <c r="E53" s="39">
        <f>'Final Data Set'!D54</f>
        <v>0.22013076901686351</v>
      </c>
      <c r="F53" s="39">
        <f>'Final Data Set'!E54</f>
        <v>0.19848064713577734</v>
      </c>
      <c r="G53" s="39">
        <f>'Final Data Set'!F54</f>
        <v>0</v>
      </c>
    </row>
    <row r="54" spans="1:7" ht="15" x14ac:dyDescent="0.25">
      <c r="A54" s="25">
        <v>44104</v>
      </c>
      <c r="B54" s="63">
        <f>DSEX!C55</f>
        <v>1.709985247134109E-2</v>
      </c>
      <c r="C54" s="63">
        <f>'Final Data Set'!B55</f>
        <v>5.2670331768303824E-2</v>
      </c>
      <c r="D54" s="63">
        <f>'Value wt return 20 Port &amp; SD'!W55</f>
        <v>1.1182189763601424E-2</v>
      </c>
      <c r="E54" s="39">
        <f>'Final Data Set'!D55</f>
        <v>9.6954640729960739E-2</v>
      </c>
      <c r="F54" s="39">
        <f>'Final Data Set'!E55</f>
        <v>0.27770555367958571</v>
      </c>
      <c r="G54" s="39">
        <f>'Final Data Set'!F55</f>
        <v>0.23172193459637053</v>
      </c>
    </row>
    <row r="55" spans="1:7" ht="15" x14ac:dyDescent="0.25">
      <c r="A55" s="25">
        <v>44134</v>
      </c>
      <c r="B55" s="63">
        <f>DSEX!C56</f>
        <v>-1.3511402843210589E-2</v>
      </c>
      <c r="C55" s="63">
        <f>'Final Data Set'!B56</f>
        <v>3.0052967339834862E-2</v>
      </c>
      <c r="D55" s="63">
        <f>'Value wt return 20 Port &amp; SD'!W56</f>
        <v>-1.2556362690543581E-3</v>
      </c>
      <c r="E55" s="39">
        <f>'Final Data Set'!D56</f>
        <v>-9.0938125734790889E-2</v>
      </c>
      <c r="F55" s="39">
        <f>'Final Data Set'!E56</f>
        <v>0.12784075291833155</v>
      </c>
      <c r="G55" s="39">
        <f>'Final Data Set'!F56</f>
        <v>0.15916864493383553</v>
      </c>
    </row>
    <row r="56" spans="1:7" ht="15" x14ac:dyDescent="0.25">
      <c r="A56" s="25">
        <v>44165</v>
      </c>
      <c r="B56" s="63">
        <f>DSEX!C57</f>
        <v>-6.1125686044582201E-3</v>
      </c>
      <c r="C56" s="63">
        <f>'Final Data Set'!B57</f>
        <v>-1.4957603422431454E-2</v>
      </c>
      <c r="D56" s="63">
        <f>'Value wt return 20 Port &amp; SD'!W57</f>
        <v>-8.2642253741672788E-3</v>
      </c>
      <c r="E56" s="39">
        <f>'Final Data Set'!D57</f>
        <v>0.18415810460125603</v>
      </c>
      <c r="F56" s="39">
        <f>'Final Data Set'!E57</f>
        <v>-4.0937027660076217E-2</v>
      </c>
      <c r="G56" s="39">
        <f>'Final Data Set'!F57</f>
        <v>-0.12519291527021989</v>
      </c>
    </row>
    <row r="57" spans="1:7" ht="15" x14ac:dyDescent="0.25">
      <c r="A57" s="25">
        <v>44196</v>
      </c>
      <c r="B57" s="63">
        <f>DSEX!C58</f>
        <v>0.10433550645586309</v>
      </c>
      <c r="C57" s="63">
        <f>'Final Data Set'!B58</f>
        <v>6.4632762625805598E-2</v>
      </c>
      <c r="D57" s="63">
        <f>'Value wt return 20 Port &amp; SD'!W58</f>
        <v>9.1101528271901488E-2</v>
      </c>
      <c r="E57" s="39">
        <f>'Final Data Set'!D58</f>
        <v>-3.5217790754739603E-2</v>
      </c>
      <c r="F57" s="39">
        <f>'Final Data Set'!E58</f>
        <v>-7.1885127948911484E-2</v>
      </c>
      <c r="G57" s="39">
        <f>'Final Data Set'!F58</f>
        <v>1.6564564966637541E-2</v>
      </c>
    </row>
    <row r="58" spans="1:7" ht="15" x14ac:dyDescent="0.25">
      <c r="A58" s="25">
        <v>44225</v>
      </c>
      <c r="B58" s="63">
        <f>DSEX!C59</f>
        <v>4.4850403784139022E-2</v>
      </c>
      <c r="C58" s="63">
        <f>'Final Data Set'!B59</f>
        <v>2.1509458679506953E-2</v>
      </c>
      <c r="D58" s="63">
        <f>'Value wt return 20 Port &amp; SD'!W59</f>
        <v>8.644273022689028E-2</v>
      </c>
      <c r="E58" s="39">
        <f>'Final Data Set'!D59</f>
        <v>-3.1329291607603733E-2</v>
      </c>
      <c r="F58" s="39">
        <f>'Final Data Set'!E59</f>
        <v>-1.5018597309343861E-2</v>
      </c>
      <c r="G58" s="39">
        <f>'Final Data Set'!F59</f>
        <v>1.6172193707908147E-2</v>
      </c>
    </row>
    <row r="59" spans="1:7" ht="15" x14ac:dyDescent="0.25">
      <c r="A59" s="25">
        <v>44253</v>
      </c>
      <c r="B59" s="63">
        <f>DSEX!C60</f>
        <v>-4.4343318458945076E-2</v>
      </c>
      <c r="C59" s="63">
        <f>'Final Data Set'!B60</f>
        <v>-1.6169548918387632E-2</v>
      </c>
      <c r="D59" s="63">
        <f>'Value wt return 20 Port &amp; SD'!W60</f>
        <v>-3.301328774441728E-2</v>
      </c>
      <c r="E59" s="39">
        <f>'Final Data Set'!D60</f>
        <v>-0.11703069530512912</v>
      </c>
      <c r="F59" s="39">
        <f>'Final Data Set'!E60</f>
        <v>-1.5247599232169373E-2</v>
      </c>
      <c r="G59" s="39">
        <f>'Final Data Set'!F60</f>
        <v>-8.4010074173121577E-2</v>
      </c>
    </row>
    <row r="60" spans="1:7" ht="15" x14ac:dyDescent="0.25">
      <c r="A60" s="25">
        <v>44286</v>
      </c>
      <c r="B60" s="63">
        <f>DSEX!C61</f>
        <v>-2.3709895496614106E-2</v>
      </c>
      <c r="C60" s="63">
        <f>'Final Data Set'!B61</f>
        <v>-3.5825735966707052E-2</v>
      </c>
      <c r="D60" s="63">
        <f>'Value wt return 20 Port &amp; SD'!W61</f>
        <v>-1.9957240422570986E-2</v>
      </c>
      <c r="E60" s="39">
        <f>'Final Data Set'!D61</f>
        <v>-7.7998128715924597E-2</v>
      </c>
      <c r="F60" s="39">
        <f>'Final Data Set'!E61</f>
        <v>-0.14904227101081799</v>
      </c>
      <c r="G60" s="39">
        <f>'Final Data Set'!F61</f>
        <v>-9.1866462508494284E-2</v>
      </c>
    </row>
    <row r="61" spans="1:7" ht="12.75" x14ac:dyDescent="0.2">
      <c r="A61" s="2"/>
      <c r="B61" s="2"/>
      <c r="C61" s="2"/>
      <c r="D61" s="2"/>
    </row>
    <row r="62" spans="1:7" ht="12.75" x14ac:dyDescent="0.2">
      <c r="A62" s="2"/>
      <c r="B62" s="2"/>
      <c r="C62" s="2"/>
      <c r="D62" s="2"/>
    </row>
    <row r="63" spans="1:7" ht="12.75" x14ac:dyDescent="0.2">
      <c r="A63" s="2"/>
      <c r="B63" s="2"/>
      <c r="C63" s="2"/>
      <c r="D63" s="2"/>
    </row>
    <row r="64" spans="1:7" ht="12.75" x14ac:dyDescent="0.2">
      <c r="A64" s="2"/>
      <c r="B64" s="2"/>
      <c r="C64" s="2"/>
      <c r="D64" s="2"/>
    </row>
    <row r="65" spans="1:4" ht="12.75" x14ac:dyDescent="0.2">
      <c r="A65" s="2"/>
      <c r="B65" s="2"/>
      <c r="C65" s="2"/>
      <c r="D65" s="2"/>
    </row>
    <row r="66" spans="1:4" ht="12.75" x14ac:dyDescent="0.2">
      <c r="A66" s="2"/>
      <c r="B66" s="2"/>
      <c r="C66" s="2"/>
      <c r="D66" s="2"/>
    </row>
    <row r="67" spans="1:4" ht="12.75" x14ac:dyDescent="0.2">
      <c r="A67" s="2"/>
      <c r="B67" s="2"/>
      <c r="C67" s="2"/>
      <c r="D67" s="2"/>
    </row>
    <row r="68" spans="1:4" ht="12.75" x14ac:dyDescent="0.2">
      <c r="A68" s="2"/>
      <c r="B68" s="2"/>
      <c r="C68" s="2"/>
      <c r="D68" s="2"/>
    </row>
    <row r="69" spans="1:4" ht="12.75" x14ac:dyDescent="0.2">
      <c r="A69" s="2"/>
      <c r="B69" s="2"/>
      <c r="C69" s="2"/>
      <c r="D69" s="2"/>
    </row>
    <row r="70" spans="1:4" ht="12.75" x14ac:dyDescent="0.2">
      <c r="A70" s="2"/>
      <c r="B70" s="2"/>
      <c r="C70" s="2"/>
      <c r="D70" s="2"/>
    </row>
    <row r="71" spans="1:4" ht="12.75" x14ac:dyDescent="0.2">
      <c r="A71" s="2"/>
      <c r="B71" s="2"/>
      <c r="C71" s="2"/>
      <c r="D71" s="2"/>
    </row>
    <row r="72" spans="1:4" ht="12.75" x14ac:dyDescent="0.2">
      <c r="A72" s="2"/>
      <c r="B72" s="2"/>
      <c r="C72" s="2"/>
      <c r="D72" s="2"/>
    </row>
    <row r="73" spans="1:4" ht="12.75" x14ac:dyDescent="0.2">
      <c r="A73" s="2"/>
      <c r="B73" s="2"/>
      <c r="C73" s="2"/>
      <c r="D73" s="2"/>
    </row>
    <row r="74" spans="1:4" ht="12.75" x14ac:dyDescent="0.2">
      <c r="A74" s="2"/>
      <c r="B74" s="2"/>
      <c r="C74" s="2"/>
      <c r="D74" s="2"/>
    </row>
    <row r="75" spans="1:4" ht="12.75" x14ac:dyDescent="0.2">
      <c r="A75" s="2"/>
      <c r="B75" s="2"/>
      <c r="C75" s="2"/>
      <c r="D75" s="2"/>
    </row>
    <row r="76" spans="1:4" ht="12.75" x14ac:dyDescent="0.2">
      <c r="A76" s="2"/>
      <c r="B76" s="2"/>
      <c r="C76" s="2"/>
      <c r="D76" s="2"/>
    </row>
    <row r="77" spans="1:4" ht="12.75" x14ac:dyDescent="0.2">
      <c r="A77" s="2"/>
      <c r="B77" s="2"/>
      <c r="C77" s="2"/>
      <c r="D77" s="2"/>
    </row>
    <row r="78" spans="1:4" ht="12.75" x14ac:dyDescent="0.2">
      <c r="A78" s="2"/>
      <c r="B78" s="2"/>
      <c r="C78" s="2"/>
      <c r="D78" s="2"/>
    </row>
    <row r="79" spans="1:4" ht="12.75" x14ac:dyDescent="0.2">
      <c r="A79" s="2"/>
      <c r="B79" s="2"/>
      <c r="C79" s="2"/>
      <c r="D79" s="2"/>
    </row>
    <row r="80" spans="1:4" ht="12.75" x14ac:dyDescent="0.2">
      <c r="A80" s="2"/>
      <c r="B80" s="2"/>
      <c r="C80" s="2"/>
      <c r="D80" s="2"/>
    </row>
    <row r="81" spans="1:4" ht="12.75" x14ac:dyDescent="0.2">
      <c r="A81" s="2"/>
      <c r="B81" s="2"/>
      <c r="C81" s="2"/>
      <c r="D81" s="2"/>
    </row>
    <row r="82" spans="1:4" ht="12.75" x14ac:dyDescent="0.2">
      <c r="A82" s="2"/>
      <c r="B82" s="2"/>
      <c r="C82" s="2"/>
      <c r="D82" s="2"/>
    </row>
    <row r="83" spans="1:4" ht="12.75" x14ac:dyDescent="0.2">
      <c r="A83" s="2"/>
      <c r="B83" s="2"/>
      <c r="C83" s="2"/>
      <c r="D83" s="2"/>
    </row>
    <row r="84" spans="1:4" ht="12.75" x14ac:dyDescent="0.2">
      <c r="A84" s="2"/>
      <c r="B84" s="2"/>
      <c r="C84" s="2"/>
      <c r="D84" s="2"/>
    </row>
    <row r="85" spans="1:4" ht="12.75" x14ac:dyDescent="0.2">
      <c r="A85" s="2"/>
      <c r="B85" s="2"/>
      <c r="C85" s="2"/>
      <c r="D85" s="2"/>
    </row>
    <row r="86" spans="1:4" ht="12.75" x14ac:dyDescent="0.2">
      <c r="A86" s="2"/>
      <c r="B86" s="2"/>
      <c r="C86" s="2"/>
      <c r="D86" s="2"/>
    </row>
    <row r="87" spans="1:4" ht="12.75" x14ac:dyDescent="0.2">
      <c r="A87" s="2"/>
      <c r="B87" s="2"/>
      <c r="C87" s="2"/>
      <c r="D87" s="2"/>
    </row>
    <row r="88" spans="1:4" ht="12.75" x14ac:dyDescent="0.2">
      <c r="A88" s="2"/>
      <c r="B88" s="2"/>
      <c r="C88" s="2"/>
      <c r="D88" s="2"/>
    </row>
    <row r="89" spans="1:4" ht="12.75" x14ac:dyDescent="0.2">
      <c r="A89" s="2"/>
      <c r="B89" s="2"/>
      <c r="C89" s="2"/>
      <c r="D89" s="2"/>
    </row>
    <row r="90" spans="1:4" ht="12.75" x14ac:dyDescent="0.2">
      <c r="A90" s="2"/>
      <c r="B90" s="2"/>
      <c r="C90" s="2"/>
      <c r="D90" s="2"/>
    </row>
    <row r="91" spans="1:4" ht="12.75" x14ac:dyDescent="0.2">
      <c r="A91" s="2"/>
      <c r="B91" s="2"/>
      <c r="C91" s="2"/>
      <c r="D91" s="2"/>
    </row>
    <row r="92" spans="1:4" ht="12.75" x14ac:dyDescent="0.2">
      <c r="A92" s="2"/>
      <c r="B92" s="2"/>
      <c r="C92" s="2"/>
      <c r="D92" s="2"/>
    </row>
    <row r="93" spans="1:4" ht="12.75" x14ac:dyDescent="0.2">
      <c r="A93" s="2"/>
      <c r="B93" s="2"/>
      <c r="C93" s="2"/>
      <c r="D93" s="2"/>
    </row>
    <row r="94" spans="1:4" ht="12.75" x14ac:dyDescent="0.2">
      <c r="A94" s="2"/>
      <c r="B94" s="2"/>
      <c r="C94" s="2"/>
      <c r="D94" s="2"/>
    </row>
    <row r="95" spans="1:4" ht="12.75" x14ac:dyDescent="0.2">
      <c r="A95" s="2"/>
      <c r="B95" s="2"/>
      <c r="C95" s="2"/>
      <c r="D95" s="2"/>
    </row>
    <row r="96" spans="1:4" ht="12.75" x14ac:dyDescent="0.2">
      <c r="A96" s="2"/>
      <c r="B96" s="2"/>
      <c r="C96" s="2"/>
      <c r="D96" s="2"/>
    </row>
    <row r="97" spans="1:4" ht="12.75" x14ac:dyDescent="0.2">
      <c r="A97" s="2"/>
      <c r="B97" s="2"/>
      <c r="C97" s="2"/>
      <c r="D97" s="2"/>
    </row>
    <row r="98" spans="1:4" ht="12.75" x14ac:dyDescent="0.2">
      <c r="A98" s="2"/>
      <c r="B98" s="2"/>
      <c r="C98" s="2"/>
      <c r="D98" s="2"/>
    </row>
    <row r="99" spans="1:4" ht="12.75" x14ac:dyDescent="0.2">
      <c r="A99" s="2"/>
      <c r="B99" s="2"/>
      <c r="C99" s="2"/>
      <c r="D99" s="2"/>
    </row>
    <row r="100" spans="1:4" ht="12.75" x14ac:dyDescent="0.2">
      <c r="A100" s="2"/>
      <c r="B100" s="2"/>
      <c r="C100" s="2"/>
      <c r="D100" s="2"/>
    </row>
    <row r="101" spans="1:4" ht="12.75" x14ac:dyDescent="0.2">
      <c r="A101" s="2"/>
      <c r="B101" s="2"/>
      <c r="C101" s="2"/>
      <c r="D101" s="2"/>
    </row>
    <row r="102" spans="1:4" ht="12.75" x14ac:dyDescent="0.2">
      <c r="A102" s="2"/>
      <c r="B102" s="2"/>
      <c r="C102" s="2"/>
      <c r="D102" s="2"/>
    </row>
    <row r="103" spans="1:4" ht="12.75" x14ac:dyDescent="0.2">
      <c r="A103" s="2"/>
      <c r="B103" s="2"/>
      <c r="C103" s="2"/>
      <c r="D103" s="2"/>
    </row>
    <row r="104" spans="1:4" ht="12.75" x14ac:dyDescent="0.2">
      <c r="A104" s="2"/>
      <c r="B104" s="2"/>
      <c r="C104" s="2"/>
      <c r="D104" s="2"/>
    </row>
    <row r="105" spans="1:4" ht="12.75" x14ac:dyDescent="0.2">
      <c r="A105" s="2"/>
      <c r="B105" s="2"/>
      <c r="C105" s="2"/>
      <c r="D105" s="2"/>
    </row>
    <row r="106" spans="1:4" ht="12.75" x14ac:dyDescent="0.2">
      <c r="A106" s="2"/>
      <c r="B106" s="2"/>
      <c r="C106" s="2"/>
      <c r="D106" s="2"/>
    </row>
    <row r="107" spans="1:4" ht="12.75" x14ac:dyDescent="0.2">
      <c r="A107" s="2"/>
      <c r="B107" s="2"/>
      <c r="C107" s="2"/>
      <c r="D107" s="2"/>
    </row>
    <row r="108" spans="1:4" ht="12.75" x14ac:dyDescent="0.2">
      <c r="A108" s="2"/>
      <c r="B108" s="2"/>
      <c r="C108" s="2"/>
      <c r="D108" s="2"/>
    </row>
    <row r="109" spans="1:4" ht="12.75" x14ac:dyDescent="0.2">
      <c r="A109" s="2"/>
      <c r="B109" s="2"/>
      <c r="C109" s="2"/>
      <c r="D109" s="2"/>
    </row>
    <row r="110" spans="1:4" ht="12.75" x14ac:dyDescent="0.2">
      <c r="A110" s="2"/>
      <c r="B110" s="2"/>
      <c r="C110" s="2"/>
      <c r="D110" s="2"/>
    </row>
    <row r="111" spans="1:4" ht="12.75" x14ac:dyDescent="0.2">
      <c r="A111" s="2"/>
      <c r="B111" s="2"/>
      <c r="C111" s="2"/>
      <c r="D111" s="2"/>
    </row>
    <row r="112" spans="1:4" ht="12.75" x14ac:dyDescent="0.2">
      <c r="A112" s="2"/>
      <c r="B112" s="2"/>
      <c r="C112" s="2"/>
      <c r="D112" s="2"/>
    </row>
    <row r="113" spans="1:4" ht="12.75" x14ac:dyDescent="0.2">
      <c r="A113" s="2"/>
      <c r="B113" s="2"/>
      <c r="C113" s="2"/>
      <c r="D113" s="2"/>
    </row>
    <row r="114" spans="1:4" ht="12.75" x14ac:dyDescent="0.2">
      <c r="A114" s="2"/>
      <c r="B114" s="2"/>
      <c r="C114" s="2"/>
      <c r="D114" s="2"/>
    </row>
    <row r="115" spans="1:4" ht="12.75" x14ac:dyDescent="0.2">
      <c r="A115" s="2"/>
      <c r="B115" s="2"/>
      <c r="C115" s="2"/>
      <c r="D115" s="2"/>
    </row>
    <row r="116" spans="1:4" ht="12.75" x14ac:dyDescent="0.2">
      <c r="A116" s="2"/>
      <c r="B116" s="2"/>
      <c r="C116" s="2"/>
      <c r="D116" s="2"/>
    </row>
    <row r="117" spans="1:4" ht="12.75" x14ac:dyDescent="0.2">
      <c r="A117" s="2"/>
      <c r="B117" s="2"/>
      <c r="C117" s="2"/>
      <c r="D117" s="2"/>
    </row>
    <row r="118" spans="1:4" ht="12.75" x14ac:dyDescent="0.2">
      <c r="A118" s="2"/>
      <c r="B118" s="2"/>
      <c r="C118" s="2"/>
      <c r="D118" s="2"/>
    </row>
    <row r="119" spans="1:4" ht="12.75" x14ac:dyDescent="0.2">
      <c r="A119" s="2"/>
      <c r="B119" s="2"/>
      <c r="C119" s="2"/>
      <c r="D119" s="2"/>
    </row>
    <row r="120" spans="1:4" ht="12.75" x14ac:dyDescent="0.2">
      <c r="A120" s="2"/>
      <c r="B120" s="2"/>
      <c r="C120" s="2"/>
      <c r="D120" s="2"/>
    </row>
    <row r="121" spans="1:4" ht="12.75" x14ac:dyDescent="0.2">
      <c r="A121" s="2"/>
      <c r="B121" s="2"/>
      <c r="C121" s="2"/>
      <c r="D121" s="2"/>
    </row>
    <row r="122" spans="1:4" ht="12.75" x14ac:dyDescent="0.2">
      <c r="A122" s="2"/>
      <c r="B122" s="2"/>
      <c r="C122" s="2"/>
      <c r="D122" s="2"/>
    </row>
    <row r="123" spans="1:4" ht="12.75" x14ac:dyDescent="0.2">
      <c r="A123" s="2"/>
      <c r="B123" s="2"/>
      <c r="C123" s="2"/>
      <c r="D123" s="2"/>
    </row>
    <row r="124" spans="1:4" ht="12.75" x14ac:dyDescent="0.2">
      <c r="A124" s="2"/>
      <c r="B124" s="2"/>
      <c r="C124" s="2"/>
      <c r="D124" s="2"/>
    </row>
    <row r="125" spans="1:4" ht="12.75" x14ac:dyDescent="0.2">
      <c r="A125" s="2"/>
      <c r="B125" s="2"/>
      <c r="C125" s="2"/>
      <c r="D125" s="2"/>
    </row>
    <row r="126" spans="1:4" ht="12.75" x14ac:dyDescent="0.2">
      <c r="A126" s="2"/>
      <c r="B126" s="2"/>
      <c r="C126" s="2"/>
      <c r="D126" s="2"/>
    </row>
    <row r="127" spans="1:4" ht="12.75" x14ac:dyDescent="0.2">
      <c r="A127" s="2"/>
      <c r="B127" s="2"/>
      <c r="C127" s="2"/>
      <c r="D127" s="2"/>
    </row>
    <row r="128" spans="1:4" ht="12.75" x14ac:dyDescent="0.2">
      <c r="A128" s="2"/>
      <c r="B128" s="2"/>
      <c r="C128" s="2"/>
      <c r="D128" s="2"/>
    </row>
    <row r="129" spans="1:4" ht="12.75" x14ac:dyDescent="0.2">
      <c r="A129" s="2"/>
      <c r="B129" s="2"/>
      <c r="C129" s="2"/>
      <c r="D129" s="2"/>
    </row>
    <row r="130" spans="1:4" ht="12.75" x14ac:dyDescent="0.2">
      <c r="A130" s="2"/>
      <c r="B130" s="2"/>
      <c r="C130" s="2"/>
      <c r="D130" s="2"/>
    </row>
    <row r="131" spans="1:4" ht="12.75" x14ac:dyDescent="0.2">
      <c r="A131" s="2"/>
      <c r="B131" s="2"/>
      <c r="C131" s="2"/>
      <c r="D131" s="2"/>
    </row>
    <row r="132" spans="1:4" ht="12.75" x14ac:dyDescent="0.2">
      <c r="A132" s="2"/>
      <c r="B132" s="2"/>
      <c r="C132" s="2"/>
      <c r="D132" s="2"/>
    </row>
    <row r="133" spans="1:4" ht="12.75" x14ac:dyDescent="0.2">
      <c r="A133" s="2"/>
      <c r="B133" s="2"/>
      <c r="C133" s="2"/>
      <c r="D133" s="2"/>
    </row>
    <row r="134" spans="1:4" ht="12.75" x14ac:dyDescent="0.2">
      <c r="A134" s="2"/>
      <c r="B134" s="2"/>
      <c r="C134" s="2"/>
      <c r="D134" s="2"/>
    </row>
    <row r="135" spans="1:4" ht="12.75" x14ac:dyDescent="0.2">
      <c r="A135" s="2"/>
      <c r="B135" s="2"/>
      <c r="C135" s="2"/>
      <c r="D135" s="2"/>
    </row>
    <row r="136" spans="1:4" ht="12.75" x14ac:dyDescent="0.2">
      <c r="A136" s="2"/>
      <c r="B136" s="2"/>
      <c r="C136" s="2"/>
      <c r="D136" s="2"/>
    </row>
    <row r="137" spans="1:4" ht="12.75" x14ac:dyDescent="0.2">
      <c r="A137" s="2"/>
      <c r="B137" s="2"/>
      <c r="C137" s="2"/>
      <c r="D137" s="2"/>
    </row>
    <row r="138" spans="1:4" ht="12.75" x14ac:dyDescent="0.2">
      <c r="A138" s="2"/>
      <c r="B138" s="2"/>
      <c r="C138" s="2"/>
      <c r="D138" s="2"/>
    </row>
    <row r="139" spans="1:4" ht="12.75" x14ac:dyDescent="0.2">
      <c r="A139" s="2"/>
      <c r="B139" s="2"/>
      <c r="C139" s="2"/>
      <c r="D139" s="2"/>
    </row>
    <row r="140" spans="1:4" ht="12.75" x14ac:dyDescent="0.2">
      <c r="A140" s="2"/>
      <c r="B140" s="2"/>
      <c r="C140" s="2"/>
      <c r="D140" s="2"/>
    </row>
    <row r="141" spans="1:4" ht="12.75" x14ac:dyDescent="0.2">
      <c r="A141" s="2"/>
      <c r="B141" s="2"/>
      <c r="C141" s="2"/>
      <c r="D141" s="2"/>
    </row>
    <row r="142" spans="1:4" ht="12.75" x14ac:dyDescent="0.2">
      <c r="A142" s="2"/>
      <c r="B142" s="2"/>
      <c r="C142" s="2"/>
      <c r="D142" s="2"/>
    </row>
    <row r="143" spans="1:4" ht="12.75" x14ac:dyDescent="0.2">
      <c r="A143" s="2"/>
      <c r="B143" s="2"/>
      <c r="C143" s="2"/>
      <c r="D143" s="2"/>
    </row>
    <row r="144" spans="1:4" ht="12.75" x14ac:dyDescent="0.2">
      <c r="A144" s="2"/>
      <c r="B144" s="2"/>
      <c r="C144" s="2"/>
      <c r="D144" s="2"/>
    </row>
    <row r="145" spans="1:4" ht="12.75" x14ac:dyDescent="0.2">
      <c r="A145" s="2"/>
      <c r="B145" s="2"/>
      <c r="C145" s="2"/>
      <c r="D145" s="2"/>
    </row>
    <row r="146" spans="1:4" ht="12.75" x14ac:dyDescent="0.2">
      <c r="A146" s="2"/>
      <c r="B146" s="2"/>
      <c r="C146" s="2"/>
      <c r="D146" s="2"/>
    </row>
    <row r="147" spans="1:4" ht="12.75" x14ac:dyDescent="0.2">
      <c r="A147" s="2"/>
      <c r="B147" s="2"/>
      <c r="C147" s="2"/>
      <c r="D147" s="2"/>
    </row>
    <row r="148" spans="1:4" ht="12.75" x14ac:dyDescent="0.2">
      <c r="A148" s="2"/>
      <c r="B148" s="2"/>
      <c r="C148" s="2"/>
      <c r="D148" s="2"/>
    </row>
    <row r="149" spans="1:4" ht="12.75" x14ac:dyDescent="0.2">
      <c r="A149" s="2"/>
      <c r="B149" s="2"/>
      <c r="C149" s="2"/>
      <c r="D149" s="2"/>
    </row>
    <row r="150" spans="1:4" ht="12.75" x14ac:dyDescent="0.2">
      <c r="A150" s="2"/>
      <c r="B150" s="2"/>
      <c r="C150" s="2"/>
      <c r="D150" s="2"/>
    </row>
    <row r="151" spans="1:4" ht="12.75" x14ac:dyDescent="0.2">
      <c r="A151" s="2"/>
      <c r="B151" s="2"/>
      <c r="C151" s="2"/>
      <c r="D151" s="2"/>
    </row>
    <row r="152" spans="1:4" ht="12.75" x14ac:dyDescent="0.2">
      <c r="A152" s="2"/>
      <c r="B152" s="2"/>
      <c r="C152" s="2"/>
      <c r="D152" s="2"/>
    </row>
    <row r="153" spans="1:4" ht="12.75" x14ac:dyDescent="0.2">
      <c r="A153" s="2"/>
      <c r="B153" s="2"/>
      <c r="C153" s="2"/>
      <c r="D153" s="2"/>
    </row>
    <row r="154" spans="1:4" ht="12.75" x14ac:dyDescent="0.2">
      <c r="A154" s="2"/>
      <c r="B154" s="2"/>
      <c r="C154" s="2"/>
      <c r="D154" s="2"/>
    </row>
    <row r="155" spans="1:4" ht="12.75" x14ac:dyDescent="0.2">
      <c r="A155" s="2"/>
      <c r="B155" s="2"/>
      <c r="C155" s="2"/>
      <c r="D155" s="2"/>
    </row>
    <row r="156" spans="1:4" ht="12.75" x14ac:dyDescent="0.2">
      <c r="A156" s="2"/>
      <c r="B156" s="2"/>
      <c r="C156" s="2"/>
      <c r="D156" s="2"/>
    </row>
    <row r="157" spans="1:4" ht="12.75" x14ac:dyDescent="0.2">
      <c r="A157" s="2"/>
      <c r="B157" s="2"/>
      <c r="C157" s="2"/>
      <c r="D157" s="2"/>
    </row>
    <row r="158" spans="1:4" ht="12.75" x14ac:dyDescent="0.2">
      <c r="A158" s="2"/>
      <c r="B158" s="2"/>
      <c r="C158" s="2"/>
      <c r="D158" s="2"/>
    </row>
    <row r="159" spans="1:4" ht="12.75" x14ac:dyDescent="0.2">
      <c r="A159" s="2"/>
      <c r="B159" s="2"/>
      <c r="C159" s="2"/>
      <c r="D159" s="2"/>
    </row>
    <row r="160" spans="1:4" ht="12.75" x14ac:dyDescent="0.2">
      <c r="A160" s="2"/>
      <c r="B160" s="2"/>
      <c r="C160" s="2"/>
      <c r="D160" s="2"/>
    </row>
    <row r="161" spans="1:4" ht="12.75" x14ac:dyDescent="0.2">
      <c r="A161" s="2"/>
      <c r="B161" s="2"/>
      <c r="C161" s="2"/>
      <c r="D161" s="2"/>
    </row>
    <row r="162" spans="1:4" ht="12.75" x14ac:dyDescent="0.2">
      <c r="A162" s="2"/>
      <c r="B162" s="2"/>
      <c r="C162" s="2"/>
      <c r="D162" s="2"/>
    </row>
    <row r="163" spans="1:4" ht="12.75" x14ac:dyDescent="0.2">
      <c r="A163" s="2"/>
      <c r="B163" s="2"/>
      <c r="C163" s="2"/>
      <c r="D163" s="2"/>
    </row>
    <row r="164" spans="1:4" ht="12.75" x14ac:dyDescent="0.2">
      <c r="A164" s="2"/>
      <c r="B164" s="2"/>
      <c r="C164" s="2"/>
      <c r="D164" s="2"/>
    </row>
    <row r="165" spans="1:4" ht="12.75" x14ac:dyDescent="0.2">
      <c r="A165" s="2"/>
      <c r="B165" s="2"/>
      <c r="C165" s="2"/>
      <c r="D165" s="2"/>
    </row>
    <row r="166" spans="1:4" ht="12.75" x14ac:dyDescent="0.2">
      <c r="A166" s="2"/>
      <c r="B166" s="2"/>
      <c r="C166" s="2"/>
      <c r="D166" s="2"/>
    </row>
    <row r="167" spans="1:4" ht="12.75" x14ac:dyDescent="0.2">
      <c r="A167" s="2"/>
      <c r="B167" s="2"/>
      <c r="C167" s="2"/>
      <c r="D167" s="2"/>
    </row>
    <row r="168" spans="1:4" ht="12.75" x14ac:dyDescent="0.2">
      <c r="A168" s="2"/>
      <c r="B168" s="2"/>
      <c r="C168" s="2"/>
      <c r="D168" s="2"/>
    </row>
    <row r="169" spans="1:4" ht="12.75" x14ac:dyDescent="0.2">
      <c r="A169" s="2"/>
      <c r="B169" s="2"/>
      <c r="C169" s="2"/>
      <c r="D169" s="2"/>
    </row>
    <row r="170" spans="1:4" ht="12.75" x14ac:dyDescent="0.2">
      <c r="A170" s="2"/>
      <c r="B170" s="2"/>
      <c r="C170" s="2"/>
      <c r="D170" s="2"/>
    </row>
    <row r="171" spans="1:4" ht="12.75" x14ac:dyDescent="0.2">
      <c r="A171" s="2"/>
      <c r="B171" s="2"/>
      <c r="C171" s="2"/>
      <c r="D171" s="2"/>
    </row>
    <row r="172" spans="1:4" ht="12.75" x14ac:dyDescent="0.2">
      <c r="A172" s="2"/>
      <c r="B172" s="2"/>
      <c r="C172" s="2"/>
      <c r="D172" s="2"/>
    </row>
    <row r="173" spans="1:4" ht="12.75" x14ac:dyDescent="0.2">
      <c r="A173" s="2"/>
      <c r="B173" s="2"/>
      <c r="C173" s="2"/>
      <c r="D173" s="2"/>
    </row>
    <row r="174" spans="1:4" ht="12.75" x14ac:dyDescent="0.2">
      <c r="A174" s="2"/>
      <c r="B174" s="2"/>
      <c r="C174" s="2"/>
      <c r="D174" s="2"/>
    </row>
    <row r="175" spans="1:4" ht="12.75" x14ac:dyDescent="0.2">
      <c r="A175" s="2"/>
      <c r="B175" s="2"/>
      <c r="C175" s="2"/>
      <c r="D175" s="2"/>
    </row>
    <row r="176" spans="1:4" ht="12.75" x14ac:dyDescent="0.2">
      <c r="A176" s="2"/>
      <c r="B176" s="2"/>
      <c r="C176" s="2"/>
      <c r="D176" s="2"/>
    </row>
    <row r="177" spans="1:4" ht="12.75" x14ac:dyDescent="0.2">
      <c r="A177" s="2"/>
      <c r="B177" s="2"/>
      <c r="C177" s="2"/>
      <c r="D177" s="2"/>
    </row>
    <row r="178" spans="1:4" ht="12.75" x14ac:dyDescent="0.2">
      <c r="A178" s="2"/>
      <c r="B178" s="2"/>
      <c r="C178" s="2"/>
      <c r="D178" s="2"/>
    </row>
    <row r="179" spans="1:4" ht="12.75" x14ac:dyDescent="0.2">
      <c r="A179" s="2"/>
      <c r="B179" s="2"/>
      <c r="C179" s="2"/>
      <c r="D179" s="2"/>
    </row>
    <row r="180" spans="1:4" ht="12.75" x14ac:dyDescent="0.2">
      <c r="A180" s="2"/>
      <c r="B180" s="2"/>
      <c r="C180" s="2"/>
      <c r="D180" s="2"/>
    </row>
    <row r="181" spans="1:4" ht="12.75" x14ac:dyDescent="0.2">
      <c r="A181" s="2"/>
      <c r="B181" s="2"/>
      <c r="C181" s="2"/>
      <c r="D181" s="2"/>
    </row>
    <row r="182" spans="1:4" ht="12.75" x14ac:dyDescent="0.2">
      <c r="A182" s="2"/>
      <c r="B182" s="2"/>
      <c r="C182" s="2"/>
      <c r="D182" s="2"/>
    </row>
    <row r="183" spans="1:4" ht="12.75" x14ac:dyDescent="0.2">
      <c r="A183" s="2"/>
      <c r="B183" s="2"/>
      <c r="C183" s="2"/>
      <c r="D183" s="2"/>
    </row>
    <row r="184" spans="1:4" ht="12.75" x14ac:dyDescent="0.2">
      <c r="A184" s="2"/>
      <c r="B184" s="2"/>
      <c r="C184" s="2"/>
      <c r="D184" s="2"/>
    </row>
    <row r="185" spans="1:4" ht="12.75" x14ac:dyDescent="0.2">
      <c r="A185" s="2"/>
      <c r="B185" s="2"/>
      <c r="C185" s="2"/>
      <c r="D185" s="2"/>
    </row>
    <row r="186" spans="1:4" ht="12.75" x14ac:dyDescent="0.2">
      <c r="A186" s="2"/>
      <c r="B186" s="2"/>
      <c r="C186" s="2"/>
      <c r="D186" s="2"/>
    </row>
    <row r="187" spans="1:4" ht="12.75" x14ac:dyDescent="0.2">
      <c r="A187" s="2"/>
      <c r="B187" s="2"/>
      <c r="C187" s="2"/>
      <c r="D187" s="2"/>
    </row>
    <row r="188" spans="1:4" ht="12.75" x14ac:dyDescent="0.2">
      <c r="A188" s="2"/>
      <c r="B188" s="2"/>
      <c r="C188" s="2"/>
      <c r="D188" s="2"/>
    </row>
    <row r="189" spans="1:4" ht="12.75" x14ac:dyDescent="0.2">
      <c r="A189" s="2"/>
      <c r="B189" s="2"/>
      <c r="C189" s="2"/>
      <c r="D189" s="2"/>
    </row>
    <row r="190" spans="1:4" ht="12.75" x14ac:dyDescent="0.2">
      <c r="A190" s="2"/>
      <c r="B190" s="2"/>
      <c r="C190" s="2"/>
      <c r="D190" s="2"/>
    </row>
    <row r="191" spans="1:4" ht="12.75" x14ac:dyDescent="0.2">
      <c r="A191" s="2"/>
      <c r="B191" s="2"/>
      <c r="C191" s="2"/>
      <c r="D191" s="2"/>
    </row>
    <row r="192" spans="1:4" ht="12.75" x14ac:dyDescent="0.2">
      <c r="A192" s="2"/>
      <c r="B192" s="2"/>
      <c r="C192" s="2"/>
      <c r="D192" s="2"/>
    </row>
    <row r="193" spans="1:4" ht="12.75" x14ac:dyDescent="0.2">
      <c r="A193" s="2"/>
      <c r="B193" s="2"/>
      <c r="C193" s="2"/>
      <c r="D193" s="2"/>
    </row>
    <row r="194" spans="1:4" ht="12.75" x14ac:dyDescent="0.2">
      <c r="A194" s="2"/>
      <c r="B194" s="2"/>
      <c r="C194" s="2"/>
      <c r="D194" s="2"/>
    </row>
    <row r="195" spans="1:4" ht="12.75" x14ac:dyDescent="0.2">
      <c r="A195" s="2"/>
      <c r="B195" s="2"/>
      <c r="C195" s="2"/>
      <c r="D195" s="2"/>
    </row>
    <row r="196" spans="1:4" ht="12.75" x14ac:dyDescent="0.2">
      <c r="A196" s="2"/>
      <c r="B196" s="2"/>
      <c r="C196" s="2"/>
      <c r="D196" s="2"/>
    </row>
    <row r="197" spans="1:4" ht="12.75" x14ac:dyDescent="0.2">
      <c r="A197" s="2"/>
      <c r="B197" s="2"/>
      <c r="C197" s="2"/>
      <c r="D197" s="2"/>
    </row>
    <row r="198" spans="1:4" ht="12.75" x14ac:dyDescent="0.2">
      <c r="A198" s="2"/>
      <c r="B198" s="2"/>
      <c r="C198" s="2"/>
      <c r="D198" s="2"/>
    </row>
    <row r="199" spans="1:4" ht="12.75" x14ac:dyDescent="0.2">
      <c r="A199" s="2"/>
      <c r="B199" s="2"/>
      <c r="C199" s="2"/>
      <c r="D199" s="2"/>
    </row>
    <row r="200" spans="1:4" ht="12.75" x14ac:dyDescent="0.2">
      <c r="A200" s="2"/>
      <c r="B200" s="2"/>
      <c r="C200" s="2"/>
      <c r="D200" s="2"/>
    </row>
    <row r="201" spans="1:4" ht="12.75" x14ac:dyDescent="0.2">
      <c r="A201" s="2"/>
      <c r="B201" s="2"/>
      <c r="C201" s="2"/>
      <c r="D201" s="2"/>
    </row>
    <row r="202" spans="1:4" ht="12.75" x14ac:dyDescent="0.2">
      <c r="A202" s="2"/>
      <c r="B202" s="2"/>
      <c r="C202" s="2"/>
      <c r="D202" s="2"/>
    </row>
    <row r="203" spans="1:4" ht="12.75" x14ac:dyDescent="0.2">
      <c r="A203" s="2"/>
      <c r="B203" s="2"/>
      <c r="C203" s="2"/>
      <c r="D203" s="2"/>
    </row>
    <row r="204" spans="1:4" ht="12.75" x14ac:dyDescent="0.2">
      <c r="A204" s="2"/>
      <c r="B204" s="2"/>
      <c r="C204" s="2"/>
      <c r="D204" s="2"/>
    </row>
    <row r="205" spans="1:4" ht="12.75" x14ac:dyDescent="0.2">
      <c r="A205" s="2"/>
      <c r="B205" s="2"/>
      <c r="C205" s="2"/>
      <c r="D205" s="2"/>
    </row>
    <row r="206" spans="1:4" ht="12.75" x14ac:dyDescent="0.2">
      <c r="A206" s="2"/>
      <c r="B206" s="2"/>
      <c r="C206" s="2"/>
      <c r="D206" s="2"/>
    </row>
    <row r="207" spans="1:4" ht="12.75" x14ac:dyDescent="0.2">
      <c r="A207" s="2"/>
      <c r="B207" s="2"/>
      <c r="C207" s="2"/>
      <c r="D207" s="2"/>
    </row>
    <row r="208" spans="1:4" ht="12.75" x14ac:dyDescent="0.2">
      <c r="A208" s="2"/>
      <c r="B208" s="2"/>
      <c r="C208" s="2"/>
      <c r="D208" s="2"/>
    </row>
    <row r="209" spans="1:4" ht="12.75" x14ac:dyDescent="0.2">
      <c r="A209" s="2"/>
      <c r="B209" s="2"/>
      <c r="C209" s="2"/>
      <c r="D209" s="2"/>
    </row>
    <row r="210" spans="1:4" ht="12.75" x14ac:dyDescent="0.2">
      <c r="A210" s="2"/>
      <c r="B210" s="2"/>
      <c r="C210" s="2"/>
      <c r="D210" s="2"/>
    </row>
    <row r="211" spans="1:4" ht="12.75" x14ac:dyDescent="0.2">
      <c r="A211" s="2"/>
      <c r="B211" s="2"/>
      <c r="C211" s="2"/>
      <c r="D211" s="2"/>
    </row>
    <row r="212" spans="1:4" ht="12.75" x14ac:dyDescent="0.2">
      <c r="A212" s="2"/>
      <c r="B212" s="2"/>
      <c r="C212" s="2"/>
      <c r="D212" s="2"/>
    </row>
    <row r="213" spans="1:4" ht="12.75" x14ac:dyDescent="0.2">
      <c r="A213" s="2"/>
      <c r="B213" s="2"/>
      <c r="C213" s="2"/>
      <c r="D213" s="2"/>
    </row>
    <row r="214" spans="1:4" ht="12.75" x14ac:dyDescent="0.2">
      <c r="A214" s="2"/>
      <c r="B214" s="2"/>
      <c r="C214" s="2"/>
      <c r="D214" s="2"/>
    </row>
    <row r="215" spans="1:4" ht="12.75" x14ac:dyDescent="0.2">
      <c r="A215" s="2"/>
      <c r="B215" s="2"/>
      <c r="C215" s="2"/>
      <c r="D215" s="2"/>
    </row>
    <row r="216" spans="1:4" ht="12.75" x14ac:dyDescent="0.2">
      <c r="A216" s="2"/>
      <c r="B216" s="2"/>
      <c r="C216" s="2"/>
      <c r="D216" s="2"/>
    </row>
    <row r="217" spans="1:4" ht="12.75" x14ac:dyDescent="0.2">
      <c r="A217" s="2"/>
      <c r="B217" s="2"/>
      <c r="C217" s="2"/>
      <c r="D217" s="2"/>
    </row>
    <row r="218" spans="1:4" ht="12.75" x14ac:dyDescent="0.2">
      <c r="A218" s="2"/>
      <c r="B218" s="2"/>
      <c r="C218" s="2"/>
      <c r="D218" s="2"/>
    </row>
    <row r="219" spans="1:4" ht="12.75" x14ac:dyDescent="0.2">
      <c r="A219" s="2"/>
      <c r="B219" s="2"/>
      <c r="C219" s="2"/>
      <c r="D219" s="2"/>
    </row>
    <row r="220" spans="1:4" ht="12.75" x14ac:dyDescent="0.2">
      <c r="A220" s="2"/>
      <c r="B220" s="2"/>
      <c r="C220" s="2"/>
      <c r="D220" s="2"/>
    </row>
    <row r="221" spans="1:4" ht="12.75" x14ac:dyDescent="0.2">
      <c r="A221" s="2"/>
      <c r="B221" s="2"/>
      <c r="C221" s="2"/>
      <c r="D221" s="2"/>
    </row>
    <row r="222" spans="1:4" ht="12.75" x14ac:dyDescent="0.2">
      <c r="A222" s="2"/>
      <c r="B222" s="2"/>
      <c r="C222" s="2"/>
      <c r="D222" s="2"/>
    </row>
    <row r="223" spans="1:4" ht="12.75" x14ac:dyDescent="0.2">
      <c r="A223" s="2"/>
      <c r="B223" s="2"/>
      <c r="C223" s="2"/>
      <c r="D223" s="2"/>
    </row>
    <row r="224" spans="1:4" ht="12.75" x14ac:dyDescent="0.2">
      <c r="A224" s="2"/>
      <c r="B224" s="2"/>
      <c r="C224" s="2"/>
      <c r="D224" s="2"/>
    </row>
    <row r="225" spans="1:4" ht="12.75" x14ac:dyDescent="0.2">
      <c r="A225" s="2"/>
      <c r="B225" s="2"/>
      <c r="C225" s="2"/>
      <c r="D225" s="2"/>
    </row>
    <row r="226" spans="1:4" ht="12.75" x14ac:dyDescent="0.2">
      <c r="A226" s="2"/>
      <c r="B226" s="2"/>
      <c r="C226" s="2"/>
      <c r="D226" s="2"/>
    </row>
    <row r="227" spans="1:4" ht="12.75" x14ac:dyDescent="0.2">
      <c r="A227" s="2"/>
      <c r="B227" s="2"/>
      <c r="C227" s="2"/>
      <c r="D227" s="2"/>
    </row>
    <row r="228" spans="1:4" ht="12.75" x14ac:dyDescent="0.2">
      <c r="A228" s="2"/>
      <c r="B228" s="2"/>
      <c r="C228" s="2"/>
      <c r="D228" s="2"/>
    </row>
    <row r="229" spans="1:4" ht="12.75" x14ac:dyDescent="0.2">
      <c r="A229" s="2"/>
      <c r="B229" s="2"/>
      <c r="C229" s="2"/>
      <c r="D229" s="2"/>
    </row>
    <row r="230" spans="1:4" ht="12.75" x14ac:dyDescent="0.2">
      <c r="A230" s="2"/>
      <c r="B230" s="2"/>
      <c r="C230" s="2"/>
      <c r="D230" s="2"/>
    </row>
    <row r="231" spans="1:4" ht="12.75" x14ac:dyDescent="0.2">
      <c r="A231" s="2"/>
      <c r="B231" s="2"/>
      <c r="C231" s="2"/>
      <c r="D231" s="2"/>
    </row>
    <row r="232" spans="1:4" ht="12.75" x14ac:dyDescent="0.2">
      <c r="A232" s="2"/>
      <c r="B232" s="2"/>
      <c r="C232" s="2"/>
      <c r="D232" s="2"/>
    </row>
    <row r="233" spans="1:4" ht="12.75" x14ac:dyDescent="0.2">
      <c r="A233" s="2"/>
      <c r="B233" s="2"/>
      <c r="C233" s="2"/>
      <c r="D233" s="2"/>
    </row>
    <row r="234" spans="1:4" ht="12.75" x14ac:dyDescent="0.2">
      <c r="A234" s="2"/>
      <c r="B234" s="2"/>
      <c r="C234" s="2"/>
      <c r="D234" s="2"/>
    </row>
    <row r="235" spans="1:4" ht="12.75" x14ac:dyDescent="0.2">
      <c r="A235" s="2"/>
      <c r="B235" s="2"/>
      <c r="C235" s="2"/>
      <c r="D235" s="2"/>
    </row>
    <row r="236" spans="1:4" ht="12.75" x14ac:dyDescent="0.2">
      <c r="A236" s="2"/>
      <c r="B236" s="2"/>
      <c r="C236" s="2"/>
      <c r="D236" s="2"/>
    </row>
    <row r="237" spans="1:4" ht="12.75" x14ac:dyDescent="0.2">
      <c r="A237" s="2"/>
      <c r="B237" s="2"/>
      <c r="C237" s="2"/>
      <c r="D237" s="2"/>
    </row>
    <row r="238" spans="1:4" ht="12.75" x14ac:dyDescent="0.2">
      <c r="A238" s="2"/>
      <c r="B238" s="2"/>
      <c r="C238" s="2"/>
      <c r="D238" s="2"/>
    </row>
    <row r="239" spans="1:4" ht="12.75" x14ac:dyDescent="0.2">
      <c r="A239" s="2"/>
      <c r="B239" s="2"/>
      <c r="C239" s="2"/>
      <c r="D239" s="2"/>
    </row>
    <row r="240" spans="1:4" ht="12.75" x14ac:dyDescent="0.2">
      <c r="A240" s="2"/>
      <c r="B240" s="2"/>
      <c r="C240" s="2"/>
      <c r="D240" s="2"/>
    </row>
    <row r="241" spans="1:4" ht="12.75" x14ac:dyDescent="0.2">
      <c r="A241" s="2"/>
      <c r="B241" s="2"/>
      <c r="C241" s="2"/>
      <c r="D241" s="2"/>
    </row>
    <row r="242" spans="1:4" ht="12.75" x14ac:dyDescent="0.2">
      <c r="A242" s="2"/>
      <c r="B242" s="2"/>
      <c r="C242" s="2"/>
      <c r="D242" s="2"/>
    </row>
    <row r="243" spans="1:4" ht="12.75" x14ac:dyDescent="0.2">
      <c r="A243" s="2"/>
      <c r="B243" s="2"/>
      <c r="C243" s="2"/>
      <c r="D243" s="2"/>
    </row>
    <row r="244" spans="1:4" ht="12.75" x14ac:dyDescent="0.2">
      <c r="A244" s="2"/>
      <c r="B244" s="2"/>
      <c r="C244" s="2"/>
      <c r="D244" s="2"/>
    </row>
    <row r="245" spans="1:4" ht="12.75" x14ac:dyDescent="0.2">
      <c r="A245" s="2"/>
      <c r="B245" s="2"/>
      <c r="C245" s="2"/>
      <c r="D245" s="2"/>
    </row>
    <row r="246" spans="1:4" ht="12.75" x14ac:dyDescent="0.2">
      <c r="A246" s="2"/>
      <c r="B246" s="2"/>
      <c r="C246" s="2"/>
      <c r="D246" s="2"/>
    </row>
    <row r="247" spans="1:4" ht="12.75" x14ac:dyDescent="0.2">
      <c r="A247" s="2"/>
      <c r="B247" s="2"/>
      <c r="C247" s="2"/>
      <c r="D247" s="2"/>
    </row>
    <row r="248" spans="1:4" ht="12.75" x14ac:dyDescent="0.2">
      <c r="A248" s="2"/>
      <c r="B248" s="2"/>
      <c r="C248" s="2"/>
      <c r="D248" s="2"/>
    </row>
    <row r="249" spans="1:4" ht="12.75" x14ac:dyDescent="0.2">
      <c r="A249" s="2"/>
      <c r="B249" s="2"/>
      <c r="C249" s="2"/>
      <c r="D249" s="2"/>
    </row>
    <row r="250" spans="1:4" ht="12.75" x14ac:dyDescent="0.2">
      <c r="A250" s="2"/>
      <c r="B250" s="2"/>
      <c r="C250" s="2"/>
      <c r="D250" s="2"/>
    </row>
    <row r="251" spans="1:4" ht="12.75" x14ac:dyDescent="0.2">
      <c r="A251" s="2"/>
      <c r="B251" s="2"/>
      <c r="C251" s="2"/>
      <c r="D251" s="2"/>
    </row>
    <row r="252" spans="1:4" ht="12.75" x14ac:dyDescent="0.2">
      <c r="A252" s="2"/>
      <c r="B252" s="2"/>
      <c r="C252" s="2"/>
      <c r="D252" s="2"/>
    </row>
    <row r="253" spans="1:4" ht="12.75" x14ac:dyDescent="0.2">
      <c r="A253" s="2"/>
      <c r="B253" s="2"/>
      <c r="C253" s="2"/>
      <c r="D253" s="2"/>
    </row>
    <row r="254" spans="1:4" ht="12.75" x14ac:dyDescent="0.2">
      <c r="A254" s="2"/>
      <c r="B254" s="2"/>
      <c r="C254" s="2"/>
      <c r="D254" s="2"/>
    </row>
    <row r="255" spans="1:4" ht="12.75" x14ac:dyDescent="0.2">
      <c r="A255" s="2"/>
      <c r="B255" s="2"/>
      <c r="C255" s="2"/>
      <c r="D255" s="2"/>
    </row>
    <row r="256" spans="1:4" ht="12.75" x14ac:dyDescent="0.2">
      <c r="A256" s="2"/>
      <c r="B256" s="2"/>
      <c r="C256" s="2"/>
      <c r="D256" s="2"/>
    </row>
    <row r="257" spans="1:4" ht="12.75" x14ac:dyDescent="0.2">
      <c r="A257" s="2"/>
      <c r="B257" s="2"/>
      <c r="C257" s="2"/>
      <c r="D257" s="2"/>
    </row>
    <row r="258" spans="1:4" ht="12.75" x14ac:dyDescent="0.2">
      <c r="A258" s="2"/>
      <c r="B258" s="2"/>
      <c r="C258" s="2"/>
      <c r="D258" s="2"/>
    </row>
    <row r="259" spans="1:4" ht="12.75" x14ac:dyDescent="0.2">
      <c r="A259" s="2"/>
      <c r="B259" s="2"/>
      <c r="C259" s="2"/>
      <c r="D259" s="2"/>
    </row>
    <row r="260" spans="1:4" ht="12.75" x14ac:dyDescent="0.2">
      <c r="A260" s="2"/>
      <c r="B260" s="2"/>
      <c r="C260" s="2"/>
      <c r="D260" s="2"/>
    </row>
    <row r="261" spans="1:4" ht="12.75" x14ac:dyDescent="0.2">
      <c r="A261" s="2"/>
      <c r="B261" s="2"/>
      <c r="C261" s="2"/>
      <c r="D261" s="2"/>
    </row>
    <row r="262" spans="1:4" ht="12.75" x14ac:dyDescent="0.2">
      <c r="A262" s="2"/>
      <c r="B262" s="2"/>
      <c r="C262" s="2"/>
      <c r="D262" s="2"/>
    </row>
    <row r="263" spans="1:4" ht="12.75" x14ac:dyDescent="0.2">
      <c r="A263" s="2"/>
      <c r="B263" s="2"/>
      <c r="C263" s="2"/>
      <c r="D263" s="2"/>
    </row>
    <row r="264" spans="1:4" ht="12.75" x14ac:dyDescent="0.2">
      <c r="A264" s="2"/>
      <c r="B264" s="2"/>
      <c r="C264" s="2"/>
      <c r="D264" s="2"/>
    </row>
    <row r="265" spans="1:4" ht="12.75" x14ac:dyDescent="0.2">
      <c r="A265" s="2"/>
      <c r="B265" s="2"/>
      <c r="C265" s="2"/>
      <c r="D265" s="2"/>
    </row>
    <row r="266" spans="1:4" ht="12.75" x14ac:dyDescent="0.2">
      <c r="A266" s="2"/>
      <c r="B266" s="2"/>
      <c r="C266" s="2"/>
      <c r="D266" s="2"/>
    </row>
    <row r="267" spans="1:4" ht="12.75" x14ac:dyDescent="0.2">
      <c r="A267" s="2"/>
      <c r="B267" s="2"/>
      <c r="C267" s="2"/>
      <c r="D267" s="2"/>
    </row>
    <row r="268" spans="1:4" ht="12.75" x14ac:dyDescent="0.2">
      <c r="A268" s="2"/>
      <c r="B268" s="2"/>
      <c r="C268" s="2"/>
      <c r="D268" s="2"/>
    </row>
    <row r="269" spans="1:4" ht="12.75" x14ac:dyDescent="0.2">
      <c r="A269" s="2"/>
      <c r="B269" s="2"/>
      <c r="C269" s="2"/>
      <c r="D269" s="2"/>
    </row>
    <row r="270" spans="1:4" ht="12.75" x14ac:dyDescent="0.2">
      <c r="A270" s="2"/>
      <c r="B270" s="2"/>
      <c r="C270" s="2"/>
      <c r="D270" s="2"/>
    </row>
    <row r="271" spans="1:4" ht="12.75" x14ac:dyDescent="0.2">
      <c r="A271" s="2"/>
      <c r="B271" s="2"/>
      <c r="C271" s="2"/>
      <c r="D271" s="2"/>
    </row>
    <row r="272" spans="1:4" ht="12.75" x14ac:dyDescent="0.2">
      <c r="A272" s="2"/>
      <c r="B272" s="2"/>
      <c r="C272" s="2"/>
      <c r="D272" s="2"/>
    </row>
    <row r="273" spans="1:4" ht="12.75" x14ac:dyDescent="0.2">
      <c r="A273" s="2"/>
      <c r="B273" s="2"/>
      <c r="C273" s="2"/>
      <c r="D273" s="2"/>
    </row>
    <row r="274" spans="1:4" ht="12.75" x14ac:dyDescent="0.2">
      <c r="A274" s="2"/>
      <c r="B274" s="2"/>
      <c r="C274" s="2"/>
      <c r="D274" s="2"/>
    </row>
    <row r="275" spans="1:4" ht="12.75" x14ac:dyDescent="0.2">
      <c r="A275" s="2"/>
      <c r="B275" s="2"/>
      <c r="C275" s="2"/>
      <c r="D275" s="2"/>
    </row>
    <row r="276" spans="1:4" ht="12.75" x14ac:dyDescent="0.2">
      <c r="A276" s="2"/>
      <c r="B276" s="2"/>
      <c r="C276" s="2"/>
      <c r="D276" s="2"/>
    </row>
    <row r="277" spans="1:4" ht="12.75" x14ac:dyDescent="0.2">
      <c r="A277" s="2"/>
      <c r="B277" s="2"/>
      <c r="C277" s="2"/>
      <c r="D277" s="2"/>
    </row>
    <row r="278" spans="1:4" ht="12.75" x14ac:dyDescent="0.2">
      <c r="A278" s="2"/>
      <c r="B278" s="2"/>
      <c r="C278" s="2"/>
      <c r="D278" s="2"/>
    </row>
    <row r="279" spans="1:4" ht="12.75" x14ac:dyDescent="0.2">
      <c r="A279" s="2"/>
      <c r="B279" s="2"/>
      <c r="C279" s="2"/>
      <c r="D279" s="2"/>
    </row>
    <row r="280" spans="1:4" ht="12.75" x14ac:dyDescent="0.2">
      <c r="A280" s="2"/>
      <c r="B280" s="2"/>
      <c r="C280" s="2"/>
      <c r="D280" s="2"/>
    </row>
    <row r="281" spans="1:4" ht="12.75" x14ac:dyDescent="0.2">
      <c r="A281" s="2"/>
      <c r="B281" s="2"/>
      <c r="C281" s="2"/>
      <c r="D281" s="2"/>
    </row>
    <row r="282" spans="1:4" ht="12.75" x14ac:dyDescent="0.2">
      <c r="A282" s="2"/>
      <c r="B282" s="2"/>
      <c r="C282" s="2"/>
      <c r="D282" s="2"/>
    </row>
    <row r="283" spans="1:4" ht="12.75" x14ac:dyDescent="0.2">
      <c r="A283" s="2"/>
      <c r="B283" s="2"/>
      <c r="C283" s="2"/>
      <c r="D283" s="2"/>
    </row>
    <row r="284" spans="1:4" ht="12.75" x14ac:dyDescent="0.2">
      <c r="A284" s="2"/>
      <c r="B284" s="2"/>
      <c r="C284" s="2"/>
      <c r="D284" s="2"/>
    </row>
    <row r="285" spans="1:4" ht="12.75" x14ac:dyDescent="0.2">
      <c r="A285" s="2"/>
      <c r="B285" s="2"/>
      <c r="C285" s="2"/>
      <c r="D285" s="2"/>
    </row>
    <row r="286" spans="1:4" ht="12.75" x14ac:dyDescent="0.2">
      <c r="A286" s="2"/>
      <c r="B286" s="2"/>
      <c r="C286" s="2"/>
      <c r="D286" s="2"/>
    </row>
    <row r="287" spans="1:4" ht="12.75" x14ac:dyDescent="0.2">
      <c r="A287" s="2"/>
      <c r="B287" s="2"/>
      <c r="C287" s="2"/>
      <c r="D287" s="2"/>
    </row>
    <row r="288" spans="1:4" ht="12.75" x14ac:dyDescent="0.2">
      <c r="A288" s="2"/>
      <c r="B288" s="2"/>
      <c r="C288" s="2"/>
      <c r="D288" s="2"/>
    </row>
    <row r="289" spans="1:4" ht="12.75" x14ac:dyDescent="0.2">
      <c r="A289" s="2"/>
      <c r="B289" s="2"/>
      <c r="C289" s="2"/>
      <c r="D289" s="2"/>
    </row>
    <row r="290" spans="1:4" ht="12.75" x14ac:dyDescent="0.2">
      <c r="A290" s="2"/>
      <c r="B290" s="2"/>
      <c r="C290" s="2"/>
      <c r="D290" s="2"/>
    </row>
    <row r="291" spans="1:4" ht="12.75" x14ac:dyDescent="0.2">
      <c r="A291" s="2"/>
      <c r="B291" s="2"/>
      <c r="C291" s="2"/>
      <c r="D291" s="2"/>
    </row>
    <row r="292" spans="1:4" ht="12.75" x14ac:dyDescent="0.2">
      <c r="A292" s="2"/>
      <c r="B292" s="2"/>
      <c r="C292" s="2"/>
      <c r="D292" s="2"/>
    </row>
    <row r="293" spans="1:4" ht="12.75" x14ac:dyDescent="0.2">
      <c r="A293" s="2"/>
      <c r="B293" s="2"/>
      <c r="C293" s="2"/>
      <c r="D293" s="2"/>
    </row>
    <row r="294" spans="1:4" ht="12.75" x14ac:dyDescent="0.2">
      <c r="A294" s="2"/>
      <c r="B294" s="2"/>
      <c r="C294" s="2"/>
      <c r="D294" s="2"/>
    </row>
    <row r="295" spans="1:4" ht="12.75" x14ac:dyDescent="0.2">
      <c r="A295" s="2"/>
      <c r="B295" s="2"/>
      <c r="C295" s="2"/>
      <c r="D295" s="2"/>
    </row>
    <row r="296" spans="1:4" ht="12.75" x14ac:dyDescent="0.2">
      <c r="A296" s="2"/>
      <c r="B296" s="2"/>
      <c r="C296" s="2"/>
      <c r="D296" s="2"/>
    </row>
    <row r="297" spans="1:4" ht="12.75" x14ac:dyDescent="0.2">
      <c r="A297" s="2"/>
      <c r="B297" s="2"/>
      <c r="C297" s="2"/>
      <c r="D297" s="2"/>
    </row>
    <row r="298" spans="1:4" ht="12.75" x14ac:dyDescent="0.2">
      <c r="A298" s="2"/>
      <c r="B298" s="2"/>
      <c r="C298" s="2"/>
      <c r="D298" s="2"/>
    </row>
    <row r="299" spans="1:4" ht="12.75" x14ac:dyDescent="0.2">
      <c r="A299" s="2"/>
      <c r="B299" s="2"/>
      <c r="C299" s="2"/>
      <c r="D299" s="2"/>
    </row>
    <row r="300" spans="1:4" ht="12.75" x14ac:dyDescent="0.2">
      <c r="A300" s="2"/>
      <c r="B300" s="2"/>
      <c r="C300" s="2"/>
      <c r="D300" s="2"/>
    </row>
    <row r="301" spans="1:4" ht="12.75" x14ac:dyDescent="0.2">
      <c r="A301" s="2"/>
      <c r="B301" s="2"/>
      <c r="C301" s="2"/>
      <c r="D301" s="2"/>
    </row>
    <row r="302" spans="1:4" ht="12.75" x14ac:dyDescent="0.2">
      <c r="A302" s="2"/>
      <c r="B302" s="2"/>
      <c r="C302" s="2"/>
      <c r="D302" s="2"/>
    </row>
    <row r="303" spans="1:4" ht="12.75" x14ac:dyDescent="0.2">
      <c r="A303" s="2"/>
      <c r="B303" s="2"/>
      <c r="C303" s="2"/>
      <c r="D303" s="2"/>
    </row>
    <row r="304" spans="1:4" ht="12.75" x14ac:dyDescent="0.2">
      <c r="A304" s="2"/>
      <c r="B304" s="2"/>
      <c r="C304" s="2"/>
      <c r="D304" s="2"/>
    </row>
    <row r="305" spans="1:4" ht="12.75" x14ac:dyDescent="0.2">
      <c r="A305" s="2"/>
      <c r="B305" s="2"/>
      <c r="C305" s="2"/>
      <c r="D305" s="2"/>
    </row>
    <row r="306" spans="1:4" ht="12.75" x14ac:dyDescent="0.2">
      <c r="A306" s="2"/>
      <c r="B306" s="2"/>
      <c r="C306" s="2"/>
      <c r="D306" s="2"/>
    </row>
    <row r="307" spans="1:4" ht="12.75" x14ac:dyDescent="0.2">
      <c r="A307" s="2"/>
      <c r="B307" s="2"/>
      <c r="C307" s="2"/>
      <c r="D307" s="2"/>
    </row>
    <row r="308" spans="1:4" ht="12.75" x14ac:dyDescent="0.2">
      <c r="A308" s="2"/>
      <c r="B308" s="2"/>
      <c r="C308" s="2"/>
      <c r="D308" s="2"/>
    </row>
    <row r="309" spans="1:4" ht="12.75" x14ac:dyDescent="0.2">
      <c r="A309" s="2"/>
      <c r="B309" s="2"/>
      <c r="C309" s="2"/>
      <c r="D309" s="2"/>
    </row>
    <row r="310" spans="1:4" ht="12.75" x14ac:dyDescent="0.2">
      <c r="A310" s="2"/>
      <c r="B310" s="2"/>
      <c r="C310" s="2"/>
      <c r="D310" s="2"/>
    </row>
    <row r="311" spans="1:4" ht="12.75" x14ac:dyDescent="0.2">
      <c r="A311" s="2"/>
      <c r="B311" s="2"/>
      <c r="C311" s="2"/>
      <c r="D311" s="2"/>
    </row>
    <row r="312" spans="1:4" ht="12.75" x14ac:dyDescent="0.2">
      <c r="A312" s="2"/>
      <c r="B312" s="2"/>
      <c r="C312" s="2"/>
      <c r="D312" s="2"/>
    </row>
    <row r="313" spans="1:4" ht="12.75" x14ac:dyDescent="0.2">
      <c r="A313" s="2"/>
      <c r="B313" s="2"/>
      <c r="C313" s="2"/>
      <c r="D313" s="2"/>
    </row>
    <row r="314" spans="1:4" ht="12.75" x14ac:dyDescent="0.2">
      <c r="A314" s="2"/>
      <c r="B314" s="2"/>
      <c r="C314" s="2"/>
      <c r="D314" s="2"/>
    </row>
    <row r="315" spans="1:4" ht="12.75" x14ac:dyDescent="0.2">
      <c r="A315" s="2"/>
      <c r="B315" s="2"/>
      <c r="C315" s="2"/>
      <c r="D315" s="2"/>
    </row>
    <row r="316" spans="1:4" ht="12.75" x14ac:dyDescent="0.2">
      <c r="A316" s="2"/>
      <c r="B316" s="2"/>
      <c r="C316" s="2"/>
      <c r="D316" s="2"/>
    </row>
    <row r="317" spans="1:4" ht="12.75" x14ac:dyDescent="0.2">
      <c r="A317" s="2"/>
      <c r="B317" s="2"/>
      <c r="C317" s="2"/>
      <c r="D317" s="2"/>
    </row>
    <row r="318" spans="1:4" ht="12.75" x14ac:dyDescent="0.2">
      <c r="A318" s="2"/>
      <c r="B318" s="2"/>
      <c r="C318" s="2"/>
      <c r="D318" s="2"/>
    </row>
    <row r="319" spans="1:4" ht="12.75" x14ac:dyDescent="0.2">
      <c r="A319" s="2"/>
      <c r="B319" s="2"/>
      <c r="C319" s="2"/>
      <c r="D319" s="2"/>
    </row>
    <row r="320" spans="1:4" ht="12.75" x14ac:dyDescent="0.2">
      <c r="A320" s="2"/>
      <c r="B320" s="2"/>
      <c r="C320" s="2"/>
      <c r="D320" s="2"/>
    </row>
    <row r="321" spans="1:4" ht="12.75" x14ac:dyDescent="0.2">
      <c r="A321" s="2"/>
      <c r="B321" s="2"/>
      <c r="C321" s="2"/>
      <c r="D321" s="2"/>
    </row>
    <row r="322" spans="1:4" ht="12.75" x14ac:dyDescent="0.2">
      <c r="A322" s="2"/>
      <c r="B322" s="2"/>
      <c r="C322" s="2"/>
      <c r="D322" s="2"/>
    </row>
    <row r="323" spans="1:4" ht="12.75" x14ac:dyDescent="0.2">
      <c r="A323" s="2"/>
      <c r="B323" s="2"/>
      <c r="C323" s="2"/>
      <c r="D323" s="2"/>
    </row>
    <row r="324" spans="1:4" ht="12.75" x14ac:dyDescent="0.2">
      <c r="A324" s="2"/>
      <c r="B324" s="2"/>
      <c r="C324" s="2"/>
      <c r="D324" s="2"/>
    </row>
    <row r="325" spans="1:4" ht="12.75" x14ac:dyDescent="0.2">
      <c r="A325" s="2"/>
      <c r="B325" s="2"/>
      <c r="C325" s="2"/>
      <c r="D325" s="2"/>
    </row>
    <row r="326" spans="1:4" ht="12.75" x14ac:dyDescent="0.2">
      <c r="A326" s="2"/>
      <c r="B326" s="2"/>
      <c r="C326" s="2"/>
      <c r="D326" s="2"/>
    </row>
    <row r="327" spans="1:4" ht="12.75" x14ac:dyDescent="0.2">
      <c r="A327" s="2"/>
      <c r="B327" s="2"/>
      <c r="C327" s="2"/>
      <c r="D327" s="2"/>
    </row>
    <row r="328" spans="1:4" ht="12.75" x14ac:dyDescent="0.2">
      <c r="A328" s="2"/>
      <c r="B328" s="2"/>
      <c r="C328" s="2"/>
      <c r="D328" s="2"/>
    </row>
    <row r="329" spans="1:4" ht="12.75" x14ac:dyDescent="0.2">
      <c r="A329" s="2"/>
      <c r="B329" s="2"/>
      <c r="C329" s="2"/>
      <c r="D329" s="2"/>
    </row>
    <row r="330" spans="1:4" ht="12.75" x14ac:dyDescent="0.2">
      <c r="A330" s="2"/>
      <c r="B330" s="2"/>
      <c r="C330" s="2"/>
      <c r="D330" s="2"/>
    </row>
    <row r="331" spans="1:4" ht="12.75" x14ac:dyDescent="0.2">
      <c r="A331" s="2"/>
      <c r="B331" s="2"/>
      <c r="C331" s="2"/>
      <c r="D331" s="2"/>
    </row>
    <row r="332" spans="1:4" ht="12.75" x14ac:dyDescent="0.2">
      <c r="A332" s="2"/>
      <c r="B332" s="2"/>
      <c r="C332" s="2"/>
      <c r="D332" s="2"/>
    </row>
    <row r="333" spans="1:4" ht="12.75" x14ac:dyDescent="0.2">
      <c r="A333" s="2"/>
      <c r="B333" s="2"/>
      <c r="C333" s="2"/>
      <c r="D333" s="2"/>
    </row>
    <row r="334" spans="1:4" ht="12.75" x14ac:dyDescent="0.2">
      <c r="A334" s="2"/>
      <c r="B334" s="2"/>
      <c r="C334" s="2"/>
      <c r="D334" s="2"/>
    </row>
    <row r="335" spans="1:4" ht="12.75" x14ac:dyDescent="0.2">
      <c r="A335" s="2"/>
      <c r="B335" s="2"/>
      <c r="C335" s="2"/>
      <c r="D335" s="2"/>
    </row>
    <row r="336" spans="1:4" ht="12.75" x14ac:dyDescent="0.2">
      <c r="A336" s="2"/>
      <c r="B336" s="2"/>
      <c r="C336" s="2"/>
      <c r="D336" s="2"/>
    </row>
    <row r="337" spans="1:4" ht="12.75" x14ac:dyDescent="0.2">
      <c r="A337" s="2"/>
      <c r="B337" s="2"/>
      <c r="C337" s="2"/>
      <c r="D337" s="2"/>
    </row>
    <row r="338" spans="1:4" ht="12.75" x14ac:dyDescent="0.2">
      <c r="A338" s="2"/>
      <c r="B338" s="2"/>
      <c r="C338" s="2"/>
      <c r="D338" s="2"/>
    </row>
    <row r="339" spans="1:4" ht="12.75" x14ac:dyDescent="0.2">
      <c r="A339" s="2"/>
      <c r="B339" s="2"/>
      <c r="C339" s="2"/>
      <c r="D339" s="2"/>
    </row>
    <row r="340" spans="1:4" ht="12.75" x14ac:dyDescent="0.2">
      <c r="A340" s="2"/>
      <c r="B340" s="2"/>
      <c r="C340" s="2"/>
      <c r="D340" s="2"/>
    </row>
    <row r="341" spans="1:4" ht="12.75" x14ac:dyDescent="0.2">
      <c r="A341" s="2"/>
      <c r="B341" s="2"/>
      <c r="C341" s="2"/>
      <c r="D341" s="2"/>
    </row>
    <row r="342" spans="1:4" ht="12.75" x14ac:dyDescent="0.2">
      <c r="A342" s="2"/>
      <c r="B342" s="2"/>
      <c r="C342" s="2"/>
      <c r="D342" s="2"/>
    </row>
    <row r="343" spans="1:4" ht="12.75" x14ac:dyDescent="0.2">
      <c r="A343" s="2"/>
      <c r="B343" s="2"/>
      <c r="C343" s="2"/>
      <c r="D343" s="2"/>
    </row>
    <row r="344" spans="1:4" ht="12.75" x14ac:dyDescent="0.2">
      <c r="A344" s="2"/>
      <c r="B344" s="2"/>
      <c r="C344" s="2"/>
      <c r="D344" s="2"/>
    </row>
    <row r="345" spans="1:4" ht="12.75" x14ac:dyDescent="0.2">
      <c r="A345" s="2"/>
      <c r="B345" s="2"/>
      <c r="C345" s="2"/>
      <c r="D345" s="2"/>
    </row>
    <row r="346" spans="1:4" ht="12.75" x14ac:dyDescent="0.2">
      <c r="A346" s="2"/>
      <c r="B346" s="2"/>
      <c r="C346" s="2"/>
      <c r="D346" s="2"/>
    </row>
    <row r="347" spans="1:4" ht="12.75" x14ac:dyDescent="0.2">
      <c r="A347" s="2"/>
      <c r="B347" s="2"/>
      <c r="C347" s="2"/>
      <c r="D347" s="2"/>
    </row>
    <row r="348" spans="1:4" ht="12.75" x14ac:dyDescent="0.2">
      <c r="A348" s="2"/>
      <c r="B348" s="2"/>
      <c r="C348" s="2"/>
      <c r="D348" s="2"/>
    </row>
    <row r="349" spans="1:4" ht="12.75" x14ac:dyDescent="0.2">
      <c r="A349" s="2"/>
      <c r="B349" s="2"/>
      <c r="C349" s="2"/>
      <c r="D349" s="2"/>
    </row>
    <row r="350" spans="1:4" ht="12.75" x14ac:dyDescent="0.2">
      <c r="A350" s="2"/>
      <c r="B350" s="2"/>
      <c r="C350" s="2"/>
      <c r="D350" s="2"/>
    </row>
    <row r="351" spans="1:4" ht="12.75" x14ac:dyDescent="0.2">
      <c r="A351" s="2"/>
      <c r="B351" s="2"/>
      <c r="C351" s="2"/>
      <c r="D351" s="2"/>
    </row>
    <row r="352" spans="1:4" ht="12.75" x14ac:dyDescent="0.2">
      <c r="A352" s="2"/>
      <c r="B352" s="2"/>
      <c r="C352" s="2"/>
      <c r="D352" s="2"/>
    </row>
    <row r="353" spans="1:4" ht="12.75" x14ac:dyDescent="0.2">
      <c r="A353" s="2"/>
      <c r="B353" s="2"/>
      <c r="C353" s="2"/>
      <c r="D353" s="2"/>
    </row>
    <row r="354" spans="1:4" ht="12.75" x14ac:dyDescent="0.2">
      <c r="A354" s="2"/>
      <c r="B354" s="2"/>
      <c r="C354" s="2"/>
      <c r="D354" s="2"/>
    </row>
    <row r="355" spans="1:4" ht="12.75" x14ac:dyDescent="0.2">
      <c r="A355" s="2"/>
      <c r="B355" s="2"/>
      <c r="C355" s="2"/>
      <c r="D355" s="2"/>
    </row>
    <row r="356" spans="1:4" ht="12.75" x14ac:dyDescent="0.2">
      <c r="A356" s="2"/>
      <c r="B356" s="2"/>
      <c r="C356" s="2"/>
      <c r="D356" s="2"/>
    </row>
    <row r="357" spans="1:4" ht="12.75" x14ac:dyDescent="0.2">
      <c r="A357" s="2"/>
      <c r="B357" s="2"/>
      <c r="C357" s="2"/>
      <c r="D357" s="2"/>
    </row>
    <row r="358" spans="1:4" ht="12.75" x14ac:dyDescent="0.2">
      <c r="A358" s="2"/>
      <c r="B358" s="2"/>
      <c r="C358" s="2"/>
      <c r="D358" s="2"/>
    </row>
    <row r="359" spans="1:4" ht="12.75" x14ac:dyDescent="0.2">
      <c r="A359" s="2"/>
      <c r="B359" s="2"/>
      <c r="C359" s="2"/>
      <c r="D359" s="2"/>
    </row>
    <row r="360" spans="1:4" ht="12.75" x14ac:dyDescent="0.2">
      <c r="A360" s="2"/>
      <c r="B360" s="2"/>
      <c r="C360" s="2"/>
      <c r="D360" s="2"/>
    </row>
    <row r="361" spans="1:4" ht="12.75" x14ac:dyDescent="0.2">
      <c r="A361" s="2"/>
      <c r="B361" s="2"/>
      <c r="C361" s="2"/>
      <c r="D361" s="2"/>
    </row>
    <row r="362" spans="1:4" ht="12.75" x14ac:dyDescent="0.2">
      <c r="A362" s="2"/>
      <c r="B362" s="2"/>
      <c r="C362" s="2"/>
      <c r="D362" s="2"/>
    </row>
    <row r="363" spans="1:4" ht="12.75" x14ac:dyDescent="0.2">
      <c r="A363" s="2"/>
      <c r="B363" s="2"/>
      <c r="C363" s="2"/>
      <c r="D363" s="2"/>
    </row>
    <row r="364" spans="1:4" ht="12.75" x14ac:dyDescent="0.2">
      <c r="A364" s="2"/>
      <c r="B364" s="2"/>
      <c r="C364" s="2"/>
      <c r="D364" s="2"/>
    </row>
    <row r="365" spans="1:4" ht="12.75" x14ac:dyDescent="0.2">
      <c r="A365" s="2"/>
      <c r="B365" s="2"/>
      <c r="C365" s="2"/>
      <c r="D365" s="2"/>
    </row>
    <row r="366" spans="1:4" ht="12.75" x14ac:dyDescent="0.2">
      <c r="A366" s="2"/>
      <c r="B366" s="2"/>
      <c r="C366" s="2"/>
      <c r="D366" s="2"/>
    </row>
    <row r="367" spans="1:4" ht="12.75" x14ac:dyDescent="0.2">
      <c r="A367" s="2"/>
      <c r="B367" s="2"/>
      <c r="C367" s="2"/>
      <c r="D367" s="2"/>
    </row>
    <row r="368" spans="1:4" ht="12.75" x14ac:dyDescent="0.2">
      <c r="A368" s="2"/>
      <c r="B368" s="2"/>
      <c r="C368" s="2"/>
      <c r="D368" s="2"/>
    </row>
    <row r="369" spans="1:4" ht="12.75" x14ac:dyDescent="0.2">
      <c r="A369" s="2"/>
      <c r="B369" s="2"/>
      <c r="C369" s="2"/>
      <c r="D369" s="2"/>
    </row>
    <row r="370" spans="1:4" ht="12.75" x14ac:dyDescent="0.2">
      <c r="A370" s="2"/>
      <c r="B370" s="2"/>
      <c r="C370" s="2"/>
      <c r="D370" s="2"/>
    </row>
    <row r="371" spans="1:4" ht="12.75" x14ac:dyDescent="0.2">
      <c r="A371" s="2"/>
      <c r="B371" s="2"/>
      <c r="C371" s="2"/>
      <c r="D371" s="2"/>
    </row>
    <row r="372" spans="1:4" ht="12.75" x14ac:dyDescent="0.2">
      <c r="A372" s="2"/>
      <c r="B372" s="2"/>
      <c r="C372" s="2"/>
      <c r="D372" s="2"/>
    </row>
    <row r="373" spans="1:4" ht="12.75" x14ac:dyDescent="0.2">
      <c r="A373" s="2"/>
      <c r="B373" s="2"/>
      <c r="C373" s="2"/>
      <c r="D373" s="2"/>
    </row>
    <row r="374" spans="1:4" ht="12.75" x14ac:dyDescent="0.2">
      <c r="A374" s="2"/>
      <c r="B374" s="2"/>
      <c r="C374" s="2"/>
      <c r="D374" s="2"/>
    </row>
    <row r="375" spans="1:4" ht="12.75" x14ac:dyDescent="0.2">
      <c r="A375" s="2"/>
      <c r="B375" s="2"/>
      <c r="C375" s="2"/>
      <c r="D375" s="2"/>
    </row>
    <row r="376" spans="1:4" ht="12.75" x14ac:dyDescent="0.2">
      <c r="A376" s="2"/>
      <c r="B376" s="2"/>
      <c r="C376" s="2"/>
      <c r="D376" s="2"/>
    </row>
    <row r="377" spans="1:4" ht="12.75" x14ac:dyDescent="0.2">
      <c r="A377" s="2"/>
      <c r="B377" s="2"/>
      <c r="C377" s="2"/>
      <c r="D377" s="2"/>
    </row>
    <row r="378" spans="1:4" ht="12.75" x14ac:dyDescent="0.2">
      <c r="A378" s="2"/>
      <c r="B378" s="2"/>
      <c r="C378" s="2"/>
      <c r="D378" s="2"/>
    </row>
    <row r="379" spans="1:4" ht="12.75" x14ac:dyDescent="0.2">
      <c r="A379" s="2"/>
      <c r="B379" s="2"/>
      <c r="C379" s="2"/>
      <c r="D379" s="2"/>
    </row>
    <row r="380" spans="1:4" ht="12.75" x14ac:dyDescent="0.2">
      <c r="A380" s="2"/>
      <c r="B380" s="2"/>
      <c r="C380" s="2"/>
      <c r="D380" s="2"/>
    </row>
    <row r="381" spans="1:4" ht="12.75" x14ac:dyDescent="0.2">
      <c r="A381" s="2"/>
      <c r="B381" s="2"/>
      <c r="C381" s="2"/>
      <c r="D381" s="2"/>
    </row>
    <row r="382" spans="1:4" ht="12.75" x14ac:dyDescent="0.2">
      <c r="A382" s="2"/>
      <c r="B382" s="2"/>
      <c r="C382" s="2"/>
      <c r="D382" s="2"/>
    </row>
    <row r="383" spans="1:4" ht="12.75" x14ac:dyDescent="0.2">
      <c r="A383" s="2"/>
      <c r="B383" s="2"/>
      <c r="C383" s="2"/>
      <c r="D383" s="2"/>
    </row>
    <row r="384" spans="1:4" ht="12.75" x14ac:dyDescent="0.2">
      <c r="A384" s="2"/>
      <c r="B384" s="2"/>
      <c r="C384" s="2"/>
      <c r="D384" s="2"/>
    </row>
    <row r="385" spans="1:4" ht="12.75" x14ac:dyDescent="0.2">
      <c r="A385" s="2"/>
      <c r="B385" s="2"/>
      <c r="C385" s="2"/>
      <c r="D385" s="2"/>
    </row>
    <row r="386" spans="1:4" ht="12.75" x14ac:dyDescent="0.2">
      <c r="A386" s="2"/>
      <c r="B386" s="2"/>
      <c r="C386" s="2"/>
      <c r="D386" s="2"/>
    </row>
    <row r="387" spans="1:4" ht="12.75" x14ac:dyDescent="0.2">
      <c r="A387" s="2"/>
      <c r="B387" s="2"/>
      <c r="C387" s="2"/>
      <c r="D387" s="2"/>
    </row>
    <row r="388" spans="1:4" ht="12.75" x14ac:dyDescent="0.2">
      <c r="A388" s="2"/>
      <c r="B388" s="2"/>
      <c r="C388" s="2"/>
      <c r="D388" s="2"/>
    </row>
    <row r="389" spans="1:4" ht="12.75" x14ac:dyDescent="0.2">
      <c r="A389" s="2"/>
      <c r="B389" s="2"/>
      <c r="C389" s="2"/>
      <c r="D389" s="2"/>
    </row>
    <row r="390" spans="1:4" ht="12.75" x14ac:dyDescent="0.2">
      <c r="A390" s="2"/>
      <c r="B390" s="2"/>
      <c r="C390" s="2"/>
      <c r="D390" s="2"/>
    </row>
    <row r="391" spans="1:4" ht="12.75" x14ac:dyDescent="0.2">
      <c r="A391" s="2"/>
      <c r="B391" s="2"/>
      <c r="C391" s="2"/>
      <c r="D391" s="2"/>
    </row>
    <row r="392" spans="1:4" ht="12.75" x14ac:dyDescent="0.2">
      <c r="A392" s="2"/>
      <c r="B392" s="2"/>
      <c r="C392" s="2"/>
      <c r="D392" s="2"/>
    </row>
    <row r="393" spans="1:4" ht="12.75" x14ac:dyDescent="0.2">
      <c r="A393" s="2"/>
      <c r="B393" s="2"/>
      <c r="C393" s="2"/>
      <c r="D393" s="2"/>
    </row>
    <row r="394" spans="1:4" ht="12.75" x14ac:dyDescent="0.2">
      <c r="A394" s="2"/>
      <c r="B394" s="2"/>
      <c r="C394" s="2"/>
      <c r="D394" s="2"/>
    </row>
    <row r="395" spans="1:4" ht="12.75" x14ac:dyDescent="0.2">
      <c r="A395" s="2"/>
      <c r="B395" s="2"/>
      <c r="C395" s="2"/>
      <c r="D395" s="2"/>
    </row>
    <row r="396" spans="1:4" ht="12.75" x14ac:dyDescent="0.2">
      <c r="A396" s="2"/>
      <c r="B396" s="2"/>
      <c r="C396" s="2"/>
      <c r="D396" s="2"/>
    </row>
    <row r="397" spans="1:4" ht="12.75" x14ac:dyDescent="0.2">
      <c r="A397" s="2"/>
      <c r="B397" s="2"/>
      <c r="C397" s="2"/>
      <c r="D397" s="2"/>
    </row>
    <row r="398" spans="1:4" ht="12.75" x14ac:dyDescent="0.2">
      <c r="A398" s="2"/>
      <c r="B398" s="2"/>
      <c r="C398" s="2"/>
      <c r="D398" s="2"/>
    </row>
    <row r="399" spans="1:4" ht="12.75" x14ac:dyDescent="0.2">
      <c r="A399" s="2"/>
      <c r="B399" s="2"/>
      <c r="C399" s="2"/>
      <c r="D399" s="2"/>
    </row>
    <row r="400" spans="1:4" ht="12.75" x14ac:dyDescent="0.2">
      <c r="A400" s="2"/>
      <c r="B400" s="2"/>
      <c r="C400" s="2"/>
      <c r="D400" s="2"/>
    </row>
    <row r="401" spans="1:4" ht="12.75" x14ac:dyDescent="0.2">
      <c r="A401" s="2"/>
      <c r="B401" s="2"/>
      <c r="C401" s="2"/>
      <c r="D401" s="2"/>
    </row>
    <row r="402" spans="1:4" ht="12.75" x14ac:dyDescent="0.2">
      <c r="A402" s="2"/>
      <c r="B402" s="2"/>
      <c r="C402" s="2"/>
      <c r="D402" s="2"/>
    </row>
    <row r="403" spans="1:4" ht="12.75" x14ac:dyDescent="0.2">
      <c r="A403" s="2"/>
      <c r="B403" s="2"/>
      <c r="C403" s="2"/>
      <c r="D403" s="2"/>
    </row>
    <row r="404" spans="1:4" ht="12.75" x14ac:dyDescent="0.2">
      <c r="A404" s="2"/>
      <c r="B404" s="2"/>
      <c r="C404" s="2"/>
      <c r="D404" s="2"/>
    </row>
    <row r="405" spans="1:4" ht="12.75" x14ac:dyDescent="0.2">
      <c r="A405" s="2"/>
      <c r="B405" s="2"/>
      <c r="C405" s="2"/>
      <c r="D405" s="2"/>
    </row>
    <row r="406" spans="1:4" ht="12.75" x14ac:dyDescent="0.2">
      <c r="A406" s="2"/>
      <c r="B406" s="2"/>
      <c r="C406" s="2"/>
      <c r="D406" s="2"/>
    </row>
    <row r="407" spans="1:4" ht="12.75" x14ac:dyDescent="0.2">
      <c r="A407" s="2"/>
      <c r="B407" s="2"/>
      <c r="C407" s="2"/>
      <c r="D407" s="2"/>
    </row>
    <row r="408" spans="1:4" ht="12.75" x14ac:dyDescent="0.2">
      <c r="A408" s="2"/>
      <c r="B408" s="2"/>
      <c r="C408" s="2"/>
      <c r="D408" s="2"/>
    </row>
    <row r="409" spans="1:4" ht="12.75" x14ac:dyDescent="0.2">
      <c r="A409" s="2"/>
      <c r="B409" s="2"/>
      <c r="C409" s="2"/>
      <c r="D409" s="2"/>
    </row>
    <row r="410" spans="1:4" ht="12.75" x14ac:dyDescent="0.2">
      <c r="A410" s="2"/>
      <c r="B410" s="2"/>
      <c r="C410" s="2"/>
      <c r="D410" s="2"/>
    </row>
    <row r="411" spans="1:4" ht="12.75" x14ac:dyDescent="0.2">
      <c r="A411" s="2"/>
      <c r="B411" s="2"/>
      <c r="C411" s="2"/>
      <c r="D411" s="2"/>
    </row>
    <row r="412" spans="1:4" ht="12.75" x14ac:dyDescent="0.2">
      <c r="A412" s="2"/>
      <c r="B412" s="2"/>
      <c r="C412" s="2"/>
      <c r="D412" s="2"/>
    </row>
    <row r="413" spans="1:4" ht="12.75" x14ac:dyDescent="0.2">
      <c r="A413" s="2"/>
      <c r="B413" s="2"/>
      <c r="C413" s="2"/>
      <c r="D413" s="2"/>
    </row>
    <row r="414" spans="1:4" ht="12.75" x14ac:dyDescent="0.2">
      <c r="A414" s="2"/>
      <c r="B414" s="2"/>
      <c r="C414" s="2"/>
      <c r="D414" s="2"/>
    </row>
    <row r="415" spans="1:4" ht="12.75" x14ac:dyDescent="0.2">
      <c r="A415" s="2"/>
      <c r="B415" s="2"/>
      <c r="C415" s="2"/>
      <c r="D415" s="2"/>
    </row>
    <row r="416" spans="1:4" ht="12.75" x14ac:dyDescent="0.2">
      <c r="A416" s="2"/>
      <c r="B416" s="2"/>
      <c r="C416" s="2"/>
      <c r="D416" s="2"/>
    </row>
    <row r="417" spans="1:4" ht="12.75" x14ac:dyDescent="0.2">
      <c r="A417" s="2"/>
      <c r="B417" s="2"/>
      <c r="C417" s="2"/>
      <c r="D417" s="2"/>
    </row>
    <row r="418" spans="1:4" ht="12.75" x14ac:dyDescent="0.2">
      <c r="A418" s="2"/>
      <c r="B418" s="2"/>
      <c r="C418" s="2"/>
      <c r="D418" s="2"/>
    </row>
    <row r="419" spans="1:4" ht="12.75" x14ac:dyDescent="0.2">
      <c r="A419" s="2"/>
      <c r="B419" s="2"/>
      <c r="C419" s="2"/>
      <c r="D419" s="2"/>
    </row>
    <row r="420" spans="1:4" ht="12.75" x14ac:dyDescent="0.2">
      <c r="A420" s="2"/>
      <c r="B420" s="2"/>
      <c r="C420" s="2"/>
      <c r="D420" s="2"/>
    </row>
    <row r="421" spans="1:4" ht="12.75" x14ac:dyDescent="0.2">
      <c r="A421" s="2"/>
      <c r="B421" s="2"/>
      <c r="C421" s="2"/>
      <c r="D421" s="2"/>
    </row>
    <row r="422" spans="1:4" ht="12.75" x14ac:dyDescent="0.2">
      <c r="A422" s="2"/>
      <c r="B422" s="2"/>
      <c r="C422" s="2"/>
      <c r="D422" s="2"/>
    </row>
    <row r="423" spans="1:4" ht="12.75" x14ac:dyDescent="0.2">
      <c r="A423" s="2"/>
      <c r="B423" s="2"/>
      <c r="C423" s="2"/>
      <c r="D423" s="2"/>
    </row>
    <row r="424" spans="1:4" ht="12.75" x14ac:dyDescent="0.2">
      <c r="A424" s="2"/>
      <c r="B424" s="2"/>
      <c r="C424" s="2"/>
      <c r="D424" s="2"/>
    </row>
    <row r="425" spans="1:4" ht="12.75" x14ac:dyDescent="0.2">
      <c r="A425" s="2"/>
      <c r="B425" s="2"/>
      <c r="C425" s="2"/>
      <c r="D425" s="2"/>
    </row>
    <row r="426" spans="1:4" ht="12.75" x14ac:dyDescent="0.2">
      <c r="A426" s="2"/>
      <c r="B426" s="2"/>
      <c r="C426" s="2"/>
      <c r="D426" s="2"/>
    </row>
    <row r="427" spans="1:4" ht="12.75" x14ac:dyDescent="0.2">
      <c r="A427" s="2"/>
      <c r="B427" s="2"/>
      <c r="C427" s="2"/>
      <c r="D427" s="2"/>
    </row>
    <row r="428" spans="1:4" ht="12.75" x14ac:dyDescent="0.2">
      <c r="A428" s="2"/>
      <c r="B428" s="2"/>
      <c r="C428" s="2"/>
      <c r="D428" s="2"/>
    </row>
    <row r="429" spans="1:4" ht="12.75" x14ac:dyDescent="0.2">
      <c r="A429" s="2"/>
      <c r="B429" s="2"/>
      <c r="C429" s="2"/>
      <c r="D429" s="2"/>
    </row>
    <row r="430" spans="1:4" ht="12.75" x14ac:dyDescent="0.2">
      <c r="A430" s="2"/>
      <c r="B430" s="2"/>
      <c r="C430" s="2"/>
      <c r="D430" s="2"/>
    </row>
    <row r="431" spans="1:4" ht="12.75" x14ac:dyDescent="0.2">
      <c r="A431" s="2"/>
      <c r="B431" s="2"/>
      <c r="C431" s="2"/>
      <c r="D431" s="2"/>
    </row>
    <row r="432" spans="1:4" ht="12.75" x14ac:dyDescent="0.2">
      <c r="A432" s="2"/>
      <c r="B432" s="2"/>
      <c r="C432" s="2"/>
      <c r="D432" s="2"/>
    </row>
    <row r="433" spans="1:4" ht="12.75" x14ac:dyDescent="0.2">
      <c r="A433" s="2"/>
      <c r="B433" s="2"/>
      <c r="C433" s="2"/>
      <c r="D433" s="2"/>
    </row>
    <row r="434" spans="1:4" ht="12.75" x14ac:dyDescent="0.2">
      <c r="A434" s="2"/>
      <c r="B434" s="2"/>
      <c r="C434" s="2"/>
      <c r="D434" s="2"/>
    </row>
    <row r="435" spans="1:4" ht="12.75" x14ac:dyDescent="0.2">
      <c r="A435" s="2"/>
      <c r="B435" s="2"/>
      <c r="C435" s="2"/>
      <c r="D435" s="2"/>
    </row>
    <row r="436" spans="1:4" ht="12.75" x14ac:dyDescent="0.2">
      <c r="A436" s="2"/>
      <c r="B436" s="2"/>
      <c r="C436" s="2"/>
      <c r="D436" s="2"/>
    </row>
    <row r="437" spans="1:4" ht="12.75" x14ac:dyDescent="0.2">
      <c r="A437" s="2"/>
      <c r="B437" s="2"/>
      <c r="C437" s="2"/>
      <c r="D437" s="2"/>
    </row>
    <row r="438" spans="1:4" ht="12.75" x14ac:dyDescent="0.2">
      <c r="A438" s="2"/>
      <c r="B438" s="2"/>
      <c r="C438" s="2"/>
      <c r="D438" s="2"/>
    </row>
    <row r="439" spans="1:4" ht="12.75" x14ac:dyDescent="0.2">
      <c r="A439" s="2"/>
      <c r="B439" s="2"/>
      <c r="C439" s="2"/>
      <c r="D439" s="2"/>
    </row>
    <row r="440" spans="1:4" ht="12.75" x14ac:dyDescent="0.2">
      <c r="A440" s="2"/>
      <c r="B440" s="2"/>
      <c r="C440" s="2"/>
      <c r="D440" s="2"/>
    </row>
    <row r="441" spans="1:4" ht="12.75" x14ac:dyDescent="0.2">
      <c r="A441" s="2"/>
      <c r="B441" s="2"/>
      <c r="C441" s="2"/>
      <c r="D441" s="2"/>
    </row>
    <row r="442" spans="1:4" ht="12.75" x14ac:dyDescent="0.2">
      <c r="A442" s="2"/>
      <c r="B442" s="2"/>
      <c r="C442" s="2"/>
      <c r="D442" s="2"/>
    </row>
    <row r="443" spans="1:4" ht="12.75" x14ac:dyDescent="0.2">
      <c r="A443" s="2"/>
      <c r="B443" s="2"/>
      <c r="C443" s="2"/>
      <c r="D443" s="2"/>
    </row>
    <row r="444" spans="1:4" ht="12.75" x14ac:dyDescent="0.2">
      <c r="A444" s="2"/>
      <c r="B444" s="2"/>
      <c r="C444" s="2"/>
      <c r="D444" s="2"/>
    </row>
    <row r="445" spans="1:4" ht="12.75" x14ac:dyDescent="0.2">
      <c r="A445" s="2"/>
      <c r="B445" s="2"/>
      <c r="C445" s="2"/>
      <c r="D445" s="2"/>
    </row>
    <row r="446" spans="1:4" ht="12.75" x14ac:dyDescent="0.2">
      <c r="A446" s="2"/>
      <c r="B446" s="2"/>
      <c r="C446" s="2"/>
      <c r="D446" s="2"/>
    </row>
    <row r="447" spans="1:4" ht="12.75" x14ac:dyDescent="0.2">
      <c r="A447" s="2"/>
      <c r="B447" s="2"/>
      <c r="C447" s="2"/>
      <c r="D447" s="2"/>
    </row>
    <row r="448" spans="1:4" ht="12.75" x14ac:dyDescent="0.2">
      <c r="A448" s="2"/>
      <c r="B448" s="2"/>
      <c r="C448" s="2"/>
      <c r="D448" s="2"/>
    </row>
    <row r="449" spans="1:4" ht="12.75" x14ac:dyDescent="0.2">
      <c r="A449" s="2"/>
      <c r="B449" s="2"/>
      <c r="C449" s="2"/>
      <c r="D449" s="2"/>
    </row>
    <row r="450" spans="1:4" ht="12.75" x14ac:dyDescent="0.2">
      <c r="A450" s="2"/>
      <c r="B450" s="2"/>
      <c r="C450" s="2"/>
      <c r="D450" s="2"/>
    </row>
    <row r="451" spans="1:4" ht="12.75" x14ac:dyDescent="0.2">
      <c r="A451" s="2"/>
      <c r="B451" s="2"/>
      <c r="C451" s="2"/>
      <c r="D451" s="2"/>
    </row>
    <row r="452" spans="1:4" ht="12.75" x14ac:dyDescent="0.2">
      <c r="A452" s="2"/>
      <c r="B452" s="2"/>
      <c r="C452" s="2"/>
      <c r="D452" s="2"/>
    </row>
    <row r="453" spans="1:4" ht="12.75" x14ac:dyDescent="0.2">
      <c r="A453" s="2"/>
      <c r="B453" s="2"/>
      <c r="C453" s="2"/>
      <c r="D453" s="2"/>
    </row>
    <row r="454" spans="1:4" ht="12.75" x14ac:dyDescent="0.2">
      <c r="A454" s="2"/>
      <c r="B454" s="2"/>
      <c r="C454" s="2"/>
      <c r="D454" s="2"/>
    </row>
    <row r="455" spans="1:4" ht="12.75" x14ac:dyDescent="0.2">
      <c r="A455" s="2"/>
      <c r="B455" s="2"/>
      <c r="C455" s="2"/>
      <c r="D455" s="2"/>
    </row>
    <row r="456" spans="1:4" ht="12.75" x14ac:dyDescent="0.2">
      <c r="A456" s="2"/>
      <c r="B456" s="2"/>
      <c r="C456" s="2"/>
      <c r="D456" s="2"/>
    </row>
    <row r="457" spans="1:4" ht="12.75" x14ac:dyDescent="0.2">
      <c r="A457" s="2"/>
      <c r="B457" s="2"/>
      <c r="C457" s="2"/>
      <c r="D457" s="2"/>
    </row>
    <row r="458" spans="1:4" ht="12.75" x14ac:dyDescent="0.2">
      <c r="A458" s="2"/>
      <c r="B458" s="2"/>
      <c r="C458" s="2"/>
      <c r="D458" s="2"/>
    </row>
    <row r="459" spans="1:4" ht="12.75" x14ac:dyDescent="0.2">
      <c r="A459" s="2"/>
      <c r="B459" s="2"/>
      <c r="C459" s="2"/>
      <c r="D459" s="2"/>
    </row>
    <row r="460" spans="1:4" ht="12.75" x14ac:dyDescent="0.2">
      <c r="A460" s="2"/>
      <c r="B460" s="2"/>
      <c r="C460" s="2"/>
      <c r="D460" s="2"/>
    </row>
    <row r="461" spans="1:4" ht="12.75" x14ac:dyDescent="0.2">
      <c r="A461" s="2"/>
      <c r="B461" s="2"/>
      <c r="C461" s="2"/>
      <c r="D461" s="2"/>
    </row>
    <row r="462" spans="1:4" ht="12.75" x14ac:dyDescent="0.2">
      <c r="A462" s="2"/>
      <c r="B462" s="2"/>
      <c r="C462" s="2"/>
      <c r="D462" s="2"/>
    </row>
    <row r="463" spans="1:4" ht="12.75" x14ac:dyDescent="0.2">
      <c r="A463" s="2"/>
      <c r="B463" s="2"/>
      <c r="C463" s="2"/>
      <c r="D463" s="2"/>
    </row>
    <row r="464" spans="1:4" ht="12.75" x14ac:dyDescent="0.2">
      <c r="A464" s="2"/>
      <c r="B464" s="2"/>
      <c r="C464" s="2"/>
      <c r="D464" s="2"/>
    </row>
    <row r="465" spans="1:4" ht="12.75" x14ac:dyDescent="0.2">
      <c r="A465" s="2"/>
      <c r="B465" s="2"/>
      <c r="C465" s="2"/>
      <c r="D465" s="2"/>
    </row>
    <row r="466" spans="1:4" ht="12.75" x14ac:dyDescent="0.2">
      <c r="A466" s="2"/>
      <c r="B466" s="2"/>
      <c r="C466" s="2"/>
      <c r="D466" s="2"/>
    </row>
    <row r="467" spans="1:4" ht="12.75" x14ac:dyDescent="0.2">
      <c r="A467" s="2"/>
      <c r="B467" s="2"/>
      <c r="C467" s="2"/>
      <c r="D467" s="2"/>
    </row>
    <row r="468" spans="1:4" ht="12.75" x14ac:dyDescent="0.2">
      <c r="A468" s="2"/>
      <c r="B468" s="2"/>
      <c r="C468" s="2"/>
      <c r="D468" s="2"/>
    </row>
    <row r="469" spans="1:4" ht="12.75" x14ac:dyDescent="0.2">
      <c r="A469" s="2"/>
      <c r="B469" s="2"/>
      <c r="C469" s="2"/>
      <c r="D469" s="2"/>
    </row>
    <row r="470" spans="1:4" ht="12.75" x14ac:dyDescent="0.2">
      <c r="A470" s="2"/>
      <c r="B470" s="2"/>
      <c r="C470" s="2"/>
      <c r="D470" s="2"/>
    </row>
    <row r="471" spans="1:4" ht="12.75" x14ac:dyDescent="0.2">
      <c r="A471" s="2"/>
      <c r="B471" s="2"/>
      <c r="C471" s="2"/>
      <c r="D471" s="2"/>
    </row>
    <row r="472" spans="1:4" ht="12.75" x14ac:dyDescent="0.2">
      <c r="A472" s="2"/>
      <c r="B472" s="2"/>
      <c r="C472" s="2"/>
      <c r="D472" s="2"/>
    </row>
    <row r="473" spans="1:4" ht="12.75" x14ac:dyDescent="0.2">
      <c r="A473" s="2"/>
      <c r="B473" s="2"/>
      <c r="C473" s="2"/>
      <c r="D473" s="2"/>
    </row>
    <row r="474" spans="1:4" ht="12.75" x14ac:dyDescent="0.2">
      <c r="A474" s="2"/>
      <c r="B474" s="2"/>
      <c r="C474" s="2"/>
      <c r="D474" s="2"/>
    </row>
    <row r="475" spans="1:4" ht="12.75" x14ac:dyDescent="0.2">
      <c r="A475" s="2"/>
      <c r="B475" s="2"/>
      <c r="C475" s="2"/>
      <c r="D475" s="2"/>
    </row>
    <row r="476" spans="1:4" ht="12.75" x14ac:dyDescent="0.2">
      <c r="A476" s="2"/>
      <c r="B476" s="2"/>
      <c r="C476" s="2"/>
      <c r="D476" s="2"/>
    </row>
    <row r="477" spans="1:4" ht="12.75" x14ac:dyDescent="0.2">
      <c r="A477" s="2"/>
      <c r="B477" s="2"/>
      <c r="C477" s="2"/>
      <c r="D477" s="2"/>
    </row>
    <row r="478" spans="1:4" ht="12.75" x14ac:dyDescent="0.2">
      <c r="A478" s="2"/>
      <c r="B478" s="2"/>
      <c r="C478" s="2"/>
      <c r="D478" s="2"/>
    </row>
    <row r="479" spans="1:4" ht="12.75" x14ac:dyDescent="0.2">
      <c r="A479" s="2"/>
      <c r="B479" s="2"/>
      <c r="C479" s="2"/>
      <c r="D479" s="2"/>
    </row>
    <row r="480" spans="1:4" ht="12.75" x14ac:dyDescent="0.2">
      <c r="A480" s="2"/>
      <c r="B480" s="2"/>
      <c r="C480" s="2"/>
      <c r="D480" s="2"/>
    </row>
    <row r="481" spans="1:4" ht="12.75" x14ac:dyDescent="0.2">
      <c r="A481" s="2"/>
      <c r="B481" s="2"/>
      <c r="C481" s="2"/>
      <c r="D481" s="2"/>
    </row>
    <row r="482" spans="1:4" ht="12.75" x14ac:dyDescent="0.2">
      <c r="A482" s="2"/>
      <c r="B482" s="2"/>
      <c r="C482" s="2"/>
      <c r="D482" s="2"/>
    </row>
    <row r="483" spans="1:4" ht="12.75" x14ac:dyDescent="0.2">
      <c r="A483" s="2"/>
      <c r="B483" s="2"/>
      <c r="C483" s="2"/>
      <c r="D483" s="2"/>
    </row>
    <row r="484" spans="1:4" ht="12.75" x14ac:dyDescent="0.2">
      <c r="A484" s="2"/>
      <c r="B484" s="2"/>
      <c r="C484" s="2"/>
      <c r="D484" s="2"/>
    </row>
    <row r="485" spans="1:4" ht="12.75" x14ac:dyDescent="0.2">
      <c r="A485" s="2"/>
      <c r="B485" s="2"/>
      <c r="C485" s="2"/>
      <c r="D485" s="2"/>
    </row>
    <row r="486" spans="1:4" ht="12.75" x14ac:dyDescent="0.2">
      <c r="A486" s="2"/>
      <c r="B486" s="2"/>
      <c r="C486" s="2"/>
      <c r="D486" s="2"/>
    </row>
    <row r="487" spans="1:4" ht="12.75" x14ac:dyDescent="0.2">
      <c r="A487" s="2"/>
      <c r="B487" s="2"/>
      <c r="C487" s="2"/>
      <c r="D487" s="2"/>
    </row>
    <row r="488" spans="1:4" ht="12.75" x14ac:dyDescent="0.2">
      <c r="A488" s="2"/>
      <c r="B488" s="2"/>
      <c r="C488" s="2"/>
      <c r="D488" s="2"/>
    </row>
    <row r="489" spans="1:4" ht="12.75" x14ac:dyDescent="0.2">
      <c r="A489" s="2"/>
      <c r="B489" s="2"/>
      <c r="C489" s="2"/>
      <c r="D489" s="2"/>
    </row>
    <row r="490" spans="1:4" ht="12.75" x14ac:dyDescent="0.2">
      <c r="A490" s="2"/>
      <c r="B490" s="2"/>
      <c r="C490" s="2"/>
      <c r="D490" s="2"/>
    </row>
    <row r="491" spans="1:4" ht="12.75" x14ac:dyDescent="0.2">
      <c r="A491" s="2"/>
      <c r="B491" s="2"/>
      <c r="C491" s="2"/>
      <c r="D491" s="2"/>
    </row>
    <row r="492" spans="1:4" ht="12.75" x14ac:dyDescent="0.2">
      <c r="A492" s="2"/>
      <c r="B492" s="2"/>
      <c r="C492" s="2"/>
      <c r="D492" s="2"/>
    </row>
    <row r="493" spans="1:4" ht="12.75" x14ac:dyDescent="0.2">
      <c r="A493" s="2"/>
      <c r="B493" s="2"/>
      <c r="C493" s="2"/>
      <c r="D493" s="2"/>
    </row>
    <row r="494" spans="1:4" ht="12.75" x14ac:dyDescent="0.2">
      <c r="A494" s="2"/>
      <c r="B494" s="2"/>
      <c r="C494" s="2"/>
      <c r="D494" s="2"/>
    </row>
    <row r="495" spans="1:4" ht="12.75" x14ac:dyDescent="0.2">
      <c r="A495" s="2"/>
      <c r="B495" s="2"/>
      <c r="C495" s="2"/>
      <c r="D495" s="2"/>
    </row>
    <row r="496" spans="1:4" ht="12.75" x14ac:dyDescent="0.2">
      <c r="A496" s="2"/>
      <c r="B496" s="2"/>
      <c r="C496" s="2"/>
      <c r="D496" s="2"/>
    </row>
    <row r="497" spans="1:4" ht="12.75" x14ac:dyDescent="0.2">
      <c r="A497" s="2"/>
      <c r="B497" s="2"/>
      <c r="C497" s="2"/>
      <c r="D497" s="2"/>
    </row>
    <row r="498" spans="1:4" ht="12.75" x14ac:dyDescent="0.2">
      <c r="A498" s="2"/>
      <c r="B498" s="2"/>
      <c r="C498" s="2"/>
      <c r="D498" s="2"/>
    </row>
    <row r="499" spans="1:4" ht="12.75" x14ac:dyDescent="0.2">
      <c r="A499" s="2"/>
      <c r="B499" s="2"/>
      <c r="C499" s="2"/>
      <c r="D499" s="2"/>
    </row>
    <row r="500" spans="1:4" ht="12.75" x14ac:dyDescent="0.2">
      <c r="A500" s="2"/>
      <c r="B500" s="2"/>
      <c r="C500" s="2"/>
      <c r="D500" s="2"/>
    </row>
    <row r="501" spans="1:4" ht="12.75" x14ac:dyDescent="0.2">
      <c r="A501" s="2"/>
      <c r="B501" s="2"/>
      <c r="C501" s="2"/>
      <c r="D501" s="2"/>
    </row>
    <row r="502" spans="1:4" ht="12.75" x14ac:dyDescent="0.2">
      <c r="A502" s="2"/>
      <c r="B502" s="2"/>
      <c r="C502" s="2"/>
      <c r="D502" s="2"/>
    </row>
    <row r="503" spans="1:4" ht="12.75" x14ac:dyDescent="0.2">
      <c r="A503" s="2"/>
      <c r="B503" s="2"/>
      <c r="C503" s="2"/>
      <c r="D503" s="2"/>
    </row>
    <row r="504" spans="1:4" ht="12.75" x14ac:dyDescent="0.2">
      <c r="A504" s="2"/>
      <c r="B504" s="2"/>
      <c r="C504" s="2"/>
      <c r="D504" s="2"/>
    </row>
    <row r="505" spans="1:4" ht="12.75" x14ac:dyDescent="0.2">
      <c r="A505" s="2"/>
      <c r="B505" s="2"/>
      <c r="C505" s="2"/>
      <c r="D505" s="2"/>
    </row>
    <row r="506" spans="1:4" ht="12.75" x14ac:dyDescent="0.2">
      <c r="A506" s="2"/>
      <c r="B506" s="2"/>
      <c r="C506" s="2"/>
      <c r="D506" s="2"/>
    </row>
    <row r="507" spans="1:4" ht="12.75" x14ac:dyDescent="0.2">
      <c r="A507" s="2"/>
      <c r="B507" s="2"/>
      <c r="C507" s="2"/>
      <c r="D507" s="2"/>
    </row>
    <row r="508" spans="1:4" ht="12.75" x14ac:dyDescent="0.2">
      <c r="A508" s="2"/>
      <c r="B508" s="2"/>
      <c r="C508" s="2"/>
      <c r="D508" s="2"/>
    </row>
    <row r="509" spans="1:4" ht="12.75" x14ac:dyDescent="0.2">
      <c r="A509" s="2"/>
      <c r="B509" s="2"/>
      <c r="C509" s="2"/>
      <c r="D509" s="2"/>
    </row>
    <row r="510" spans="1:4" ht="12.75" x14ac:dyDescent="0.2">
      <c r="A510" s="2"/>
      <c r="B510" s="2"/>
      <c r="C510" s="2"/>
      <c r="D510" s="2"/>
    </row>
    <row r="511" spans="1:4" ht="12.75" x14ac:dyDescent="0.2">
      <c r="A511" s="2"/>
      <c r="B511" s="2"/>
      <c r="C511" s="2"/>
      <c r="D511" s="2"/>
    </row>
    <row r="512" spans="1:4" ht="12.75" x14ac:dyDescent="0.2">
      <c r="A512" s="2"/>
      <c r="B512" s="2"/>
      <c r="C512" s="2"/>
      <c r="D512" s="2"/>
    </row>
    <row r="513" spans="1:4" ht="12.75" x14ac:dyDescent="0.2">
      <c r="A513" s="2"/>
      <c r="B513" s="2"/>
      <c r="C513" s="2"/>
      <c r="D513" s="2"/>
    </row>
    <row r="514" spans="1:4" ht="12.75" x14ac:dyDescent="0.2">
      <c r="A514" s="2"/>
      <c r="B514" s="2"/>
      <c r="C514" s="2"/>
      <c r="D514" s="2"/>
    </row>
    <row r="515" spans="1:4" ht="12.75" x14ac:dyDescent="0.2">
      <c r="A515" s="2"/>
      <c r="B515" s="2"/>
      <c r="C515" s="2"/>
      <c r="D515" s="2"/>
    </row>
    <row r="516" spans="1:4" ht="12.75" x14ac:dyDescent="0.2">
      <c r="A516" s="2"/>
      <c r="B516" s="2"/>
      <c r="C516" s="2"/>
      <c r="D516" s="2"/>
    </row>
    <row r="517" spans="1:4" ht="12.75" x14ac:dyDescent="0.2">
      <c r="A517" s="2"/>
      <c r="B517" s="2"/>
      <c r="C517" s="2"/>
      <c r="D517" s="2"/>
    </row>
    <row r="518" spans="1:4" ht="12.75" x14ac:dyDescent="0.2">
      <c r="A518" s="2"/>
      <c r="B518" s="2"/>
      <c r="C518" s="2"/>
      <c r="D518" s="2"/>
    </row>
    <row r="519" spans="1:4" ht="12.75" x14ac:dyDescent="0.2">
      <c r="A519" s="2"/>
      <c r="B519" s="2"/>
      <c r="C519" s="2"/>
      <c r="D519" s="2"/>
    </row>
    <row r="520" spans="1:4" ht="12.75" x14ac:dyDescent="0.2">
      <c r="A520" s="2"/>
      <c r="B520" s="2"/>
      <c r="C520" s="2"/>
      <c r="D520" s="2"/>
    </row>
    <row r="521" spans="1:4" ht="12.75" x14ac:dyDescent="0.2">
      <c r="A521" s="2"/>
      <c r="B521" s="2"/>
      <c r="C521" s="2"/>
      <c r="D521" s="2"/>
    </row>
    <row r="522" spans="1:4" ht="12.75" x14ac:dyDescent="0.2">
      <c r="A522" s="2"/>
      <c r="B522" s="2"/>
      <c r="C522" s="2"/>
      <c r="D522" s="2"/>
    </row>
    <row r="523" spans="1:4" ht="12.75" x14ac:dyDescent="0.2">
      <c r="A523" s="2"/>
      <c r="B523" s="2"/>
      <c r="C523" s="2"/>
      <c r="D523" s="2"/>
    </row>
    <row r="524" spans="1:4" ht="12.75" x14ac:dyDescent="0.2">
      <c r="A524" s="2"/>
      <c r="B524" s="2"/>
      <c r="C524" s="2"/>
      <c r="D524" s="2"/>
    </row>
    <row r="525" spans="1:4" ht="12.75" x14ac:dyDescent="0.2">
      <c r="A525" s="2"/>
      <c r="B525" s="2"/>
      <c r="C525" s="2"/>
      <c r="D525" s="2"/>
    </row>
    <row r="526" spans="1:4" ht="12.75" x14ac:dyDescent="0.2">
      <c r="A526" s="2"/>
      <c r="B526" s="2"/>
      <c r="C526" s="2"/>
      <c r="D526" s="2"/>
    </row>
    <row r="527" spans="1:4" ht="12.75" x14ac:dyDescent="0.2">
      <c r="A527" s="2"/>
      <c r="B527" s="2"/>
      <c r="C527" s="2"/>
      <c r="D527" s="2"/>
    </row>
    <row r="528" spans="1:4" ht="12.75" x14ac:dyDescent="0.2">
      <c r="A528" s="2"/>
      <c r="B528" s="2"/>
      <c r="C528" s="2"/>
      <c r="D528" s="2"/>
    </row>
    <row r="529" spans="1:4" ht="12.75" x14ac:dyDescent="0.2">
      <c r="A529" s="2"/>
      <c r="B529" s="2"/>
      <c r="C529" s="2"/>
      <c r="D529" s="2"/>
    </row>
    <row r="530" spans="1:4" ht="12.75" x14ac:dyDescent="0.2">
      <c r="A530" s="2"/>
      <c r="B530" s="2"/>
      <c r="C530" s="2"/>
      <c r="D530" s="2"/>
    </row>
    <row r="531" spans="1:4" ht="12.75" x14ac:dyDescent="0.2">
      <c r="A531" s="2"/>
      <c r="B531" s="2"/>
      <c r="C531" s="2"/>
      <c r="D531" s="2"/>
    </row>
    <row r="532" spans="1:4" ht="12.75" x14ac:dyDescent="0.2">
      <c r="A532" s="2"/>
      <c r="B532" s="2"/>
      <c r="C532" s="2"/>
      <c r="D532" s="2"/>
    </row>
    <row r="533" spans="1:4" ht="12.75" x14ac:dyDescent="0.2">
      <c r="A533" s="2"/>
      <c r="B533" s="2"/>
      <c r="C533" s="2"/>
      <c r="D533" s="2"/>
    </row>
    <row r="534" spans="1:4" ht="12.75" x14ac:dyDescent="0.2">
      <c r="A534" s="2"/>
      <c r="B534" s="2"/>
      <c r="C534" s="2"/>
      <c r="D534" s="2"/>
    </row>
    <row r="535" spans="1:4" ht="12.75" x14ac:dyDescent="0.2">
      <c r="A535" s="2"/>
      <c r="B535" s="2"/>
      <c r="C535" s="2"/>
      <c r="D535" s="2"/>
    </row>
    <row r="536" spans="1:4" ht="12.75" x14ac:dyDescent="0.2">
      <c r="A536" s="2"/>
      <c r="B536" s="2"/>
      <c r="C536" s="2"/>
      <c r="D536" s="2"/>
    </row>
    <row r="537" spans="1:4" ht="12.75" x14ac:dyDescent="0.2">
      <c r="A537" s="2"/>
      <c r="B537" s="2"/>
      <c r="C537" s="2"/>
      <c r="D537" s="2"/>
    </row>
    <row r="538" spans="1:4" ht="12.75" x14ac:dyDescent="0.2">
      <c r="A538" s="2"/>
      <c r="B538" s="2"/>
      <c r="C538" s="2"/>
      <c r="D538" s="2"/>
    </row>
    <row r="539" spans="1:4" ht="12.75" x14ac:dyDescent="0.2">
      <c r="A539" s="2"/>
      <c r="B539" s="2"/>
      <c r="C539" s="2"/>
      <c r="D539" s="2"/>
    </row>
    <row r="540" spans="1:4" ht="12.75" x14ac:dyDescent="0.2">
      <c r="A540" s="2"/>
      <c r="B540" s="2"/>
      <c r="C540" s="2"/>
      <c r="D540" s="2"/>
    </row>
    <row r="541" spans="1:4" ht="12.75" x14ac:dyDescent="0.2">
      <c r="A541" s="2"/>
      <c r="B541" s="2"/>
      <c r="C541" s="2"/>
      <c r="D541" s="2"/>
    </row>
    <row r="542" spans="1:4" ht="12.75" x14ac:dyDescent="0.2">
      <c r="A542" s="2"/>
      <c r="B542" s="2"/>
      <c r="C542" s="2"/>
      <c r="D542" s="2"/>
    </row>
    <row r="543" spans="1:4" ht="12.75" x14ac:dyDescent="0.2">
      <c r="A543" s="2"/>
      <c r="B543" s="2"/>
      <c r="C543" s="2"/>
      <c r="D543" s="2"/>
    </row>
    <row r="544" spans="1:4" ht="12.75" x14ac:dyDescent="0.2">
      <c r="A544" s="2"/>
      <c r="B544" s="2"/>
      <c r="C544" s="2"/>
      <c r="D544" s="2"/>
    </row>
    <row r="545" spans="1:4" ht="12.75" x14ac:dyDescent="0.2">
      <c r="A545" s="2"/>
      <c r="B545" s="2"/>
      <c r="C545" s="2"/>
      <c r="D545" s="2"/>
    </row>
    <row r="546" spans="1:4" ht="12.75" x14ac:dyDescent="0.2">
      <c r="A546" s="2"/>
      <c r="B546" s="2"/>
      <c r="C546" s="2"/>
      <c r="D546" s="2"/>
    </row>
    <row r="547" spans="1:4" ht="12.75" x14ac:dyDescent="0.2">
      <c r="A547" s="2"/>
      <c r="B547" s="2"/>
      <c r="C547" s="2"/>
      <c r="D547" s="2"/>
    </row>
    <row r="548" spans="1:4" ht="12.75" x14ac:dyDescent="0.2">
      <c r="A548" s="2"/>
      <c r="B548" s="2"/>
      <c r="C548" s="2"/>
      <c r="D548" s="2"/>
    </row>
    <row r="549" spans="1:4" ht="12.75" x14ac:dyDescent="0.2">
      <c r="A549" s="2"/>
      <c r="B549" s="2"/>
      <c r="C549" s="2"/>
      <c r="D549" s="2"/>
    </row>
    <row r="550" spans="1:4" ht="12.75" x14ac:dyDescent="0.2">
      <c r="A550" s="2"/>
      <c r="B550" s="2"/>
      <c r="C550" s="2"/>
      <c r="D550" s="2"/>
    </row>
    <row r="551" spans="1:4" ht="12.75" x14ac:dyDescent="0.2">
      <c r="A551" s="2"/>
      <c r="B551" s="2"/>
      <c r="C551" s="2"/>
      <c r="D551" s="2"/>
    </row>
    <row r="552" spans="1:4" ht="12.75" x14ac:dyDescent="0.2">
      <c r="A552" s="2"/>
      <c r="B552" s="2"/>
      <c r="C552" s="2"/>
      <c r="D552" s="2"/>
    </row>
    <row r="553" spans="1:4" ht="12.75" x14ac:dyDescent="0.2">
      <c r="A553" s="2"/>
      <c r="B553" s="2"/>
      <c r="C553" s="2"/>
      <c r="D553" s="2"/>
    </row>
    <row r="554" spans="1:4" ht="12.75" x14ac:dyDescent="0.2">
      <c r="A554" s="2"/>
      <c r="B554" s="2"/>
      <c r="C554" s="2"/>
      <c r="D554" s="2"/>
    </row>
    <row r="555" spans="1:4" ht="12.75" x14ac:dyDescent="0.2">
      <c r="A555" s="2"/>
      <c r="B555" s="2"/>
      <c r="C555" s="2"/>
      <c r="D555" s="2"/>
    </row>
    <row r="556" spans="1:4" ht="12.75" x14ac:dyDescent="0.2">
      <c r="A556" s="2"/>
      <c r="B556" s="2"/>
      <c r="C556" s="2"/>
      <c r="D556" s="2"/>
    </row>
    <row r="557" spans="1:4" ht="12.75" x14ac:dyDescent="0.2">
      <c r="A557" s="2"/>
      <c r="B557" s="2"/>
      <c r="C557" s="2"/>
      <c r="D557" s="2"/>
    </row>
    <row r="558" spans="1:4" ht="12.75" x14ac:dyDescent="0.2">
      <c r="A558" s="2"/>
      <c r="B558" s="2"/>
      <c r="C558" s="2"/>
      <c r="D558" s="2"/>
    </row>
    <row r="559" spans="1:4" ht="12.75" x14ac:dyDescent="0.2">
      <c r="A559" s="2"/>
      <c r="B559" s="2"/>
      <c r="C559" s="2"/>
      <c r="D559" s="2"/>
    </row>
    <row r="560" spans="1:4" ht="12.75" x14ac:dyDescent="0.2">
      <c r="A560" s="2"/>
      <c r="B560" s="2"/>
      <c r="C560" s="2"/>
      <c r="D560" s="2"/>
    </row>
    <row r="561" spans="1:4" ht="12.75" x14ac:dyDescent="0.2">
      <c r="A561" s="2"/>
      <c r="B561" s="2"/>
      <c r="C561" s="2"/>
      <c r="D561" s="2"/>
    </row>
    <row r="562" spans="1:4" ht="12.75" x14ac:dyDescent="0.2">
      <c r="A562" s="2"/>
      <c r="B562" s="2"/>
      <c r="C562" s="2"/>
      <c r="D562" s="2"/>
    </row>
    <row r="563" spans="1:4" ht="12.75" x14ac:dyDescent="0.2">
      <c r="A563" s="2"/>
      <c r="B563" s="2"/>
      <c r="C563" s="2"/>
      <c r="D563" s="2"/>
    </row>
    <row r="564" spans="1:4" ht="12.75" x14ac:dyDescent="0.2">
      <c r="A564" s="2"/>
      <c r="B564" s="2"/>
      <c r="C564" s="2"/>
      <c r="D564" s="2"/>
    </row>
    <row r="565" spans="1:4" ht="12.75" x14ac:dyDescent="0.2">
      <c r="A565" s="2"/>
      <c r="B565" s="2"/>
      <c r="C565" s="2"/>
      <c r="D565" s="2"/>
    </row>
    <row r="566" spans="1:4" ht="12.75" x14ac:dyDescent="0.2">
      <c r="A566" s="2"/>
      <c r="B566" s="2"/>
      <c r="C566" s="2"/>
      <c r="D566" s="2"/>
    </row>
    <row r="567" spans="1:4" ht="12.75" x14ac:dyDescent="0.2">
      <c r="A567" s="2"/>
      <c r="B567" s="2"/>
      <c r="C567" s="2"/>
      <c r="D567" s="2"/>
    </row>
    <row r="568" spans="1:4" ht="12.75" x14ac:dyDescent="0.2">
      <c r="A568" s="2"/>
      <c r="B568" s="2"/>
      <c r="C568" s="2"/>
      <c r="D568" s="2"/>
    </row>
    <row r="569" spans="1:4" ht="12.75" x14ac:dyDescent="0.2">
      <c r="A569" s="2"/>
      <c r="B569" s="2"/>
      <c r="C569" s="2"/>
      <c r="D569" s="2"/>
    </row>
    <row r="570" spans="1:4" ht="12.75" x14ac:dyDescent="0.2">
      <c r="A570" s="2"/>
      <c r="B570" s="2"/>
      <c r="C570" s="2"/>
      <c r="D570" s="2"/>
    </row>
    <row r="571" spans="1:4" ht="12.75" x14ac:dyDescent="0.2">
      <c r="A571" s="2"/>
      <c r="B571" s="2"/>
      <c r="C571" s="2"/>
      <c r="D571" s="2"/>
    </row>
    <row r="572" spans="1:4" ht="12.75" x14ac:dyDescent="0.2">
      <c r="A572" s="2"/>
      <c r="B572" s="2"/>
      <c r="C572" s="2"/>
      <c r="D572" s="2"/>
    </row>
    <row r="573" spans="1:4" ht="12.75" x14ac:dyDescent="0.2">
      <c r="A573" s="2"/>
      <c r="B573" s="2"/>
      <c r="C573" s="2"/>
      <c r="D573" s="2"/>
    </row>
    <row r="574" spans="1:4" ht="12.75" x14ac:dyDescent="0.2">
      <c r="A574" s="2"/>
      <c r="B574" s="2"/>
      <c r="C574" s="2"/>
      <c r="D574" s="2"/>
    </row>
    <row r="575" spans="1:4" ht="12.75" x14ac:dyDescent="0.2">
      <c r="A575" s="2"/>
      <c r="B575" s="2"/>
      <c r="C575" s="2"/>
      <c r="D575" s="2"/>
    </row>
    <row r="576" spans="1:4" ht="12.75" x14ac:dyDescent="0.2">
      <c r="A576" s="2"/>
      <c r="B576" s="2"/>
      <c r="C576" s="2"/>
      <c r="D576" s="2"/>
    </row>
    <row r="577" spans="1:4" ht="12.75" x14ac:dyDescent="0.2">
      <c r="A577" s="2"/>
      <c r="B577" s="2"/>
      <c r="C577" s="2"/>
      <c r="D577" s="2"/>
    </row>
    <row r="578" spans="1:4" ht="12.75" x14ac:dyDescent="0.2">
      <c r="A578" s="2"/>
      <c r="B578" s="2"/>
      <c r="C578" s="2"/>
      <c r="D578" s="2"/>
    </row>
    <row r="579" spans="1:4" ht="12.75" x14ac:dyDescent="0.2">
      <c r="A579" s="2"/>
      <c r="B579" s="2"/>
      <c r="C579" s="2"/>
      <c r="D579" s="2"/>
    </row>
    <row r="580" spans="1:4" ht="12.75" x14ac:dyDescent="0.2">
      <c r="A580" s="2"/>
      <c r="B580" s="2"/>
      <c r="C580" s="2"/>
      <c r="D580" s="2"/>
    </row>
    <row r="581" spans="1:4" ht="12.75" x14ac:dyDescent="0.2">
      <c r="A581" s="2"/>
      <c r="B581" s="2"/>
      <c r="C581" s="2"/>
      <c r="D581" s="2"/>
    </row>
    <row r="582" spans="1:4" ht="12.75" x14ac:dyDescent="0.2">
      <c r="A582" s="2"/>
      <c r="B582" s="2"/>
      <c r="C582" s="2"/>
      <c r="D582" s="2"/>
    </row>
    <row r="583" spans="1:4" ht="12.75" x14ac:dyDescent="0.2">
      <c r="A583" s="2"/>
      <c r="B583" s="2"/>
      <c r="C583" s="2"/>
      <c r="D583" s="2"/>
    </row>
    <row r="584" spans="1:4" ht="12.75" x14ac:dyDescent="0.2">
      <c r="A584" s="2"/>
      <c r="B584" s="2"/>
      <c r="C584" s="2"/>
      <c r="D584" s="2"/>
    </row>
    <row r="585" spans="1:4" ht="12.75" x14ac:dyDescent="0.2">
      <c r="A585" s="2"/>
      <c r="B585" s="2"/>
      <c r="C585" s="2"/>
      <c r="D585" s="2"/>
    </row>
    <row r="586" spans="1:4" ht="12.75" x14ac:dyDescent="0.2">
      <c r="A586" s="2"/>
      <c r="B586" s="2"/>
      <c r="C586" s="2"/>
      <c r="D586" s="2"/>
    </row>
    <row r="587" spans="1:4" ht="12.75" x14ac:dyDescent="0.2">
      <c r="A587" s="2"/>
      <c r="B587" s="2"/>
      <c r="C587" s="2"/>
      <c r="D587" s="2"/>
    </row>
    <row r="588" spans="1:4" ht="12.75" x14ac:dyDescent="0.2">
      <c r="A588" s="2"/>
      <c r="B588" s="2"/>
      <c r="C588" s="2"/>
      <c r="D588" s="2"/>
    </row>
    <row r="589" spans="1:4" ht="12.75" x14ac:dyDescent="0.2">
      <c r="A589" s="2"/>
      <c r="B589" s="2"/>
      <c r="C589" s="2"/>
      <c r="D589" s="2"/>
    </row>
    <row r="590" spans="1:4" ht="12.75" x14ac:dyDescent="0.2">
      <c r="A590" s="2"/>
      <c r="B590" s="2"/>
      <c r="C590" s="2"/>
      <c r="D590" s="2"/>
    </row>
    <row r="591" spans="1:4" ht="12.75" x14ac:dyDescent="0.2">
      <c r="A591" s="2"/>
      <c r="B591" s="2"/>
      <c r="C591" s="2"/>
      <c r="D591" s="2"/>
    </row>
    <row r="592" spans="1:4" ht="12.75" x14ac:dyDescent="0.2">
      <c r="A592" s="2"/>
      <c r="B592" s="2"/>
      <c r="C592" s="2"/>
      <c r="D592" s="2"/>
    </row>
    <row r="593" spans="1:4" ht="12.75" x14ac:dyDescent="0.2">
      <c r="A593" s="2"/>
      <c r="B593" s="2"/>
      <c r="C593" s="2"/>
      <c r="D593" s="2"/>
    </row>
    <row r="594" spans="1:4" ht="12.75" x14ac:dyDescent="0.2">
      <c r="A594" s="2"/>
      <c r="B594" s="2"/>
      <c r="C594" s="2"/>
      <c r="D594" s="2"/>
    </row>
    <row r="595" spans="1:4" ht="12.75" x14ac:dyDescent="0.2">
      <c r="A595" s="2"/>
      <c r="B595" s="2"/>
      <c r="C595" s="2"/>
      <c r="D595" s="2"/>
    </row>
    <row r="596" spans="1:4" ht="12.75" x14ac:dyDescent="0.2">
      <c r="A596" s="2"/>
      <c r="B596" s="2"/>
      <c r="C596" s="2"/>
      <c r="D596" s="2"/>
    </row>
    <row r="597" spans="1:4" ht="12.75" x14ac:dyDescent="0.2">
      <c r="A597" s="2"/>
      <c r="B597" s="2"/>
      <c r="C597" s="2"/>
      <c r="D597" s="2"/>
    </row>
    <row r="598" spans="1:4" ht="12.75" x14ac:dyDescent="0.2">
      <c r="A598" s="2"/>
      <c r="B598" s="2"/>
      <c r="C598" s="2"/>
      <c r="D598" s="2"/>
    </row>
    <row r="599" spans="1:4" ht="12.75" x14ac:dyDescent="0.2">
      <c r="A599" s="2"/>
      <c r="B599" s="2"/>
      <c r="C599" s="2"/>
      <c r="D599" s="2"/>
    </row>
    <row r="600" spans="1:4" ht="12.75" x14ac:dyDescent="0.2">
      <c r="A600" s="2"/>
      <c r="B600" s="2"/>
      <c r="C600" s="2"/>
      <c r="D600" s="2"/>
    </row>
    <row r="601" spans="1:4" ht="12.75" x14ac:dyDescent="0.2">
      <c r="A601" s="2"/>
      <c r="B601" s="2"/>
      <c r="C601" s="2"/>
      <c r="D601" s="2"/>
    </row>
    <row r="602" spans="1:4" ht="12.75" x14ac:dyDescent="0.2">
      <c r="A602" s="2"/>
      <c r="B602" s="2"/>
      <c r="C602" s="2"/>
      <c r="D602" s="2"/>
    </row>
    <row r="603" spans="1:4" ht="12.75" x14ac:dyDescent="0.2">
      <c r="A603" s="2"/>
      <c r="B603" s="2"/>
      <c r="C603" s="2"/>
      <c r="D603" s="2"/>
    </row>
    <row r="604" spans="1:4" ht="12.75" x14ac:dyDescent="0.2">
      <c r="A604" s="2"/>
      <c r="B604" s="2"/>
      <c r="C604" s="2"/>
      <c r="D604" s="2"/>
    </row>
    <row r="605" spans="1:4" ht="12.75" x14ac:dyDescent="0.2">
      <c r="A605" s="2"/>
      <c r="B605" s="2"/>
      <c r="C605" s="2"/>
      <c r="D605" s="2"/>
    </row>
    <row r="606" spans="1:4" ht="12.75" x14ac:dyDescent="0.2">
      <c r="A606" s="2"/>
      <c r="B606" s="2"/>
      <c r="C606" s="2"/>
      <c r="D606" s="2"/>
    </row>
    <row r="607" spans="1:4" ht="12.75" x14ac:dyDescent="0.2">
      <c r="A607" s="2"/>
      <c r="B607" s="2"/>
      <c r="C607" s="2"/>
      <c r="D607" s="2"/>
    </row>
    <row r="608" spans="1:4" ht="12.75" x14ac:dyDescent="0.2">
      <c r="A608" s="2"/>
      <c r="B608" s="2"/>
      <c r="C608" s="2"/>
      <c r="D608" s="2"/>
    </row>
    <row r="609" spans="1:4" ht="12.75" x14ac:dyDescent="0.2">
      <c r="A609" s="2"/>
      <c r="B609" s="2"/>
      <c r="C609" s="2"/>
      <c r="D609" s="2"/>
    </row>
    <row r="610" spans="1:4" ht="12.75" x14ac:dyDescent="0.2">
      <c r="A610" s="2"/>
      <c r="B610" s="2"/>
      <c r="C610" s="2"/>
      <c r="D610" s="2"/>
    </row>
    <row r="611" spans="1:4" ht="12.75" x14ac:dyDescent="0.2">
      <c r="A611" s="2"/>
      <c r="B611" s="2"/>
      <c r="C611" s="2"/>
      <c r="D611" s="2"/>
    </row>
    <row r="612" spans="1:4" ht="12.75" x14ac:dyDescent="0.2">
      <c r="A612" s="2"/>
      <c r="B612" s="2"/>
      <c r="C612" s="2"/>
      <c r="D612" s="2"/>
    </row>
    <row r="613" spans="1:4" ht="12.75" x14ac:dyDescent="0.2">
      <c r="A613" s="2"/>
      <c r="B613" s="2"/>
      <c r="C613" s="2"/>
      <c r="D613" s="2"/>
    </row>
    <row r="614" spans="1:4" ht="12.75" x14ac:dyDescent="0.2">
      <c r="A614" s="2"/>
      <c r="B614" s="2"/>
      <c r="C614" s="2"/>
      <c r="D614" s="2"/>
    </row>
    <row r="615" spans="1:4" ht="12.75" x14ac:dyDescent="0.2">
      <c r="A615" s="2"/>
      <c r="B615" s="2"/>
      <c r="C615" s="2"/>
      <c r="D615" s="2"/>
    </row>
    <row r="616" spans="1:4" ht="12.75" x14ac:dyDescent="0.2">
      <c r="A616" s="2"/>
      <c r="B616" s="2"/>
      <c r="C616" s="2"/>
      <c r="D616" s="2"/>
    </row>
    <row r="617" spans="1:4" ht="12.75" x14ac:dyDescent="0.2">
      <c r="A617" s="2"/>
      <c r="B617" s="2"/>
      <c r="C617" s="2"/>
      <c r="D617" s="2"/>
    </row>
    <row r="618" spans="1:4" ht="12.75" x14ac:dyDescent="0.2">
      <c r="A618" s="2"/>
      <c r="B618" s="2"/>
      <c r="C618" s="2"/>
      <c r="D618" s="2"/>
    </row>
    <row r="619" spans="1:4" ht="12.75" x14ac:dyDescent="0.2">
      <c r="A619" s="2"/>
      <c r="B619" s="2"/>
      <c r="C619" s="2"/>
      <c r="D619" s="2"/>
    </row>
    <row r="620" spans="1:4" ht="12.75" x14ac:dyDescent="0.2">
      <c r="A620" s="2"/>
      <c r="B620" s="2"/>
      <c r="C620" s="2"/>
      <c r="D620" s="2"/>
    </row>
    <row r="621" spans="1:4" ht="12.75" x14ac:dyDescent="0.2">
      <c r="A621" s="2"/>
      <c r="B621" s="2"/>
      <c r="C621" s="2"/>
      <c r="D621" s="2"/>
    </row>
    <row r="622" spans="1:4" ht="12.75" x14ac:dyDescent="0.2">
      <c r="A622" s="2"/>
      <c r="B622" s="2"/>
      <c r="C622" s="2"/>
      <c r="D622" s="2"/>
    </row>
    <row r="623" spans="1:4" ht="12.75" x14ac:dyDescent="0.2">
      <c r="A623" s="2"/>
      <c r="B623" s="2"/>
      <c r="C623" s="2"/>
      <c r="D623" s="2"/>
    </row>
    <row r="624" spans="1:4" ht="12.75" x14ac:dyDescent="0.2">
      <c r="A624" s="2"/>
      <c r="B624" s="2"/>
      <c r="C624" s="2"/>
      <c r="D624" s="2"/>
    </row>
    <row r="625" spans="1:4" ht="12.75" x14ac:dyDescent="0.2">
      <c r="A625" s="2"/>
      <c r="B625" s="2"/>
      <c r="C625" s="2"/>
      <c r="D625" s="2"/>
    </row>
    <row r="626" spans="1:4" ht="12.75" x14ac:dyDescent="0.2">
      <c r="A626" s="2"/>
      <c r="B626" s="2"/>
      <c r="C626" s="2"/>
      <c r="D626" s="2"/>
    </row>
    <row r="627" spans="1:4" ht="12.75" x14ac:dyDescent="0.2">
      <c r="A627" s="2"/>
      <c r="B627" s="2"/>
      <c r="C627" s="2"/>
      <c r="D627" s="2"/>
    </row>
    <row r="628" spans="1:4" ht="12.75" x14ac:dyDescent="0.2">
      <c r="A628" s="2"/>
      <c r="B628" s="2"/>
      <c r="C628" s="2"/>
      <c r="D628" s="2"/>
    </row>
    <row r="629" spans="1:4" ht="12.75" x14ac:dyDescent="0.2">
      <c r="A629" s="2"/>
      <c r="B629" s="2"/>
      <c r="C629" s="2"/>
      <c r="D629" s="2"/>
    </row>
    <row r="630" spans="1:4" ht="12.75" x14ac:dyDescent="0.2">
      <c r="A630" s="2"/>
      <c r="B630" s="2"/>
      <c r="C630" s="2"/>
      <c r="D630" s="2"/>
    </row>
    <row r="631" spans="1:4" ht="12.75" x14ac:dyDescent="0.2">
      <c r="A631" s="2"/>
      <c r="B631" s="2"/>
      <c r="C631" s="2"/>
      <c r="D631" s="2"/>
    </row>
    <row r="632" spans="1:4" ht="12.75" x14ac:dyDescent="0.2">
      <c r="A632" s="2"/>
      <c r="B632" s="2"/>
      <c r="C632" s="2"/>
      <c r="D632" s="2"/>
    </row>
    <row r="633" spans="1:4" ht="12.75" x14ac:dyDescent="0.2">
      <c r="A633" s="2"/>
      <c r="B633" s="2"/>
      <c r="C633" s="2"/>
      <c r="D633" s="2"/>
    </row>
    <row r="634" spans="1:4" ht="12.75" x14ac:dyDescent="0.2">
      <c r="A634" s="2"/>
      <c r="B634" s="2"/>
      <c r="C634" s="2"/>
      <c r="D634" s="2"/>
    </row>
    <row r="635" spans="1:4" ht="12.75" x14ac:dyDescent="0.2">
      <c r="A635" s="2"/>
      <c r="B635" s="2"/>
      <c r="C635" s="2"/>
      <c r="D635" s="2"/>
    </row>
    <row r="636" spans="1:4" ht="12.75" x14ac:dyDescent="0.2">
      <c r="A636" s="2"/>
      <c r="B636" s="2"/>
      <c r="C636" s="2"/>
      <c r="D636" s="2"/>
    </row>
    <row r="637" spans="1:4" ht="12.75" x14ac:dyDescent="0.2">
      <c r="A637" s="2"/>
      <c r="B637" s="2"/>
      <c r="C637" s="2"/>
      <c r="D637" s="2"/>
    </row>
    <row r="638" spans="1:4" ht="12.75" x14ac:dyDescent="0.2">
      <c r="A638" s="2"/>
      <c r="B638" s="2"/>
      <c r="C638" s="2"/>
      <c r="D638" s="2"/>
    </row>
    <row r="639" spans="1:4" ht="12.75" x14ac:dyDescent="0.2">
      <c r="A639" s="2"/>
      <c r="B639" s="2"/>
      <c r="C639" s="2"/>
      <c r="D639" s="2"/>
    </row>
    <row r="640" spans="1:4" ht="12.75" x14ac:dyDescent="0.2">
      <c r="A640" s="2"/>
      <c r="B640" s="2"/>
      <c r="C640" s="2"/>
      <c r="D640" s="2"/>
    </row>
    <row r="641" spans="1:4" ht="12.75" x14ac:dyDescent="0.2">
      <c r="A641" s="2"/>
      <c r="B641" s="2"/>
      <c r="C641" s="2"/>
      <c r="D641" s="2"/>
    </row>
    <row r="642" spans="1:4" ht="12.75" x14ac:dyDescent="0.2">
      <c r="A642" s="2"/>
      <c r="B642" s="2"/>
      <c r="C642" s="2"/>
      <c r="D642" s="2"/>
    </row>
    <row r="643" spans="1:4" ht="12.75" x14ac:dyDescent="0.2">
      <c r="A643" s="2"/>
      <c r="B643" s="2"/>
      <c r="C643" s="2"/>
      <c r="D643" s="2"/>
    </row>
    <row r="644" spans="1:4" ht="12.75" x14ac:dyDescent="0.2">
      <c r="A644" s="2"/>
      <c r="B644" s="2"/>
      <c r="C644" s="2"/>
      <c r="D644" s="2"/>
    </row>
    <row r="645" spans="1:4" ht="12.75" x14ac:dyDescent="0.2">
      <c r="A645" s="2"/>
      <c r="B645" s="2"/>
      <c r="C645" s="2"/>
      <c r="D645" s="2"/>
    </row>
    <row r="646" spans="1:4" ht="12.75" x14ac:dyDescent="0.2">
      <c r="A646" s="2"/>
      <c r="B646" s="2"/>
      <c r="C646" s="2"/>
      <c r="D646" s="2"/>
    </row>
    <row r="647" spans="1:4" ht="12.75" x14ac:dyDescent="0.2">
      <c r="A647" s="2"/>
      <c r="B647" s="2"/>
      <c r="C647" s="2"/>
      <c r="D647" s="2"/>
    </row>
    <row r="648" spans="1:4" ht="12.75" x14ac:dyDescent="0.2">
      <c r="A648" s="2"/>
      <c r="B648" s="2"/>
      <c r="C648" s="2"/>
      <c r="D648" s="2"/>
    </row>
    <row r="649" spans="1:4" ht="12.75" x14ac:dyDescent="0.2">
      <c r="A649" s="2"/>
      <c r="B649" s="2"/>
      <c r="C649" s="2"/>
      <c r="D649" s="2"/>
    </row>
    <row r="650" spans="1:4" ht="12.75" x14ac:dyDescent="0.2">
      <c r="A650" s="2"/>
      <c r="B650" s="2"/>
      <c r="C650" s="2"/>
      <c r="D650" s="2"/>
    </row>
    <row r="651" spans="1:4" ht="12.75" x14ac:dyDescent="0.2">
      <c r="A651" s="2"/>
      <c r="B651" s="2"/>
      <c r="C651" s="2"/>
      <c r="D651" s="2"/>
    </row>
    <row r="652" spans="1:4" ht="12.75" x14ac:dyDescent="0.2">
      <c r="A652" s="2"/>
      <c r="B652" s="2"/>
      <c r="C652" s="2"/>
      <c r="D652" s="2"/>
    </row>
    <row r="653" spans="1:4" ht="12.75" x14ac:dyDescent="0.2">
      <c r="A653" s="2"/>
      <c r="B653" s="2"/>
      <c r="C653" s="2"/>
      <c r="D653" s="2"/>
    </row>
    <row r="654" spans="1:4" ht="12.75" x14ac:dyDescent="0.2">
      <c r="A654" s="2"/>
      <c r="B654" s="2"/>
      <c r="C654" s="2"/>
      <c r="D654" s="2"/>
    </row>
    <row r="655" spans="1:4" ht="12.75" x14ac:dyDescent="0.2">
      <c r="A655" s="2"/>
      <c r="B655" s="2"/>
      <c r="C655" s="2"/>
      <c r="D655" s="2"/>
    </row>
    <row r="656" spans="1:4" ht="12.75" x14ac:dyDescent="0.2">
      <c r="A656" s="2"/>
      <c r="B656" s="2"/>
      <c r="C656" s="2"/>
      <c r="D656" s="2"/>
    </row>
    <row r="657" spans="1:4" ht="12.75" x14ac:dyDescent="0.2">
      <c r="A657" s="2"/>
      <c r="B657" s="2"/>
      <c r="C657" s="2"/>
      <c r="D657" s="2"/>
    </row>
    <row r="658" spans="1:4" ht="12.75" x14ac:dyDescent="0.2">
      <c r="A658" s="2"/>
      <c r="B658" s="2"/>
      <c r="C658" s="2"/>
      <c r="D658" s="2"/>
    </row>
    <row r="659" spans="1:4" ht="12.75" x14ac:dyDescent="0.2">
      <c r="A659" s="2"/>
      <c r="B659" s="2"/>
      <c r="C659" s="2"/>
      <c r="D659" s="2"/>
    </row>
    <row r="660" spans="1:4" ht="12.75" x14ac:dyDescent="0.2">
      <c r="A660" s="2"/>
      <c r="B660" s="2"/>
      <c r="C660" s="2"/>
      <c r="D660" s="2"/>
    </row>
    <row r="661" spans="1:4" ht="12.75" x14ac:dyDescent="0.2">
      <c r="A661" s="2"/>
      <c r="B661" s="2"/>
      <c r="C661" s="2"/>
      <c r="D661" s="2"/>
    </row>
    <row r="662" spans="1:4" ht="12.75" x14ac:dyDescent="0.2">
      <c r="A662" s="2"/>
      <c r="B662" s="2"/>
      <c r="C662" s="2"/>
      <c r="D662" s="2"/>
    </row>
    <row r="663" spans="1:4" ht="12.75" x14ac:dyDescent="0.2">
      <c r="A663" s="2"/>
      <c r="B663" s="2"/>
      <c r="C663" s="2"/>
      <c r="D663" s="2"/>
    </row>
    <row r="664" spans="1:4" ht="12.75" x14ac:dyDescent="0.2">
      <c r="A664" s="2"/>
      <c r="B664" s="2"/>
      <c r="C664" s="2"/>
      <c r="D664" s="2"/>
    </row>
    <row r="665" spans="1:4" ht="12.75" x14ac:dyDescent="0.2">
      <c r="A665" s="2"/>
      <c r="B665" s="2"/>
      <c r="C665" s="2"/>
      <c r="D665" s="2"/>
    </row>
    <row r="666" spans="1:4" ht="12.75" x14ac:dyDescent="0.2">
      <c r="A666" s="2"/>
      <c r="B666" s="2"/>
      <c r="C666" s="2"/>
      <c r="D666" s="2"/>
    </row>
    <row r="667" spans="1:4" ht="12.75" x14ac:dyDescent="0.2">
      <c r="A667" s="2"/>
      <c r="B667" s="2"/>
      <c r="C667" s="2"/>
      <c r="D667" s="2"/>
    </row>
    <row r="668" spans="1:4" ht="12.75" x14ac:dyDescent="0.2">
      <c r="A668" s="2"/>
      <c r="B668" s="2"/>
      <c r="C668" s="2"/>
      <c r="D668" s="2"/>
    </row>
    <row r="669" spans="1:4" ht="12.75" x14ac:dyDescent="0.2">
      <c r="A669" s="2"/>
      <c r="B669" s="2"/>
      <c r="C669" s="2"/>
      <c r="D669" s="2"/>
    </row>
    <row r="670" spans="1:4" ht="12.75" x14ac:dyDescent="0.2">
      <c r="A670" s="2"/>
      <c r="B670" s="2"/>
      <c r="C670" s="2"/>
      <c r="D670" s="2"/>
    </row>
    <row r="671" spans="1:4" ht="12.75" x14ac:dyDescent="0.2">
      <c r="A671" s="2"/>
      <c r="B671" s="2"/>
      <c r="C671" s="2"/>
      <c r="D671" s="2"/>
    </row>
    <row r="672" spans="1:4" ht="12.75" x14ac:dyDescent="0.2">
      <c r="A672" s="2"/>
      <c r="B672" s="2"/>
      <c r="C672" s="2"/>
      <c r="D672" s="2"/>
    </row>
    <row r="673" spans="1:4" ht="12.75" x14ac:dyDescent="0.2">
      <c r="A673" s="2"/>
      <c r="B673" s="2"/>
      <c r="C673" s="2"/>
      <c r="D673" s="2"/>
    </row>
    <row r="674" spans="1:4" ht="12.75" x14ac:dyDescent="0.2">
      <c r="A674" s="2"/>
      <c r="B674" s="2"/>
      <c r="C674" s="2"/>
      <c r="D674" s="2"/>
    </row>
    <row r="675" spans="1:4" ht="12.75" x14ac:dyDescent="0.2">
      <c r="A675" s="2"/>
      <c r="B675" s="2"/>
      <c r="C675" s="2"/>
      <c r="D675" s="2"/>
    </row>
    <row r="676" spans="1:4" ht="12.75" x14ac:dyDescent="0.2">
      <c r="A676" s="2"/>
      <c r="B676" s="2"/>
      <c r="C676" s="2"/>
      <c r="D676" s="2"/>
    </row>
    <row r="677" spans="1:4" ht="12.75" x14ac:dyDescent="0.2">
      <c r="A677" s="2"/>
      <c r="B677" s="2"/>
      <c r="C677" s="2"/>
      <c r="D677" s="2"/>
    </row>
    <row r="678" spans="1:4" ht="12.75" x14ac:dyDescent="0.2">
      <c r="A678" s="2"/>
      <c r="B678" s="2"/>
      <c r="C678" s="2"/>
      <c r="D678" s="2"/>
    </row>
    <row r="679" spans="1:4" ht="12.75" x14ac:dyDescent="0.2">
      <c r="A679" s="2"/>
      <c r="B679" s="2"/>
      <c r="C679" s="2"/>
      <c r="D679" s="2"/>
    </row>
    <row r="680" spans="1:4" ht="12.75" x14ac:dyDescent="0.2">
      <c r="A680" s="2"/>
      <c r="B680" s="2"/>
      <c r="C680" s="2"/>
      <c r="D680" s="2"/>
    </row>
    <row r="681" spans="1:4" ht="12.75" x14ac:dyDescent="0.2">
      <c r="A681" s="2"/>
      <c r="B681" s="2"/>
      <c r="C681" s="2"/>
      <c r="D681" s="2"/>
    </row>
    <row r="682" spans="1:4" ht="12.75" x14ac:dyDescent="0.2">
      <c r="A682" s="2"/>
      <c r="B682" s="2"/>
      <c r="C682" s="2"/>
      <c r="D682" s="2"/>
    </row>
    <row r="683" spans="1:4" ht="12.75" x14ac:dyDescent="0.2">
      <c r="A683" s="2"/>
      <c r="B683" s="2"/>
      <c r="C683" s="2"/>
      <c r="D683" s="2"/>
    </row>
    <row r="684" spans="1:4" ht="12.75" x14ac:dyDescent="0.2">
      <c r="A684" s="2"/>
      <c r="B684" s="2"/>
      <c r="C684" s="2"/>
      <c r="D684" s="2"/>
    </row>
    <row r="685" spans="1:4" ht="12.75" x14ac:dyDescent="0.2">
      <c r="A685" s="2"/>
      <c r="B685" s="2"/>
      <c r="C685" s="2"/>
      <c r="D685" s="2"/>
    </row>
    <row r="686" spans="1:4" ht="12.75" x14ac:dyDescent="0.2">
      <c r="A686" s="2"/>
      <c r="B686" s="2"/>
      <c r="C686" s="2"/>
      <c r="D686" s="2"/>
    </row>
    <row r="687" spans="1:4" ht="12.75" x14ac:dyDescent="0.2">
      <c r="A687" s="2"/>
      <c r="B687" s="2"/>
      <c r="C687" s="2"/>
      <c r="D687" s="2"/>
    </row>
    <row r="688" spans="1:4" ht="12.75" x14ac:dyDescent="0.2">
      <c r="A688" s="2"/>
      <c r="B688" s="2"/>
      <c r="C688" s="2"/>
      <c r="D688" s="2"/>
    </row>
    <row r="689" spans="1:4" ht="12.75" x14ac:dyDescent="0.2">
      <c r="A689" s="2"/>
      <c r="B689" s="2"/>
      <c r="C689" s="2"/>
      <c r="D689" s="2"/>
    </row>
    <row r="690" spans="1:4" ht="12.75" x14ac:dyDescent="0.2">
      <c r="A690" s="2"/>
      <c r="B690" s="2"/>
      <c r="C690" s="2"/>
      <c r="D690" s="2"/>
    </row>
    <row r="691" spans="1:4" ht="12.75" x14ac:dyDescent="0.2">
      <c r="A691" s="2"/>
      <c r="B691" s="2"/>
      <c r="C691" s="2"/>
      <c r="D691" s="2"/>
    </row>
    <row r="692" spans="1:4" ht="12.75" x14ac:dyDescent="0.2">
      <c r="A692" s="2"/>
      <c r="B692" s="2"/>
      <c r="C692" s="2"/>
      <c r="D692" s="2"/>
    </row>
    <row r="693" spans="1:4" ht="12.75" x14ac:dyDescent="0.2">
      <c r="A693" s="2"/>
      <c r="B693" s="2"/>
      <c r="C693" s="2"/>
      <c r="D693" s="2"/>
    </row>
    <row r="694" spans="1:4" ht="12.75" x14ac:dyDescent="0.2">
      <c r="A694" s="2"/>
      <c r="B694" s="2"/>
      <c r="C694" s="2"/>
      <c r="D694" s="2"/>
    </row>
    <row r="695" spans="1:4" ht="12.75" x14ac:dyDescent="0.2">
      <c r="A695" s="2"/>
      <c r="B695" s="2"/>
      <c r="C695" s="2"/>
      <c r="D695" s="2"/>
    </row>
    <row r="696" spans="1:4" ht="12.75" x14ac:dyDescent="0.2">
      <c r="A696" s="2"/>
      <c r="B696" s="2"/>
      <c r="C696" s="2"/>
      <c r="D696" s="2"/>
    </row>
    <row r="697" spans="1:4" ht="12.75" x14ac:dyDescent="0.2">
      <c r="A697" s="2"/>
      <c r="B697" s="2"/>
      <c r="C697" s="2"/>
      <c r="D697" s="2"/>
    </row>
    <row r="698" spans="1:4" ht="12.75" x14ac:dyDescent="0.2">
      <c r="A698" s="2"/>
      <c r="B698" s="2"/>
      <c r="C698" s="2"/>
      <c r="D698" s="2"/>
    </row>
    <row r="699" spans="1:4" ht="12.75" x14ac:dyDescent="0.2">
      <c r="A699" s="2"/>
      <c r="B699" s="2"/>
      <c r="C699" s="2"/>
      <c r="D699" s="2"/>
    </row>
    <row r="700" spans="1:4" ht="12.75" x14ac:dyDescent="0.2">
      <c r="A700" s="2"/>
      <c r="B700" s="2"/>
      <c r="C700" s="2"/>
      <c r="D700" s="2"/>
    </row>
    <row r="701" spans="1:4" ht="12.75" x14ac:dyDescent="0.2">
      <c r="A701" s="2"/>
      <c r="B701" s="2"/>
      <c r="C701" s="2"/>
      <c r="D701" s="2"/>
    </row>
    <row r="702" spans="1:4" ht="12.75" x14ac:dyDescent="0.2">
      <c r="A702" s="2"/>
      <c r="B702" s="2"/>
      <c r="C702" s="2"/>
      <c r="D702" s="2"/>
    </row>
    <row r="703" spans="1:4" ht="12.75" x14ac:dyDescent="0.2">
      <c r="A703" s="2"/>
      <c r="B703" s="2"/>
      <c r="C703" s="2"/>
      <c r="D703" s="2"/>
    </row>
    <row r="704" spans="1:4" ht="12.75" x14ac:dyDescent="0.2">
      <c r="A704" s="2"/>
      <c r="B704" s="2"/>
      <c r="C704" s="2"/>
      <c r="D704" s="2"/>
    </row>
    <row r="705" spans="1:4" ht="12.75" x14ac:dyDescent="0.2">
      <c r="A705" s="2"/>
      <c r="B705" s="2"/>
      <c r="C705" s="2"/>
      <c r="D705" s="2"/>
    </row>
    <row r="706" spans="1:4" ht="12.75" x14ac:dyDescent="0.2">
      <c r="A706" s="2"/>
      <c r="B706" s="2"/>
      <c r="C706" s="2"/>
      <c r="D706" s="2"/>
    </row>
    <row r="707" spans="1:4" ht="12.75" x14ac:dyDescent="0.2">
      <c r="A707" s="2"/>
      <c r="B707" s="2"/>
      <c r="C707" s="2"/>
      <c r="D707" s="2"/>
    </row>
    <row r="708" spans="1:4" ht="12.75" x14ac:dyDescent="0.2">
      <c r="A708" s="2"/>
      <c r="B708" s="2"/>
      <c r="C708" s="2"/>
      <c r="D708" s="2"/>
    </row>
    <row r="709" spans="1:4" ht="12.75" x14ac:dyDescent="0.2">
      <c r="A709" s="2"/>
      <c r="B709" s="2"/>
      <c r="C709" s="2"/>
      <c r="D709" s="2"/>
    </row>
    <row r="710" spans="1:4" ht="12.75" x14ac:dyDescent="0.2">
      <c r="A710" s="2"/>
      <c r="B710" s="2"/>
      <c r="C710" s="2"/>
      <c r="D710" s="2"/>
    </row>
    <row r="711" spans="1:4" ht="12.75" x14ac:dyDescent="0.2">
      <c r="A711" s="2"/>
      <c r="B711" s="2"/>
      <c r="C711" s="2"/>
      <c r="D711" s="2"/>
    </row>
    <row r="712" spans="1:4" ht="12.75" x14ac:dyDescent="0.2">
      <c r="A712" s="2"/>
      <c r="B712" s="2"/>
      <c r="C712" s="2"/>
      <c r="D712" s="2"/>
    </row>
    <row r="713" spans="1:4" ht="12.75" x14ac:dyDescent="0.2">
      <c r="A713" s="2"/>
      <c r="B713" s="2"/>
      <c r="C713" s="2"/>
      <c r="D713" s="2"/>
    </row>
    <row r="714" spans="1:4" ht="12.75" x14ac:dyDescent="0.2">
      <c r="A714" s="2"/>
      <c r="B714" s="2"/>
      <c r="C714" s="2"/>
      <c r="D714" s="2"/>
    </row>
    <row r="715" spans="1:4" ht="12.75" x14ac:dyDescent="0.2">
      <c r="A715" s="2"/>
      <c r="B715" s="2"/>
      <c r="C715" s="2"/>
      <c r="D715" s="2"/>
    </row>
    <row r="716" spans="1:4" ht="12.75" x14ac:dyDescent="0.2">
      <c r="A716" s="2"/>
      <c r="B716" s="2"/>
      <c r="C716" s="2"/>
      <c r="D716" s="2"/>
    </row>
    <row r="717" spans="1:4" ht="12.75" x14ac:dyDescent="0.2">
      <c r="A717" s="2"/>
      <c r="B717" s="2"/>
      <c r="C717" s="2"/>
      <c r="D717" s="2"/>
    </row>
    <row r="718" spans="1:4" ht="12.75" x14ac:dyDescent="0.2">
      <c r="A718" s="2"/>
      <c r="B718" s="2"/>
      <c r="C718" s="2"/>
      <c r="D718" s="2"/>
    </row>
    <row r="719" spans="1:4" ht="12.75" x14ac:dyDescent="0.2">
      <c r="A719" s="2"/>
      <c r="B719" s="2"/>
      <c r="C719" s="2"/>
      <c r="D719" s="2"/>
    </row>
    <row r="720" spans="1:4" ht="12.75" x14ac:dyDescent="0.2">
      <c r="A720" s="2"/>
      <c r="B720" s="2"/>
      <c r="C720" s="2"/>
      <c r="D720" s="2"/>
    </row>
    <row r="721" spans="1:4" ht="12.75" x14ac:dyDescent="0.2">
      <c r="A721" s="2"/>
      <c r="B721" s="2"/>
      <c r="C721" s="2"/>
      <c r="D721" s="2"/>
    </row>
    <row r="722" spans="1:4" ht="12.75" x14ac:dyDescent="0.2">
      <c r="A722" s="2"/>
      <c r="B722" s="2"/>
      <c r="C722" s="2"/>
      <c r="D722" s="2"/>
    </row>
    <row r="723" spans="1:4" ht="12.75" x14ac:dyDescent="0.2">
      <c r="A723" s="2"/>
      <c r="B723" s="2"/>
      <c r="C723" s="2"/>
      <c r="D723" s="2"/>
    </row>
    <row r="724" spans="1:4" ht="12.75" x14ac:dyDescent="0.2">
      <c r="A724" s="2"/>
      <c r="B724" s="2"/>
      <c r="C724" s="2"/>
      <c r="D724" s="2"/>
    </row>
    <row r="725" spans="1:4" ht="12.75" x14ac:dyDescent="0.2">
      <c r="A725" s="2"/>
      <c r="B725" s="2"/>
      <c r="C725" s="2"/>
      <c r="D725" s="2"/>
    </row>
    <row r="726" spans="1:4" ht="12.75" x14ac:dyDescent="0.2">
      <c r="A726" s="2"/>
      <c r="B726" s="2"/>
      <c r="C726" s="2"/>
      <c r="D726" s="2"/>
    </row>
    <row r="727" spans="1:4" ht="12.75" x14ac:dyDescent="0.2">
      <c r="A727" s="2"/>
      <c r="B727" s="2"/>
      <c r="C727" s="2"/>
      <c r="D727" s="2"/>
    </row>
    <row r="728" spans="1:4" ht="12.75" x14ac:dyDescent="0.2">
      <c r="A728" s="2"/>
      <c r="B728" s="2"/>
      <c r="C728" s="2"/>
      <c r="D728" s="2"/>
    </row>
    <row r="729" spans="1:4" ht="12.75" x14ac:dyDescent="0.2">
      <c r="A729" s="2"/>
      <c r="B729" s="2"/>
      <c r="C729" s="2"/>
      <c r="D729" s="2"/>
    </row>
    <row r="730" spans="1:4" ht="12.75" x14ac:dyDescent="0.2">
      <c r="A730" s="2"/>
      <c r="B730" s="2"/>
      <c r="C730" s="2"/>
      <c r="D730" s="2"/>
    </row>
    <row r="731" spans="1:4" ht="12.75" x14ac:dyDescent="0.2">
      <c r="A731" s="2"/>
      <c r="B731" s="2"/>
      <c r="C731" s="2"/>
      <c r="D731" s="2"/>
    </row>
    <row r="732" spans="1:4" ht="12.75" x14ac:dyDescent="0.2">
      <c r="A732" s="2"/>
      <c r="B732" s="2"/>
      <c r="C732" s="2"/>
      <c r="D732" s="2"/>
    </row>
    <row r="733" spans="1:4" ht="12.75" x14ac:dyDescent="0.2">
      <c r="A733" s="2"/>
      <c r="B733" s="2"/>
      <c r="C733" s="2"/>
      <c r="D733" s="2"/>
    </row>
    <row r="734" spans="1:4" ht="12.75" x14ac:dyDescent="0.2">
      <c r="A734" s="2"/>
      <c r="B734" s="2"/>
      <c r="C734" s="2"/>
      <c r="D734" s="2"/>
    </row>
    <row r="735" spans="1:4" ht="12.75" x14ac:dyDescent="0.2">
      <c r="A735" s="2"/>
      <c r="B735" s="2"/>
      <c r="C735" s="2"/>
      <c r="D735" s="2"/>
    </row>
    <row r="736" spans="1:4" ht="12.75" x14ac:dyDescent="0.2">
      <c r="A736" s="2"/>
      <c r="B736" s="2"/>
      <c r="C736" s="2"/>
      <c r="D736" s="2"/>
    </row>
    <row r="737" spans="1:4" ht="12.75" x14ac:dyDescent="0.2">
      <c r="A737" s="2"/>
      <c r="B737" s="2"/>
      <c r="C737" s="2"/>
      <c r="D737" s="2"/>
    </row>
    <row r="738" spans="1:4" ht="12.75" x14ac:dyDescent="0.2">
      <c r="A738" s="2"/>
      <c r="B738" s="2"/>
      <c r="C738" s="2"/>
      <c r="D738" s="2"/>
    </row>
    <row r="739" spans="1:4" ht="12.75" x14ac:dyDescent="0.2">
      <c r="A739" s="2"/>
      <c r="B739" s="2"/>
      <c r="C739" s="2"/>
      <c r="D739" s="2"/>
    </row>
    <row r="740" spans="1:4" ht="12.75" x14ac:dyDescent="0.2">
      <c r="A740" s="2"/>
      <c r="B740" s="2"/>
      <c r="C740" s="2"/>
      <c r="D740" s="2"/>
    </row>
    <row r="741" spans="1:4" ht="12.75" x14ac:dyDescent="0.2">
      <c r="A741" s="2"/>
      <c r="B741" s="2"/>
      <c r="C741" s="2"/>
      <c r="D741" s="2"/>
    </row>
    <row r="742" spans="1:4" ht="12.75" x14ac:dyDescent="0.2">
      <c r="A742" s="2"/>
      <c r="B742" s="2"/>
      <c r="C742" s="2"/>
      <c r="D742" s="2"/>
    </row>
    <row r="743" spans="1:4" ht="12.75" x14ac:dyDescent="0.2">
      <c r="A743" s="2"/>
      <c r="B743" s="2"/>
      <c r="C743" s="2"/>
      <c r="D743" s="2"/>
    </row>
    <row r="744" spans="1:4" ht="12.75" x14ac:dyDescent="0.2">
      <c r="A744" s="2"/>
      <c r="B744" s="2"/>
      <c r="C744" s="2"/>
      <c r="D744" s="2"/>
    </row>
    <row r="745" spans="1:4" ht="12.75" x14ac:dyDescent="0.2">
      <c r="A745" s="2"/>
      <c r="B745" s="2"/>
      <c r="C745" s="2"/>
      <c r="D745" s="2"/>
    </row>
    <row r="746" spans="1:4" ht="12.75" x14ac:dyDescent="0.2">
      <c r="A746" s="2"/>
      <c r="B746" s="2"/>
      <c r="C746" s="2"/>
      <c r="D746" s="2"/>
    </row>
    <row r="747" spans="1:4" ht="12.75" x14ac:dyDescent="0.2">
      <c r="A747" s="2"/>
      <c r="B747" s="2"/>
      <c r="C747" s="2"/>
      <c r="D747" s="2"/>
    </row>
    <row r="748" spans="1:4" ht="12.75" x14ac:dyDescent="0.2">
      <c r="A748" s="2"/>
      <c r="B748" s="2"/>
      <c r="C748" s="2"/>
      <c r="D748" s="2"/>
    </row>
    <row r="749" spans="1:4" ht="12.75" x14ac:dyDescent="0.2">
      <c r="A749" s="2"/>
      <c r="B749" s="2"/>
      <c r="C749" s="2"/>
      <c r="D749" s="2"/>
    </row>
    <row r="750" spans="1:4" ht="12.75" x14ac:dyDescent="0.2">
      <c r="A750" s="2"/>
      <c r="B750" s="2"/>
      <c r="C750" s="2"/>
      <c r="D750" s="2"/>
    </row>
    <row r="751" spans="1:4" ht="12.75" x14ac:dyDescent="0.2">
      <c r="A751" s="2"/>
      <c r="B751" s="2"/>
      <c r="C751" s="2"/>
      <c r="D751" s="2"/>
    </row>
    <row r="752" spans="1:4" ht="12.75" x14ac:dyDescent="0.2">
      <c r="A752" s="2"/>
      <c r="B752" s="2"/>
      <c r="C752" s="2"/>
      <c r="D752" s="2"/>
    </row>
    <row r="753" spans="1:4" ht="12.75" x14ac:dyDescent="0.2">
      <c r="A753" s="2"/>
      <c r="B753" s="2"/>
      <c r="C753" s="2"/>
      <c r="D753" s="2"/>
    </row>
    <row r="754" spans="1:4" ht="12.75" x14ac:dyDescent="0.2">
      <c r="A754" s="2"/>
      <c r="B754" s="2"/>
      <c r="C754" s="2"/>
      <c r="D754" s="2"/>
    </row>
    <row r="755" spans="1:4" ht="12.75" x14ac:dyDescent="0.2">
      <c r="A755" s="2"/>
      <c r="B755" s="2"/>
      <c r="C755" s="2"/>
      <c r="D755" s="2"/>
    </row>
    <row r="756" spans="1:4" ht="12.75" x14ac:dyDescent="0.2">
      <c r="A756" s="2"/>
      <c r="B756" s="2"/>
      <c r="C756" s="2"/>
      <c r="D756" s="2"/>
    </row>
    <row r="757" spans="1:4" ht="12.75" x14ac:dyDescent="0.2">
      <c r="A757" s="2"/>
      <c r="B757" s="2"/>
      <c r="C757" s="2"/>
      <c r="D757" s="2"/>
    </row>
    <row r="758" spans="1:4" ht="12.75" x14ac:dyDescent="0.2">
      <c r="A758" s="2"/>
      <c r="B758" s="2"/>
      <c r="C758" s="2"/>
      <c r="D758" s="2"/>
    </row>
    <row r="759" spans="1:4" ht="12.75" x14ac:dyDescent="0.2">
      <c r="A759" s="2"/>
      <c r="B759" s="2"/>
      <c r="C759" s="2"/>
      <c r="D759" s="2"/>
    </row>
    <row r="760" spans="1:4" ht="12.75" x14ac:dyDescent="0.2">
      <c r="A760" s="2"/>
      <c r="B760" s="2"/>
      <c r="C760" s="2"/>
      <c r="D760" s="2"/>
    </row>
    <row r="761" spans="1:4" ht="12.75" x14ac:dyDescent="0.2">
      <c r="A761" s="2"/>
      <c r="B761" s="2"/>
      <c r="C761" s="2"/>
      <c r="D761" s="2"/>
    </row>
    <row r="762" spans="1:4" ht="12.75" x14ac:dyDescent="0.2">
      <c r="A762" s="2"/>
      <c r="B762" s="2"/>
      <c r="C762" s="2"/>
      <c r="D762" s="2"/>
    </row>
    <row r="763" spans="1:4" ht="12.75" x14ac:dyDescent="0.2">
      <c r="A763" s="2"/>
      <c r="B763" s="2"/>
      <c r="C763" s="2"/>
      <c r="D763" s="2"/>
    </row>
    <row r="764" spans="1:4" ht="12.75" x14ac:dyDescent="0.2">
      <c r="A764" s="2"/>
      <c r="B764" s="2"/>
      <c r="C764" s="2"/>
      <c r="D764" s="2"/>
    </row>
    <row r="765" spans="1:4" ht="12.75" x14ac:dyDescent="0.2">
      <c r="A765" s="2"/>
      <c r="B765" s="2"/>
      <c r="C765" s="2"/>
      <c r="D765" s="2"/>
    </row>
    <row r="766" spans="1:4" ht="12.75" x14ac:dyDescent="0.2">
      <c r="A766" s="2"/>
      <c r="B766" s="2"/>
      <c r="C766" s="2"/>
      <c r="D766" s="2"/>
    </row>
    <row r="767" spans="1:4" ht="12.75" x14ac:dyDescent="0.2">
      <c r="A767" s="2"/>
      <c r="B767" s="2"/>
      <c r="C767" s="2"/>
      <c r="D767" s="2"/>
    </row>
    <row r="768" spans="1:4" ht="12.75" x14ac:dyDescent="0.2">
      <c r="A768" s="2"/>
      <c r="B768" s="2"/>
      <c r="C768" s="2"/>
      <c r="D768" s="2"/>
    </row>
    <row r="769" spans="1:4" ht="12.75" x14ac:dyDescent="0.2">
      <c r="A769" s="2"/>
      <c r="B769" s="2"/>
      <c r="C769" s="2"/>
      <c r="D769" s="2"/>
    </row>
    <row r="770" spans="1:4" ht="12.75" x14ac:dyDescent="0.2">
      <c r="A770" s="2"/>
      <c r="B770" s="2"/>
      <c r="C770" s="2"/>
      <c r="D770" s="2"/>
    </row>
    <row r="771" spans="1:4" ht="12.75" x14ac:dyDescent="0.2">
      <c r="A771" s="2"/>
      <c r="B771" s="2"/>
      <c r="C771" s="2"/>
      <c r="D771" s="2"/>
    </row>
    <row r="772" spans="1:4" ht="12.75" x14ac:dyDescent="0.2">
      <c r="A772" s="2"/>
      <c r="B772" s="2"/>
      <c r="C772" s="2"/>
      <c r="D772" s="2"/>
    </row>
    <row r="773" spans="1:4" ht="12.75" x14ac:dyDescent="0.2">
      <c r="A773" s="2"/>
      <c r="B773" s="2"/>
      <c r="C773" s="2"/>
      <c r="D773" s="2"/>
    </row>
    <row r="774" spans="1:4" ht="12.75" x14ac:dyDescent="0.2">
      <c r="A774" s="2"/>
      <c r="B774" s="2"/>
      <c r="C774" s="2"/>
      <c r="D774" s="2"/>
    </row>
    <row r="775" spans="1:4" ht="12.75" x14ac:dyDescent="0.2">
      <c r="A775" s="2"/>
      <c r="B775" s="2"/>
      <c r="C775" s="2"/>
      <c r="D775" s="2"/>
    </row>
    <row r="776" spans="1:4" ht="12.75" x14ac:dyDescent="0.2">
      <c r="A776" s="2"/>
      <c r="B776" s="2"/>
      <c r="C776" s="2"/>
      <c r="D776" s="2"/>
    </row>
    <row r="777" spans="1:4" ht="12.75" x14ac:dyDescent="0.2">
      <c r="A777" s="2"/>
      <c r="B777" s="2"/>
      <c r="C777" s="2"/>
      <c r="D777" s="2"/>
    </row>
    <row r="778" spans="1:4" ht="12.75" x14ac:dyDescent="0.2">
      <c r="A778" s="2"/>
      <c r="B778" s="2"/>
      <c r="C778" s="2"/>
      <c r="D778" s="2"/>
    </row>
    <row r="779" spans="1:4" ht="12.75" x14ac:dyDescent="0.2">
      <c r="A779" s="2"/>
      <c r="B779" s="2"/>
      <c r="C779" s="2"/>
      <c r="D779" s="2"/>
    </row>
    <row r="780" spans="1:4" ht="12.75" x14ac:dyDescent="0.2">
      <c r="A780" s="2"/>
      <c r="B780" s="2"/>
      <c r="C780" s="2"/>
      <c r="D780" s="2"/>
    </row>
    <row r="781" spans="1:4" ht="12.75" x14ac:dyDescent="0.2">
      <c r="A781" s="2"/>
      <c r="B781" s="2"/>
      <c r="C781" s="2"/>
      <c r="D781" s="2"/>
    </row>
    <row r="782" spans="1:4" ht="12.75" x14ac:dyDescent="0.2">
      <c r="A782" s="2"/>
      <c r="B782" s="2"/>
      <c r="C782" s="2"/>
      <c r="D782" s="2"/>
    </row>
    <row r="783" spans="1:4" ht="12.75" x14ac:dyDescent="0.2">
      <c r="A783" s="2"/>
      <c r="B783" s="2"/>
      <c r="C783" s="2"/>
      <c r="D783" s="2"/>
    </row>
    <row r="784" spans="1:4" ht="12.75" x14ac:dyDescent="0.2">
      <c r="A784" s="2"/>
      <c r="B784" s="2"/>
      <c r="C784" s="2"/>
      <c r="D784" s="2"/>
    </row>
    <row r="785" spans="1:4" ht="12.75" x14ac:dyDescent="0.2">
      <c r="A785" s="2"/>
      <c r="B785" s="2"/>
      <c r="C785" s="2"/>
      <c r="D785" s="2"/>
    </row>
    <row r="786" spans="1:4" ht="12.75" x14ac:dyDescent="0.2">
      <c r="A786" s="2"/>
      <c r="B786" s="2"/>
      <c r="C786" s="2"/>
      <c r="D786" s="2"/>
    </row>
    <row r="787" spans="1:4" ht="12.75" x14ac:dyDescent="0.2">
      <c r="A787" s="2"/>
      <c r="B787" s="2"/>
      <c r="C787" s="2"/>
      <c r="D787" s="2"/>
    </row>
    <row r="788" spans="1:4" ht="12.75" x14ac:dyDescent="0.2">
      <c r="A788" s="2"/>
      <c r="B788" s="2"/>
      <c r="C788" s="2"/>
      <c r="D788" s="2"/>
    </row>
    <row r="789" spans="1:4" ht="12.75" x14ac:dyDescent="0.2">
      <c r="A789" s="2"/>
      <c r="B789" s="2"/>
      <c r="C789" s="2"/>
      <c r="D789" s="2"/>
    </row>
    <row r="790" spans="1:4" ht="12.75" x14ac:dyDescent="0.2">
      <c r="A790" s="2"/>
      <c r="B790" s="2"/>
      <c r="C790" s="2"/>
      <c r="D790" s="2"/>
    </row>
    <row r="791" spans="1:4" ht="12.75" x14ac:dyDescent="0.2">
      <c r="A791" s="2"/>
      <c r="B791" s="2"/>
      <c r="C791" s="2"/>
      <c r="D791" s="2"/>
    </row>
    <row r="792" spans="1:4" ht="12.75" x14ac:dyDescent="0.2">
      <c r="A792" s="2"/>
      <c r="B792" s="2"/>
      <c r="C792" s="2"/>
      <c r="D792" s="2"/>
    </row>
    <row r="793" spans="1:4" ht="12.75" x14ac:dyDescent="0.2">
      <c r="A793" s="2"/>
      <c r="B793" s="2"/>
      <c r="C793" s="2"/>
      <c r="D793" s="2"/>
    </row>
    <row r="794" spans="1:4" ht="12.75" x14ac:dyDescent="0.2">
      <c r="A794" s="2"/>
      <c r="B794" s="2"/>
      <c r="C794" s="2"/>
      <c r="D794" s="2"/>
    </row>
    <row r="795" spans="1:4" ht="12.75" x14ac:dyDescent="0.2">
      <c r="A795" s="2"/>
      <c r="B795" s="2"/>
      <c r="C795" s="2"/>
      <c r="D795" s="2"/>
    </row>
    <row r="796" spans="1:4" ht="12.75" x14ac:dyDescent="0.2">
      <c r="A796" s="2"/>
      <c r="B796" s="2"/>
      <c r="C796" s="2"/>
      <c r="D796" s="2"/>
    </row>
    <row r="797" spans="1:4" ht="12.75" x14ac:dyDescent="0.2">
      <c r="A797" s="2"/>
      <c r="B797" s="2"/>
      <c r="C797" s="2"/>
      <c r="D797" s="2"/>
    </row>
    <row r="798" spans="1:4" ht="12.75" x14ac:dyDescent="0.2">
      <c r="A798" s="2"/>
      <c r="B798" s="2"/>
      <c r="C798" s="2"/>
      <c r="D798" s="2"/>
    </row>
    <row r="799" spans="1:4" ht="12.75" x14ac:dyDescent="0.2">
      <c r="A799" s="2"/>
      <c r="B799" s="2"/>
      <c r="C799" s="2"/>
      <c r="D799" s="2"/>
    </row>
    <row r="800" spans="1:4" ht="12.75" x14ac:dyDescent="0.2">
      <c r="A800" s="2"/>
      <c r="B800" s="2"/>
      <c r="C800" s="2"/>
      <c r="D800" s="2"/>
    </row>
    <row r="801" spans="1:4" ht="12.75" x14ac:dyDescent="0.2">
      <c r="A801" s="2"/>
      <c r="B801" s="2"/>
      <c r="C801" s="2"/>
      <c r="D801" s="2"/>
    </row>
    <row r="802" spans="1:4" ht="12.75" x14ac:dyDescent="0.2">
      <c r="A802" s="2"/>
      <c r="B802" s="2"/>
      <c r="C802" s="2"/>
      <c r="D802" s="2"/>
    </row>
    <row r="803" spans="1:4" ht="12.75" x14ac:dyDescent="0.2">
      <c r="A803" s="2"/>
      <c r="B803" s="2"/>
      <c r="C803" s="2"/>
      <c r="D803" s="2"/>
    </row>
    <row r="804" spans="1:4" ht="12.75" x14ac:dyDescent="0.2">
      <c r="A804" s="2"/>
      <c r="B804" s="2"/>
      <c r="C804" s="2"/>
      <c r="D804" s="2"/>
    </row>
    <row r="805" spans="1:4" ht="12.75" x14ac:dyDescent="0.2">
      <c r="A805" s="2"/>
      <c r="B805" s="2"/>
      <c r="C805" s="2"/>
      <c r="D805" s="2"/>
    </row>
    <row r="806" spans="1:4" ht="12.75" x14ac:dyDescent="0.2">
      <c r="A806" s="2"/>
      <c r="B806" s="2"/>
      <c r="C806" s="2"/>
      <c r="D806" s="2"/>
    </row>
    <row r="807" spans="1:4" ht="12.75" x14ac:dyDescent="0.2">
      <c r="A807" s="2"/>
      <c r="B807" s="2"/>
      <c r="C807" s="2"/>
      <c r="D807" s="2"/>
    </row>
    <row r="808" spans="1:4" ht="12.75" x14ac:dyDescent="0.2">
      <c r="A808" s="2"/>
      <c r="B808" s="2"/>
      <c r="C808" s="2"/>
      <c r="D808" s="2"/>
    </row>
    <row r="809" spans="1:4" ht="12.75" x14ac:dyDescent="0.2">
      <c r="A809" s="2"/>
      <c r="B809" s="2"/>
      <c r="C809" s="2"/>
      <c r="D809" s="2"/>
    </row>
    <row r="810" spans="1:4" ht="12.75" x14ac:dyDescent="0.2">
      <c r="A810" s="2"/>
      <c r="B810" s="2"/>
      <c r="C810" s="2"/>
      <c r="D810" s="2"/>
    </row>
    <row r="811" spans="1:4" ht="12.75" x14ac:dyDescent="0.2">
      <c r="A811" s="2"/>
      <c r="B811" s="2"/>
      <c r="C811" s="2"/>
      <c r="D811" s="2"/>
    </row>
    <row r="812" spans="1:4" ht="12.75" x14ac:dyDescent="0.2">
      <c r="A812" s="2"/>
      <c r="B812" s="2"/>
      <c r="C812" s="2"/>
      <c r="D812" s="2"/>
    </row>
    <row r="813" spans="1:4" ht="12.75" x14ac:dyDescent="0.2">
      <c r="A813" s="2"/>
      <c r="B813" s="2"/>
      <c r="C813" s="2"/>
      <c r="D813" s="2"/>
    </row>
    <row r="814" spans="1:4" ht="12.75" x14ac:dyDescent="0.2">
      <c r="A814" s="2"/>
      <c r="B814" s="2"/>
      <c r="C814" s="2"/>
      <c r="D814" s="2"/>
    </row>
    <row r="815" spans="1:4" ht="12.75" x14ac:dyDescent="0.2">
      <c r="A815" s="2"/>
      <c r="B815" s="2"/>
      <c r="C815" s="2"/>
      <c r="D815" s="2"/>
    </row>
    <row r="816" spans="1:4" ht="12.75" x14ac:dyDescent="0.2">
      <c r="A816" s="2"/>
      <c r="B816" s="2"/>
      <c r="C816" s="2"/>
      <c r="D816" s="2"/>
    </row>
    <row r="817" spans="1:4" ht="12.75" x14ac:dyDescent="0.2">
      <c r="A817" s="2"/>
      <c r="B817" s="2"/>
      <c r="C817" s="2"/>
      <c r="D817" s="2"/>
    </row>
    <row r="818" spans="1:4" ht="12.75" x14ac:dyDescent="0.2">
      <c r="A818" s="2"/>
      <c r="B818" s="2"/>
      <c r="C818" s="2"/>
      <c r="D818" s="2"/>
    </row>
    <row r="819" spans="1:4" ht="12.75" x14ac:dyDescent="0.2">
      <c r="A819" s="2"/>
      <c r="B819" s="2"/>
      <c r="C819" s="2"/>
      <c r="D819" s="2"/>
    </row>
    <row r="820" spans="1:4" ht="12.75" x14ac:dyDescent="0.2">
      <c r="A820" s="2"/>
      <c r="B820" s="2"/>
      <c r="C820" s="2"/>
      <c r="D820" s="2"/>
    </row>
    <row r="821" spans="1:4" ht="12.75" x14ac:dyDescent="0.2">
      <c r="A821" s="2"/>
      <c r="B821" s="2"/>
      <c r="C821" s="2"/>
      <c r="D821" s="2"/>
    </row>
    <row r="822" spans="1:4" ht="12.75" x14ac:dyDescent="0.2">
      <c r="A822" s="2"/>
      <c r="B822" s="2"/>
      <c r="C822" s="2"/>
      <c r="D822" s="2"/>
    </row>
    <row r="823" spans="1:4" ht="12.75" x14ac:dyDescent="0.2">
      <c r="A823" s="2"/>
      <c r="B823" s="2"/>
      <c r="C823" s="2"/>
      <c r="D823" s="2"/>
    </row>
    <row r="824" spans="1:4" ht="12.75" x14ac:dyDescent="0.2">
      <c r="A824" s="2"/>
      <c r="B824" s="2"/>
      <c r="C824" s="2"/>
      <c r="D824" s="2"/>
    </row>
    <row r="825" spans="1:4" ht="12.75" x14ac:dyDescent="0.2">
      <c r="A825" s="2"/>
      <c r="B825" s="2"/>
      <c r="C825" s="2"/>
      <c r="D825" s="2"/>
    </row>
    <row r="826" spans="1:4" ht="12.75" x14ac:dyDescent="0.2">
      <c r="A826" s="2"/>
      <c r="B826" s="2"/>
      <c r="C826" s="2"/>
      <c r="D826" s="2"/>
    </row>
    <row r="827" spans="1:4" ht="12.75" x14ac:dyDescent="0.2">
      <c r="A827" s="2"/>
      <c r="B827" s="2"/>
      <c r="C827" s="2"/>
      <c r="D827" s="2"/>
    </row>
    <row r="828" spans="1:4" ht="12.75" x14ac:dyDescent="0.2">
      <c r="A828" s="2"/>
      <c r="B828" s="2"/>
      <c r="C828" s="2"/>
      <c r="D828" s="2"/>
    </row>
    <row r="829" spans="1:4" ht="12.75" x14ac:dyDescent="0.2">
      <c r="A829" s="2"/>
      <c r="B829" s="2"/>
      <c r="C829" s="2"/>
      <c r="D829" s="2"/>
    </row>
    <row r="830" spans="1:4" ht="12.75" x14ac:dyDescent="0.2">
      <c r="A830" s="2"/>
      <c r="B830" s="2"/>
      <c r="C830" s="2"/>
      <c r="D830" s="2"/>
    </row>
    <row r="831" spans="1:4" ht="12.75" x14ac:dyDescent="0.2">
      <c r="A831" s="2"/>
      <c r="B831" s="2"/>
      <c r="C831" s="2"/>
      <c r="D831" s="2"/>
    </row>
    <row r="832" spans="1:4" ht="12.75" x14ac:dyDescent="0.2">
      <c r="A832" s="2"/>
      <c r="B832" s="2"/>
      <c r="C832" s="2"/>
      <c r="D832" s="2"/>
    </row>
    <row r="833" spans="1:4" ht="12.75" x14ac:dyDescent="0.2">
      <c r="A833" s="2"/>
      <c r="B833" s="2"/>
      <c r="C833" s="2"/>
      <c r="D833" s="2"/>
    </row>
    <row r="834" spans="1:4" ht="12.75" x14ac:dyDescent="0.2">
      <c r="A834" s="2"/>
      <c r="B834" s="2"/>
      <c r="C834" s="2"/>
      <c r="D834" s="2"/>
    </row>
    <row r="835" spans="1:4" ht="12.75" x14ac:dyDescent="0.2">
      <c r="A835" s="2"/>
      <c r="B835" s="2"/>
      <c r="C835" s="2"/>
      <c r="D835" s="2"/>
    </row>
    <row r="836" spans="1:4" ht="12.75" x14ac:dyDescent="0.2">
      <c r="A836" s="2"/>
      <c r="B836" s="2"/>
      <c r="C836" s="2"/>
      <c r="D836" s="2"/>
    </row>
    <row r="837" spans="1:4" ht="12.75" x14ac:dyDescent="0.2">
      <c r="A837" s="2"/>
      <c r="B837" s="2"/>
      <c r="C837" s="2"/>
      <c r="D837" s="2"/>
    </row>
    <row r="838" spans="1:4" ht="12.75" x14ac:dyDescent="0.2">
      <c r="A838" s="2"/>
      <c r="B838" s="2"/>
      <c r="C838" s="2"/>
      <c r="D838" s="2"/>
    </row>
    <row r="839" spans="1:4" ht="12.75" x14ac:dyDescent="0.2">
      <c r="A839" s="2"/>
      <c r="B839" s="2"/>
      <c r="C839" s="2"/>
      <c r="D839" s="2"/>
    </row>
    <row r="840" spans="1:4" ht="12.75" x14ac:dyDescent="0.2">
      <c r="A840" s="2"/>
      <c r="B840" s="2"/>
      <c r="C840" s="2"/>
      <c r="D840" s="2"/>
    </row>
    <row r="841" spans="1:4" ht="12.75" x14ac:dyDescent="0.2">
      <c r="A841" s="2"/>
      <c r="B841" s="2"/>
      <c r="C841" s="2"/>
      <c r="D841" s="2"/>
    </row>
    <row r="842" spans="1:4" ht="12.75" x14ac:dyDescent="0.2">
      <c r="A842" s="2"/>
      <c r="B842" s="2"/>
      <c r="C842" s="2"/>
      <c r="D842" s="2"/>
    </row>
    <row r="843" spans="1:4" ht="12.75" x14ac:dyDescent="0.2">
      <c r="A843" s="2"/>
      <c r="B843" s="2"/>
      <c r="C843" s="2"/>
      <c r="D843" s="2"/>
    </row>
    <row r="844" spans="1:4" ht="12.75" x14ac:dyDescent="0.2">
      <c r="A844" s="2"/>
      <c r="B844" s="2"/>
      <c r="C844" s="2"/>
      <c r="D844" s="2"/>
    </row>
    <row r="845" spans="1:4" ht="12.75" x14ac:dyDescent="0.2">
      <c r="A845" s="2"/>
      <c r="B845" s="2"/>
      <c r="C845" s="2"/>
      <c r="D845" s="2"/>
    </row>
    <row r="846" spans="1:4" ht="12.75" x14ac:dyDescent="0.2">
      <c r="A846" s="2"/>
      <c r="B846" s="2"/>
      <c r="C846" s="2"/>
      <c r="D846" s="2"/>
    </row>
    <row r="847" spans="1:4" ht="12.75" x14ac:dyDescent="0.2">
      <c r="A847" s="2"/>
      <c r="B847" s="2"/>
      <c r="C847" s="2"/>
      <c r="D847" s="2"/>
    </row>
    <row r="848" spans="1:4" ht="12.75" x14ac:dyDescent="0.2">
      <c r="A848" s="2"/>
      <c r="B848" s="2"/>
      <c r="C848" s="2"/>
      <c r="D848" s="2"/>
    </row>
    <row r="849" spans="1:4" ht="12.75" x14ac:dyDescent="0.2">
      <c r="A849" s="2"/>
      <c r="B849" s="2"/>
      <c r="C849" s="2"/>
      <c r="D849" s="2"/>
    </row>
    <row r="850" spans="1:4" ht="12.75" x14ac:dyDescent="0.2">
      <c r="A850" s="2"/>
      <c r="B850" s="2"/>
      <c r="C850" s="2"/>
      <c r="D850" s="2"/>
    </row>
    <row r="851" spans="1:4" ht="12.75" x14ac:dyDescent="0.2">
      <c r="A851" s="2"/>
      <c r="B851" s="2"/>
      <c r="C851" s="2"/>
      <c r="D851" s="2"/>
    </row>
    <row r="852" spans="1:4" ht="12.75" x14ac:dyDescent="0.2">
      <c r="A852" s="2"/>
      <c r="B852" s="2"/>
      <c r="C852" s="2"/>
      <c r="D852" s="2"/>
    </row>
    <row r="853" spans="1:4" ht="12.75" x14ac:dyDescent="0.2">
      <c r="A853" s="2"/>
      <c r="B853" s="2"/>
      <c r="C853" s="2"/>
      <c r="D853" s="2"/>
    </row>
    <row r="854" spans="1:4" ht="12.75" x14ac:dyDescent="0.2">
      <c r="A854" s="2"/>
      <c r="B854" s="2"/>
      <c r="C854" s="2"/>
      <c r="D854" s="2"/>
    </row>
    <row r="855" spans="1:4" ht="12.75" x14ac:dyDescent="0.2">
      <c r="A855" s="2"/>
      <c r="B855" s="2"/>
      <c r="C855" s="2"/>
      <c r="D855" s="2"/>
    </row>
    <row r="856" spans="1:4" ht="12.75" x14ac:dyDescent="0.2">
      <c r="A856" s="2"/>
      <c r="B856" s="2"/>
      <c r="C856" s="2"/>
      <c r="D856" s="2"/>
    </row>
    <row r="857" spans="1:4" ht="12.75" x14ac:dyDescent="0.2">
      <c r="A857" s="2"/>
      <c r="B857" s="2"/>
      <c r="C857" s="2"/>
      <c r="D857" s="2"/>
    </row>
    <row r="858" spans="1:4" ht="12.75" x14ac:dyDescent="0.2">
      <c r="A858" s="2"/>
      <c r="B858" s="2"/>
      <c r="C858" s="2"/>
      <c r="D858" s="2"/>
    </row>
    <row r="859" spans="1:4" ht="12.75" x14ac:dyDescent="0.2">
      <c r="A859" s="2"/>
      <c r="B859" s="2"/>
      <c r="C859" s="2"/>
      <c r="D859" s="2"/>
    </row>
    <row r="860" spans="1:4" ht="12.75" x14ac:dyDescent="0.2">
      <c r="A860" s="2"/>
      <c r="B860" s="2"/>
      <c r="C860" s="2"/>
      <c r="D860" s="2"/>
    </row>
    <row r="861" spans="1:4" ht="12.75" x14ac:dyDescent="0.2">
      <c r="A861" s="2"/>
      <c r="B861" s="2"/>
      <c r="C861" s="2"/>
      <c r="D861" s="2"/>
    </row>
    <row r="862" spans="1:4" ht="12.75" x14ac:dyDescent="0.2">
      <c r="A862" s="2"/>
      <c r="B862" s="2"/>
      <c r="C862" s="2"/>
      <c r="D862" s="2"/>
    </row>
    <row r="863" spans="1:4" ht="12.75" x14ac:dyDescent="0.2">
      <c r="A863" s="2"/>
      <c r="B863" s="2"/>
      <c r="C863" s="2"/>
      <c r="D863" s="2"/>
    </row>
    <row r="864" spans="1:4" ht="12.75" x14ac:dyDescent="0.2">
      <c r="A864" s="2"/>
      <c r="B864" s="2"/>
      <c r="C864" s="2"/>
      <c r="D864" s="2"/>
    </row>
    <row r="865" spans="1:4" ht="12.75" x14ac:dyDescent="0.2">
      <c r="A865" s="2"/>
      <c r="B865" s="2"/>
      <c r="C865" s="2"/>
      <c r="D865" s="2"/>
    </row>
    <row r="866" spans="1:4" ht="12.75" x14ac:dyDescent="0.2">
      <c r="A866" s="2"/>
      <c r="B866" s="2"/>
      <c r="C866" s="2"/>
      <c r="D866" s="2"/>
    </row>
    <row r="867" spans="1:4" ht="12.75" x14ac:dyDescent="0.2">
      <c r="A867" s="2"/>
      <c r="B867" s="2"/>
      <c r="C867" s="2"/>
      <c r="D867" s="2"/>
    </row>
    <row r="868" spans="1:4" ht="12.75" x14ac:dyDescent="0.2">
      <c r="A868" s="2"/>
      <c r="B868" s="2"/>
      <c r="C868" s="2"/>
      <c r="D868" s="2"/>
    </row>
    <row r="869" spans="1:4" ht="12.75" x14ac:dyDescent="0.2">
      <c r="A869" s="2"/>
      <c r="B869" s="2"/>
      <c r="C869" s="2"/>
      <c r="D869" s="2"/>
    </row>
    <row r="870" spans="1:4" ht="12.75" x14ac:dyDescent="0.2">
      <c r="A870" s="2"/>
      <c r="B870" s="2"/>
      <c r="C870" s="2"/>
      <c r="D870" s="2"/>
    </row>
    <row r="871" spans="1:4" ht="12.75" x14ac:dyDescent="0.2">
      <c r="A871" s="2"/>
      <c r="B871" s="2"/>
      <c r="C871" s="2"/>
      <c r="D871" s="2"/>
    </row>
    <row r="872" spans="1:4" ht="12.75" x14ac:dyDescent="0.2">
      <c r="A872" s="2"/>
      <c r="B872" s="2"/>
      <c r="C872" s="2"/>
      <c r="D872" s="2"/>
    </row>
    <row r="873" spans="1:4" ht="12.75" x14ac:dyDescent="0.2">
      <c r="A873" s="2"/>
      <c r="B873" s="2"/>
      <c r="C873" s="2"/>
      <c r="D873" s="2"/>
    </row>
    <row r="874" spans="1:4" ht="12.75" x14ac:dyDescent="0.2">
      <c r="A874" s="2"/>
      <c r="B874" s="2"/>
      <c r="C874" s="2"/>
      <c r="D874" s="2"/>
    </row>
    <row r="875" spans="1:4" ht="12.75" x14ac:dyDescent="0.2">
      <c r="A875" s="2"/>
      <c r="B875" s="2"/>
      <c r="C875" s="2"/>
      <c r="D875" s="2"/>
    </row>
    <row r="876" spans="1:4" ht="12.75" x14ac:dyDescent="0.2">
      <c r="A876" s="2"/>
      <c r="B876" s="2"/>
      <c r="C876" s="2"/>
      <c r="D876" s="2"/>
    </row>
    <row r="877" spans="1:4" ht="12.75" x14ac:dyDescent="0.2">
      <c r="A877" s="2"/>
      <c r="B877" s="2"/>
      <c r="C877" s="2"/>
      <c r="D877" s="2"/>
    </row>
    <row r="878" spans="1:4" ht="12.75" x14ac:dyDescent="0.2">
      <c r="A878" s="2"/>
      <c r="B878" s="2"/>
      <c r="C878" s="2"/>
      <c r="D878" s="2"/>
    </row>
    <row r="879" spans="1:4" ht="12.75" x14ac:dyDescent="0.2">
      <c r="A879" s="2"/>
      <c r="B879" s="2"/>
      <c r="C879" s="2"/>
      <c r="D879" s="2"/>
    </row>
    <row r="880" spans="1:4" ht="12.75" x14ac:dyDescent="0.2">
      <c r="A880" s="2"/>
      <c r="B880" s="2"/>
      <c r="C880" s="2"/>
      <c r="D880" s="2"/>
    </row>
    <row r="881" spans="1:4" ht="12.75" x14ac:dyDescent="0.2">
      <c r="A881" s="2"/>
      <c r="B881" s="2"/>
      <c r="C881" s="2"/>
      <c r="D881" s="2"/>
    </row>
    <row r="882" spans="1:4" ht="12.75" x14ac:dyDescent="0.2">
      <c r="A882" s="2"/>
      <c r="B882" s="2"/>
      <c r="C882" s="2"/>
      <c r="D882" s="2"/>
    </row>
    <row r="883" spans="1:4" ht="12.75" x14ac:dyDescent="0.2">
      <c r="A883" s="2"/>
      <c r="B883" s="2"/>
      <c r="C883" s="2"/>
      <c r="D883" s="2"/>
    </row>
    <row r="884" spans="1:4" ht="12.75" x14ac:dyDescent="0.2">
      <c r="A884" s="2"/>
      <c r="B884" s="2"/>
      <c r="C884" s="2"/>
      <c r="D884" s="2"/>
    </row>
    <row r="885" spans="1:4" ht="12.75" x14ac:dyDescent="0.2">
      <c r="A885" s="2"/>
      <c r="B885" s="2"/>
      <c r="C885" s="2"/>
      <c r="D885" s="2"/>
    </row>
    <row r="886" spans="1:4" ht="12.75" x14ac:dyDescent="0.2">
      <c r="A886" s="2"/>
      <c r="B886" s="2"/>
      <c r="C886" s="2"/>
      <c r="D886" s="2"/>
    </row>
    <row r="887" spans="1:4" ht="12.75" x14ac:dyDescent="0.2">
      <c r="A887" s="2"/>
      <c r="B887" s="2"/>
      <c r="C887" s="2"/>
      <c r="D887" s="2"/>
    </row>
    <row r="888" spans="1:4" ht="12.75" x14ac:dyDescent="0.2">
      <c r="A888" s="2"/>
      <c r="B888" s="2"/>
      <c r="C888" s="2"/>
      <c r="D888" s="2"/>
    </row>
    <row r="889" spans="1:4" ht="12.75" x14ac:dyDescent="0.2">
      <c r="A889" s="2"/>
      <c r="B889" s="2"/>
      <c r="C889" s="2"/>
      <c r="D889" s="2"/>
    </row>
    <row r="890" spans="1:4" ht="12.75" x14ac:dyDescent="0.2">
      <c r="A890" s="2"/>
      <c r="B890" s="2"/>
      <c r="C890" s="2"/>
      <c r="D890" s="2"/>
    </row>
    <row r="891" spans="1:4" ht="12.75" x14ac:dyDescent="0.2">
      <c r="A891" s="2"/>
      <c r="B891" s="2"/>
      <c r="C891" s="2"/>
      <c r="D891" s="2"/>
    </row>
    <row r="892" spans="1:4" ht="12.75" x14ac:dyDescent="0.2">
      <c r="A892" s="2"/>
      <c r="B892" s="2"/>
      <c r="C892" s="2"/>
      <c r="D892" s="2"/>
    </row>
    <row r="893" spans="1:4" ht="12.75" x14ac:dyDescent="0.2">
      <c r="A893" s="2"/>
      <c r="B893" s="2"/>
      <c r="C893" s="2"/>
      <c r="D893" s="2"/>
    </row>
    <row r="894" spans="1:4" ht="12.75" x14ac:dyDescent="0.2">
      <c r="A894" s="2"/>
      <c r="B894" s="2"/>
      <c r="C894" s="2"/>
      <c r="D894" s="2"/>
    </row>
    <row r="895" spans="1:4" ht="12.75" x14ac:dyDescent="0.2">
      <c r="A895" s="2"/>
      <c r="B895" s="2"/>
      <c r="C895" s="2"/>
      <c r="D895" s="2"/>
    </row>
    <row r="896" spans="1:4" ht="12.75" x14ac:dyDescent="0.2">
      <c r="A896" s="2"/>
      <c r="B896" s="2"/>
      <c r="C896" s="2"/>
      <c r="D896" s="2"/>
    </row>
    <row r="897" spans="1:4" ht="12.75" x14ac:dyDescent="0.2">
      <c r="A897" s="2"/>
      <c r="B897" s="2"/>
      <c r="C897" s="2"/>
      <c r="D897" s="2"/>
    </row>
    <row r="898" spans="1:4" ht="12.75" x14ac:dyDescent="0.2">
      <c r="A898" s="2"/>
      <c r="B898" s="2"/>
      <c r="C898" s="2"/>
      <c r="D898" s="2"/>
    </row>
    <row r="899" spans="1:4" ht="12.75" x14ac:dyDescent="0.2">
      <c r="A899" s="2"/>
      <c r="B899" s="2"/>
      <c r="C899" s="2"/>
      <c r="D899" s="2"/>
    </row>
    <row r="900" spans="1:4" ht="12.75" x14ac:dyDescent="0.2">
      <c r="A900" s="2"/>
      <c r="B900" s="2"/>
      <c r="C900" s="2"/>
      <c r="D900" s="2"/>
    </row>
    <row r="901" spans="1:4" ht="12.75" x14ac:dyDescent="0.2">
      <c r="A901" s="2"/>
      <c r="B901" s="2"/>
      <c r="C901" s="2"/>
      <c r="D901" s="2"/>
    </row>
    <row r="902" spans="1:4" ht="12.75" x14ac:dyDescent="0.2">
      <c r="A902" s="2"/>
      <c r="B902" s="2"/>
      <c r="C902" s="2"/>
      <c r="D902" s="2"/>
    </row>
    <row r="903" spans="1:4" ht="12.75" x14ac:dyDescent="0.2">
      <c r="A903" s="2"/>
      <c r="B903" s="2"/>
      <c r="C903" s="2"/>
      <c r="D903" s="2"/>
    </row>
    <row r="904" spans="1:4" ht="12.75" x14ac:dyDescent="0.2">
      <c r="A904" s="2"/>
      <c r="B904" s="2"/>
      <c r="C904" s="2"/>
      <c r="D904" s="2"/>
    </row>
    <row r="905" spans="1:4" ht="12.75" x14ac:dyDescent="0.2">
      <c r="A905" s="2"/>
      <c r="B905" s="2"/>
      <c r="C905" s="2"/>
      <c r="D905" s="2"/>
    </row>
    <row r="906" spans="1:4" ht="12.75" x14ac:dyDescent="0.2">
      <c r="A906" s="2"/>
      <c r="B906" s="2"/>
      <c r="C906" s="2"/>
      <c r="D906" s="2"/>
    </row>
    <row r="907" spans="1:4" ht="12.75" x14ac:dyDescent="0.2">
      <c r="A907" s="2"/>
      <c r="B907" s="2"/>
      <c r="C907" s="2"/>
      <c r="D907" s="2"/>
    </row>
    <row r="908" spans="1:4" ht="12.75" x14ac:dyDescent="0.2">
      <c r="A908" s="2"/>
      <c r="B908" s="2"/>
      <c r="C908" s="2"/>
      <c r="D908" s="2"/>
    </row>
    <row r="909" spans="1:4" ht="12.75" x14ac:dyDescent="0.2">
      <c r="A909" s="2"/>
      <c r="B909" s="2"/>
      <c r="C909" s="2"/>
      <c r="D909" s="2"/>
    </row>
    <row r="910" spans="1:4" ht="12.75" x14ac:dyDescent="0.2">
      <c r="A910" s="2"/>
      <c r="B910" s="2"/>
      <c r="C910" s="2"/>
      <c r="D910" s="2"/>
    </row>
    <row r="911" spans="1:4" ht="12.75" x14ac:dyDescent="0.2">
      <c r="A911" s="2"/>
      <c r="B911" s="2"/>
      <c r="C911" s="2"/>
      <c r="D911" s="2"/>
    </row>
    <row r="912" spans="1:4" ht="12.75" x14ac:dyDescent="0.2">
      <c r="A912" s="2"/>
      <c r="B912" s="2"/>
      <c r="C912" s="2"/>
      <c r="D912" s="2"/>
    </row>
    <row r="913" spans="1:4" ht="12.75" x14ac:dyDescent="0.2">
      <c r="A913" s="2"/>
      <c r="B913" s="2"/>
      <c r="C913" s="2"/>
      <c r="D913" s="2"/>
    </row>
    <row r="914" spans="1:4" ht="12.75" x14ac:dyDescent="0.2">
      <c r="A914" s="2"/>
      <c r="B914" s="2"/>
      <c r="C914" s="2"/>
      <c r="D914" s="2"/>
    </row>
    <row r="915" spans="1:4" ht="12.75" x14ac:dyDescent="0.2">
      <c r="A915" s="2"/>
      <c r="B915" s="2"/>
      <c r="C915" s="2"/>
      <c r="D915" s="2"/>
    </row>
    <row r="916" spans="1:4" ht="12.75" x14ac:dyDescent="0.2">
      <c r="A916" s="2"/>
      <c r="B916" s="2"/>
      <c r="C916" s="2"/>
      <c r="D916" s="2"/>
    </row>
    <row r="917" spans="1:4" ht="12.75" x14ac:dyDescent="0.2">
      <c r="A917" s="2"/>
      <c r="B917" s="2"/>
      <c r="C917" s="2"/>
      <c r="D917" s="2"/>
    </row>
    <row r="918" spans="1:4" ht="12.75" x14ac:dyDescent="0.2">
      <c r="A918" s="2"/>
      <c r="B918" s="2"/>
      <c r="C918" s="2"/>
      <c r="D918" s="2"/>
    </row>
    <row r="919" spans="1:4" ht="12.75" x14ac:dyDescent="0.2">
      <c r="A919" s="2"/>
      <c r="B919" s="2"/>
      <c r="C919" s="2"/>
      <c r="D919" s="2"/>
    </row>
    <row r="920" spans="1:4" ht="12.75" x14ac:dyDescent="0.2">
      <c r="A920" s="2"/>
      <c r="B920" s="2"/>
      <c r="C920" s="2"/>
      <c r="D920" s="2"/>
    </row>
    <row r="921" spans="1:4" ht="12.75" x14ac:dyDescent="0.2">
      <c r="A921" s="2"/>
      <c r="B921" s="2"/>
      <c r="C921" s="2"/>
      <c r="D921" s="2"/>
    </row>
    <row r="922" spans="1:4" ht="12.75" x14ac:dyDescent="0.2">
      <c r="A922" s="2"/>
      <c r="B922" s="2"/>
      <c r="C922" s="2"/>
      <c r="D922" s="2"/>
    </row>
    <row r="923" spans="1:4" ht="12.75" x14ac:dyDescent="0.2">
      <c r="A923" s="2"/>
      <c r="B923" s="2"/>
      <c r="C923" s="2"/>
      <c r="D923" s="2"/>
    </row>
    <row r="924" spans="1:4" ht="12.75" x14ac:dyDescent="0.2">
      <c r="A924" s="2"/>
      <c r="B924" s="2"/>
      <c r="C924" s="2"/>
      <c r="D924" s="2"/>
    </row>
    <row r="925" spans="1:4" ht="12.75" x14ac:dyDescent="0.2">
      <c r="A925" s="2"/>
      <c r="B925" s="2"/>
      <c r="C925" s="2"/>
      <c r="D925" s="2"/>
    </row>
    <row r="926" spans="1:4" ht="12.75" x14ac:dyDescent="0.2">
      <c r="A926" s="2"/>
      <c r="B926" s="2"/>
      <c r="C926" s="2"/>
      <c r="D926" s="2"/>
    </row>
    <row r="927" spans="1:4" ht="12.75" x14ac:dyDescent="0.2">
      <c r="A927" s="2"/>
      <c r="B927" s="2"/>
      <c r="C927" s="2"/>
      <c r="D927" s="2"/>
    </row>
    <row r="928" spans="1:4" ht="12.75" x14ac:dyDescent="0.2">
      <c r="A928" s="2"/>
      <c r="B928" s="2"/>
      <c r="C928" s="2"/>
      <c r="D928" s="2"/>
    </row>
    <row r="929" spans="1:4" ht="12.75" x14ac:dyDescent="0.2">
      <c r="A929" s="2"/>
      <c r="B929" s="2"/>
      <c r="C929" s="2"/>
      <c r="D929" s="2"/>
    </row>
    <row r="930" spans="1:4" ht="12.75" x14ac:dyDescent="0.2">
      <c r="A930" s="2"/>
      <c r="B930" s="2"/>
      <c r="C930" s="2"/>
      <c r="D930" s="2"/>
    </row>
    <row r="931" spans="1:4" ht="12.75" x14ac:dyDescent="0.2">
      <c r="A931" s="2"/>
      <c r="B931" s="2"/>
      <c r="C931" s="2"/>
      <c r="D931" s="2"/>
    </row>
    <row r="932" spans="1:4" ht="12.75" x14ac:dyDescent="0.2">
      <c r="A932" s="2"/>
      <c r="B932" s="2"/>
      <c r="C932" s="2"/>
      <c r="D932" s="2"/>
    </row>
    <row r="933" spans="1:4" ht="12.75" x14ac:dyDescent="0.2">
      <c r="A933" s="2"/>
      <c r="B933" s="2"/>
      <c r="C933" s="2"/>
      <c r="D933" s="2"/>
    </row>
    <row r="934" spans="1:4" ht="12.75" x14ac:dyDescent="0.2">
      <c r="A934" s="2"/>
      <c r="B934" s="2"/>
      <c r="C934" s="2"/>
      <c r="D934" s="2"/>
    </row>
    <row r="935" spans="1:4" ht="12.75" x14ac:dyDescent="0.2">
      <c r="A935" s="2"/>
      <c r="B935" s="2"/>
      <c r="C935" s="2"/>
      <c r="D935" s="2"/>
    </row>
    <row r="936" spans="1:4" ht="12.75" x14ac:dyDescent="0.2">
      <c r="A936" s="2"/>
      <c r="B936" s="2"/>
      <c r="C936" s="2"/>
      <c r="D936" s="2"/>
    </row>
    <row r="937" spans="1:4" ht="12.75" x14ac:dyDescent="0.2">
      <c r="A937" s="2"/>
      <c r="B937" s="2"/>
      <c r="C937" s="2"/>
      <c r="D937" s="2"/>
    </row>
    <row r="938" spans="1:4" ht="12.75" x14ac:dyDescent="0.2">
      <c r="A938" s="2"/>
      <c r="B938" s="2"/>
      <c r="C938" s="2"/>
      <c r="D938" s="2"/>
    </row>
    <row r="939" spans="1:4" ht="12.75" x14ac:dyDescent="0.2">
      <c r="A939" s="2"/>
      <c r="B939" s="2"/>
      <c r="C939" s="2"/>
      <c r="D939" s="2"/>
    </row>
    <row r="940" spans="1:4" ht="12.75" x14ac:dyDescent="0.2">
      <c r="A940" s="2"/>
      <c r="B940" s="2"/>
      <c r="C940" s="2"/>
      <c r="D940" s="2"/>
    </row>
    <row r="941" spans="1:4" ht="12.75" x14ac:dyDescent="0.2">
      <c r="A941" s="2"/>
      <c r="B941" s="2"/>
      <c r="C941" s="2"/>
      <c r="D941" s="2"/>
    </row>
    <row r="942" spans="1:4" ht="12.75" x14ac:dyDescent="0.2">
      <c r="A942" s="2"/>
      <c r="B942" s="2"/>
      <c r="C942" s="2"/>
      <c r="D942" s="2"/>
    </row>
    <row r="943" spans="1:4" ht="12.75" x14ac:dyDescent="0.2">
      <c r="A943" s="2"/>
      <c r="B943" s="2"/>
      <c r="C943" s="2"/>
      <c r="D943" s="2"/>
    </row>
    <row r="944" spans="1:4" ht="12.75" x14ac:dyDescent="0.2">
      <c r="A944" s="2"/>
      <c r="B944" s="2"/>
      <c r="C944" s="2"/>
      <c r="D944" s="2"/>
    </row>
    <row r="945" spans="1:4" ht="12.75" x14ac:dyDescent="0.2">
      <c r="A945" s="2"/>
      <c r="B945" s="2"/>
      <c r="C945" s="2"/>
      <c r="D945" s="2"/>
    </row>
    <row r="946" spans="1:4" ht="12.75" x14ac:dyDescent="0.2">
      <c r="A946" s="2"/>
      <c r="B946" s="2"/>
      <c r="C946" s="2"/>
      <c r="D946" s="2"/>
    </row>
    <row r="947" spans="1:4" ht="12.75" x14ac:dyDescent="0.2">
      <c r="A947" s="2"/>
      <c r="B947" s="2"/>
      <c r="C947" s="2"/>
      <c r="D947" s="2"/>
    </row>
    <row r="948" spans="1:4" ht="12.75" x14ac:dyDescent="0.2">
      <c r="A948" s="2"/>
      <c r="B948" s="2"/>
      <c r="C948" s="2"/>
      <c r="D948" s="2"/>
    </row>
    <row r="949" spans="1:4" ht="12.75" x14ac:dyDescent="0.2">
      <c r="A949" s="2"/>
      <c r="B949" s="2"/>
      <c r="C949" s="2"/>
      <c r="D949" s="2"/>
    </row>
    <row r="950" spans="1:4" ht="12.75" x14ac:dyDescent="0.2">
      <c r="A950" s="2"/>
      <c r="B950" s="2"/>
      <c r="C950" s="2"/>
      <c r="D950" s="2"/>
    </row>
    <row r="951" spans="1:4" ht="12.75" x14ac:dyDescent="0.2">
      <c r="A951" s="2"/>
      <c r="B951" s="2"/>
      <c r="C951" s="2"/>
      <c r="D951" s="2"/>
    </row>
    <row r="952" spans="1:4" ht="12.75" x14ac:dyDescent="0.2">
      <c r="A952" s="2"/>
      <c r="B952" s="2"/>
      <c r="C952" s="2"/>
      <c r="D952" s="2"/>
    </row>
    <row r="953" spans="1:4" ht="12.75" x14ac:dyDescent="0.2">
      <c r="A953" s="2"/>
      <c r="B953" s="2"/>
      <c r="C953" s="2"/>
      <c r="D953" s="2"/>
    </row>
    <row r="954" spans="1:4" ht="12.75" x14ac:dyDescent="0.2">
      <c r="A954" s="2"/>
      <c r="B954" s="2"/>
      <c r="C954" s="2"/>
      <c r="D954" s="2"/>
    </row>
    <row r="955" spans="1:4" ht="12.75" x14ac:dyDescent="0.2">
      <c r="A955" s="2"/>
      <c r="B955" s="2"/>
      <c r="C955" s="2"/>
      <c r="D955" s="2"/>
    </row>
    <row r="956" spans="1:4" ht="12.75" x14ac:dyDescent="0.2">
      <c r="A956" s="2"/>
      <c r="B956" s="2"/>
      <c r="C956" s="2"/>
      <c r="D956" s="2"/>
    </row>
    <row r="957" spans="1:4" ht="12.75" x14ac:dyDescent="0.2">
      <c r="A957" s="2"/>
      <c r="B957" s="2"/>
      <c r="C957" s="2"/>
      <c r="D957" s="2"/>
    </row>
    <row r="958" spans="1:4" ht="12.75" x14ac:dyDescent="0.2">
      <c r="A958" s="2"/>
      <c r="B958" s="2"/>
      <c r="C958" s="2"/>
      <c r="D958" s="2"/>
    </row>
    <row r="959" spans="1:4" ht="12.75" x14ac:dyDescent="0.2">
      <c r="A959" s="2"/>
      <c r="B959" s="2"/>
      <c r="C959" s="2"/>
      <c r="D959" s="2"/>
    </row>
    <row r="960" spans="1:4" ht="12.75" x14ac:dyDescent="0.2">
      <c r="A960" s="2"/>
      <c r="B960" s="2"/>
      <c r="C960" s="2"/>
      <c r="D960" s="2"/>
    </row>
    <row r="961" spans="1:4" ht="12.75" x14ac:dyDescent="0.2">
      <c r="A961" s="2"/>
      <c r="B961" s="2"/>
      <c r="C961" s="2"/>
      <c r="D961" s="2"/>
    </row>
    <row r="962" spans="1:4" ht="12.75" x14ac:dyDescent="0.2">
      <c r="A962" s="2"/>
      <c r="B962" s="2"/>
      <c r="C962" s="2"/>
      <c r="D962" s="2"/>
    </row>
    <row r="963" spans="1:4" ht="12.75" x14ac:dyDescent="0.2">
      <c r="A963" s="2"/>
      <c r="B963" s="2"/>
      <c r="C963" s="2"/>
      <c r="D963" s="2"/>
    </row>
    <row r="964" spans="1:4" ht="12.75" x14ac:dyDescent="0.2">
      <c r="A964" s="2"/>
      <c r="B964" s="2"/>
      <c r="C964" s="2"/>
      <c r="D964" s="2"/>
    </row>
    <row r="965" spans="1:4" ht="12.75" x14ac:dyDescent="0.2">
      <c r="A965" s="2"/>
      <c r="B965" s="2"/>
      <c r="C965" s="2"/>
      <c r="D965" s="2"/>
    </row>
    <row r="966" spans="1:4" ht="12.75" x14ac:dyDescent="0.2">
      <c r="A966" s="2"/>
      <c r="B966" s="2"/>
      <c r="C966" s="2"/>
      <c r="D966" s="2"/>
    </row>
    <row r="967" spans="1:4" ht="12.75" x14ac:dyDescent="0.2">
      <c r="A967" s="2"/>
      <c r="B967" s="2"/>
      <c r="C967" s="2"/>
      <c r="D967" s="2"/>
    </row>
    <row r="968" spans="1:4" ht="12.75" x14ac:dyDescent="0.2">
      <c r="A968" s="2"/>
      <c r="B968" s="2"/>
      <c r="C968" s="2"/>
      <c r="D968" s="2"/>
    </row>
    <row r="969" spans="1:4" ht="12.75" x14ac:dyDescent="0.2">
      <c r="A969" s="2"/>
      <c r="B969" s="2"/>
      <c r="C969" s="2"/>
      <c r="D969" s="2"/>
    </row>
    <row r="970" spans="1:4" ht="12.75" x14ac:dyDescent="0.2">
      <c r="A970" s="2"/>
      <c r="B970" s="2"/>
      <c r="C970" s="2"/>
      <c r="D970" s="2"/>
    </row>
    <row r="971" spans="1:4" ht="12.75" x14ac:dyDescent="0.2">
      <c r="A971" s="2"/>
      <c r="B971" s="2"/>
      <c r="C971" s="2"/>
      <c r="D971" s="2"/>
    </row>
    <row r="972" spans="1:4" ht="12.75" x14ac:dyDescent="0.2">
      <c r="A972" s="2"/>
      <c r="B972" s="2"/>
      <c r="C972" s="2"/>
      <c r="D972" s="2"/>
    </row>
    <row r="973" spans="1:4" ht="12.75" x14ac:dyDescent="0.2">
      <c r="A973" s="2"/>
      <c r="B973" s="2"/>
      <c r="C973" s="2"/>
      <c r="D973" s="2"/>
    </row>
    <row r="974" spans="1:4" ht="12.75" x14ac:dyDescent="0.2">
      <c r="A974" s="2"/>
      <c r="B974" s="2"/>
      <c r="C974" s="2"/>
      <c r="D974" s="2"/>
    </row>
    <row r="975" spans="1:4" ht="12.75" x14ac:dyDescent="0.2">
      <c r="A975" s="2"/>
      <c r="B975" s="2"/>
      <c r="C975" s="2"/>
      <c r="D975" s="2"/>
    </row>
    <row r="976" spans="1:4" ht="12.75" x14ac:dyDescent="0.2">
      <c r="A976" s="2"/>
      <c r="B976" s="2"/>
      <c r="C976" s="2"/>
      <c r="D976" s="2"/>
    </row>
    <row r="977" spans="1:4" ht="12.75" x14ac:dyDescent="0.2">
      <c r="A977" s="2"/>
      <c r="B977" s="2"/>
      <c r="C977" s="2"/>
      <c r="D977" s="2"/>
    </row>
    <row r="978" spans="1:4" ht="12.75" x14ac:dyDescent="0.2">
      <c r="A978" s="2"/>
      <c r="B978" s="2"/>
      <c r="C978" s="2"/>
      <c r="D978" s="2"/>
    </row>
    <row r="979" spans="1:4" ht="12.75" x14ac:dyDescent="0.2">
      <c r="A979" s="2"/>
      <c r="B979" s="2"/>
      <c r="C979" s="2"/>
      <c r="D979" s="2"/>
    </row>
    <row r="980" spans="1:4" ht="12.75" x14ac:dyDescent="0.2">
      <c r="A980" s="2"/>
      <c r="B980" s="2"/>
      <c r="C980" s="2"/>
      <c r="D980" s="2"/>
    </row>
    <row r="981" spans="1:4" ht="12.75" x14ac:dyDescent="0.2">
      <c r="A981" s="2"/>
      <c r="B981" s="2"/>
      <c r="C981" s="2"/>
      <c r="D981" s="2"/>
    </row>
    <row r="982" spans="1:4" ht="12.75" x14ac:dyDescent="0.2">
      <c r="A982" s="2"/>
      <c r="B982" s="2"/>
      <c r="C982" s="2"/>
      <c r="D982" s="2"/>
    </row>
    <row r="983" spans="1:4" ht="12.75" x14ac:dyDescent="0.2">
      <c r="A983" s="2"/>
      <c r="B983" s="2"/>
      <c r="C983" s="2"/>
      <c r="D983" s="2"/>
    </row>
    <row r="984" spans="1:4" ht="12.75" x14ac:dyDescent="0.2">
      <c r="A984" s="2"/>
      <c r="B984" s="2"/>
      <c r="C984" s="2"/>
      <c r="D984" s="2"/>
    </row>
    <row r="985" spans="1:4" ht="12.75" x14ac:dyDescent="0.2">
      <c r="A985" s="2"/>
      <c r="B985" s="2"/>
      <c r="C985" s="2"/>
      <c r="D985" s="2"/>
    </row>
    <row r="986" spans="1:4" ht="12.75" x14ac:dyDescent="0.2">
      <c r="A986" s="2"/>
      <c r="B986" s="2"/>
      <c r="C986" s="2"/>
      <c r="D986" s="2"/>
    </row>
    <row r="987" spans="1:4" ht="12.75" x14ac:dyDescent="0.2">
      <c r="A987" s="2"/>
      <c r="B987" s="2"/>
      <c r="C987" s="2"/>
      <c r="D987" s="2"/>
    </row>
    <row r="988" spans="1:4" ht="12.75" x14ac:dyDescent="0.2">
      <c r="A988" s="2"/>
      <c r="B988" s="2"/>
      <c r="C988" s="2"/>
      <c r="D988" s="2"/>
    </row>
    <row r="989" spans="1:4" ht="12.75" x14ac:dyDescent="0.2">
      <c r="A989" s="2"/>
      <c r="B989" s="2"/>
      <c r="C989" s="2"/>
      <c r="D989" s="2"/>
    </row>
    <row r="990" spans="1:4" ht="12.75" x14ac:dyDescent="0.2">
      <c r="A990" s="2"/>
      <c r="B990" s="2"/>
      <c r="C990" s="2"/>
      <c r="D990" s="2"/>
    </row>
    <row r="991" spans="1:4" ht="12.75" x14ac:dyDescent="0.2">
      <c r="A991" s="2"/>
      <c r="B991" s="2"/>
      <c r="C991" s="2"/>
      <c r="D991" s="2"/>
    </row>
    <row r="992" spans="1:4" ht="12.75" x14ac:dyDescent="0.2">
      <c r="A992" s="2"/>
      <c r="B992" s="2"/>
      <c r="C992" s="2"/>
      <c r="D992" s="2"/>
    </row>
    <row r="993" spans="1:4" ht="12.75" x14ac:dyDescent="0.2">
      <c r="A993" s="2"/>
      <c r="B993" s="2"/>
      <c r="C993" s="2"/>
      <c r="D993" s="2"/>
    </row>
    <row r="994" spans="1:4" ht="12.75" x14ac:dyDescent="0.2">
      <c r="A994" s="2"/>
      <c r="B994" s="2"/>
      <c r="C994" s="2"/>
      <c r="D994" s="2"/>
    </row>
    <row r="995" spans="1:4" ht="12.75" x14ac:dyDescent="0.2">
      <c r="A995" s="2"/>
      <c r="B995" s="2"/>
      <c r="C995" s="2"/>
      <c r="D995" s="2"/>
    </row>
    <row r="996" spans="1:4" ht="12.75" x14ac:dyDescent="0.2">
      <c r="A996" s="2"/>
      <c r="B996" s="2"/>
      <c r="C996" s="2"/>
      <c r="D996" s="2"/>
    </row>
    <row r="997" spans="1:4" ht="12.75" x14ac:dyDescent="0.2">
      <c r="A997" s="2"/>
      <c r="B997" s="2"/>
      <c r="C997" s="2"/>
      <c r="D997" s="2"/>
    </row>
    <row r="998" spans="1:4" ht="12.75" x14ac:dyDescent="0.2">
      <c r="A998" s="2"/>
      <c r="B998" s="2"/>
      <c r="C998" s="2"/>
      <c r="D998" s="2"/>
    </row>
    <row r="999" spans="1:4" ht="12.75" x14ac:dyDescent="0.2">
      <c r="A999" s="2"/>
      <c r="B999" s="2"/>
      <c r="C999" s="2"/>
      <c r="D999" s="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I83"/>
  <sheetViews>
    <sheetView workbookViewId="0">
      <selection activeCell="U28" sqref="U28"/>
    </sheetView>
  </sheetViews>
  <sheetFormatPr defaultRowHeight="12.75" x14ac:dyDescent="0.2"/>
  <cols>
    <col min="2" max="2" width="11.42578125" customWidth="1"/>
    <col min="3" max="3" width="13.85546875" customWidth="1"/>
    <col min="7" max="7" width="9.85546875" customWidth="1"/>
    <col min="8" max="8" width="11.85546875" customWidth="1"/>
    <col min="9" max="9" width="11.7109375" customWidth="1"/>
  </cols>
  <sheetData>
    <row r="1" spans="1:9" x14ac:dyDescent="0.2">
      <c r="A1" t="s">
        <v>46</v>
      </c>
    </row>
    <row r="2" spans="1:9" ht="13.5" thickBot="1" x14ac:dyDescent="0.25"/>
    <row r="3" spans="1:9" x14ac:dyDescent="0.2">
      <c r="A3" s="19" t="s">
        <v>47</v>
      </c>
      <c r="B3" s="19"/>
    </row>
    <row r="4" spans="1:9" x14ac:dyDescent="0.2">
      <c r="A4" s="16" t="s">
        <v>48</v>
      </c>
      <c r="B4" s="16">
        <v>0.89356673918517138</v>
      </c>
    </row>
    <row r="5" spans="1:9" x14ac:dyDescent="0.2">
      <c r="A5" s="16" t="s">
        <v>49</v>
      </c>
      <c r="B5" s="16">
        <v>0.79846151737802007</v>
      </c>
    </row>
    <row r="6" spans="1:9" x14ac:dyDescent="0.2">
      <c r="A6" s="16" t="s">
        <v>50</v>
      </c>
      <c r="B6" s="16">
        <v>0.7949257545250028</v>
      </c>
    </row>
    <row r="7" spans="1:9" x14ac:dyDescent="0.2">
      <c r="A7" s="16" t="s">
        <v>51</v>
      </c>
      <c r="B7" s="16">
        <v>2.083568868158844E-2</v>
      </c>
    </row>
    <row r="8" spans="1:9" ht="13.5" thickBot="1" x14ac:dyDescent="0.25">
      <c r="A8" s="17" t="s">
        <v>52</v>
      </c>
      <c r="B8" s="17">
        <v>59</v>
      </c>
    </row>
    <row r="10" spans="1:9" ht="13.5" thickBot="1" x14ac:dyDescent="0.25">
      <c r="A10" t="s">
        <v>53</v>
      </c>
    </row>
    <row r="11" spans="1:9" x14ac:dyDescent="0.2">
      <c r="A11" s="18"/>
      <c r="B11" s="18" t="s">
        <v>58</v>
      </c>
      <c r="C11" s="18" t="s">
        <v>59</v>
      </c>
      <c r="D11" s="18" t="s">
        <v>60</v>
      </c>
      <c r="E11" s="18" t="s">
        <v>61</v>
      </c>
      <c r="F11" s="18" t="s">
        <v>62</v>
      </c>
    </row>
    <row r="12" spans="1:9" x14ac:dyDescent="0.2">
      <c r="A12" s="16" t="s">
        <v>54</v>
      </c>
      <c r="B12" s="16">
        <v>1</v>
      </c>
      <c r="C12" s="16">
        <v>9.8036225134564586E-2</v>
      </c>
      <c r="D12" s="16">
        <v>9.8036225134564586E-2</v>
      </c>
      <c r="E12" s="16">
        <v>225.82439789384193</v>
      </c>
      <c r="F12" s="16">
        <v>1.7511939895080787E-21</v>
      </c>
    </row>
    <row r="13" spans="1:9" x14ac:dyDescent="0.2">
      <c r="A13" s="16" t="s">
        <v>55</v>
      </c>
      <c r="B13" s="16">
        <v>57</v>
      </c>
      <c r="C13" s="16">
        <v>2.4745177601656142E-2</v>
      </c>
      <c r="D13" s="16">
        <v>4.3412592283607264E-4</v>
      </c>
      <c r="E13" s="16"/>
      <c r="F13" s="16"/>
    </row>
    <row r="14" spans="1:9" ht="13.5" thickBot="1" x14ac:dyDescent="0.25">
      <c r="A14" s="17" t="s">
        <v>56</v>
      </c>
      <c r="B14" s="17">
        <v>58</v>
      </c>
      <c r="C14" s="17">
        <v>0.12278140273622073</v>
      </c>
      <c r="D14" s="17"/>
      <c r="E14" s="17"/>
      <c r="F14" s="17"/>
    </row>
    <row r="15" spans="1:9" ht="13.5" thickBot="1" x14ac:dyDescent="0.25"/>
    <row r="16" spans="1:9" x14ac:dyDescent="0.2">
      <c r="A16" s="18"/>
      <c r="B16" s="18" t="s">
        <v>63</v>
      </c>
      <c r="C16" s="18" t="s">
        <v>51</v>
      </c>
      <c r="D16" s="18" t="s">
        <v>64</v>
      </c>
      <c r="E16" s="18" t="s">
        <v>65</v>
      </c>
      <c r="F16" s="18" t="s">
        <v>66</v>
      </c>
      <c r="G16" s="18" t="s">
        <v>67</v>
      </c>
      <c r="H16" s="18" t="s">
        <v>68</v>
      </c>
      <c r="I16" s="18" t="s">
        <v>69</v>
      </c>
    </row>
    <row r="17" spans="1:9" x14ac:dyDescent="0.2">
      <c r="A17" s="16" t="s">
        <v>57</v>
      </c>
      <c r="B17" s="16">
        <v>3.1529245321846376E-3</v>
      </c>
      <c r="C17" s="16">
        <v>2.7234599765841583E-3</v>
      </c>
      <c r="D17" s="16">
        <v>1.1576907901320166</v>
      </c>
      <c r="E17" s="16">
        <v>0.25181836668594465</v>
      </c>
      <c r="F17" s="16">
        <v>-2.3007100006866327E-3</v>
      </c>
      <c r="G17" s="16">
        <v>8.6065590650559083E-3</v>
      </c>
      <c r="H17" s="16">
        <v>-2.3007100006866327E-3</v>
      </c>
      <c r="I17" s="16">
        <v>8.6065590650559083E-3</v>
      </c>
    </row>
    <row r="18" spans="1:9" ht="13.5" thickBot="1" x14ac:dyDescent="0.25">
      <c r="A18" s="17" t="s">
        <v>42</v>
      </c>
      <c r="B18" s="17">
        <v>0.93964638536282141</v>
      </c>
      <c r="C18" s="17">
        <v>6.2528644910443409E-2</v>
      </c>
      <c r="D18" s="17">
        <v>15.02745480425218</v>
      </c>
      <c r="E18" s="17">
        <v>1.7511939895080787E-21</v>
      </c>
      <c r="F18" s="17">
        <v>0.81443493371338604</v>
      </c>
      <c r="G18" s="17">
        <v>1.0648578370122568</v>
      </c>
      <c r="H18" s="17">
        <v>0.81443493371338604</v>
      </c>
      <c r="I18" s="17">
        <v>1.0648578370122568</v>
      </c>
    </row>
    <row r="22" spans="1:9" x14ac:dyDescent="0.2">
      <c r="A22" t="s">
        <v>70</v>
      </c>
    </row>
    <row r="23" spans="1:9" ht="13.5" thickBot="1" x14ac:dyDescent="0.25"/>
    <row r="24" spans="1:9" ht="89.25" x14ac:dyDescent="0.2">
      <c r="A24" s="18" t="s">
        <v>71</v>
      </c>
      <c r="B24" s="20" t="s">
        <v>79</v>
      </c>
      <c r="C24" s="18" t="s">
        <v>73</v>
      </c>
    </row>
    <row r="25" spans="1:9" x14ac:dyDescent="0.2">
      <c r="A25" s="16">
        <v>1</v>
      </c>
      <c r="B25" s="16">
        <v>5.1959554291472282E-2</v>
      </c>
      <c r="C25" s="16">
        <v>2.5085981119520984E-2</v>
      </c>
    </row>
    <row r="26" spans="1:9" x14ac:dyDescent="0.2">
      <c r="A26" s="16">
        <v>2</v>
      </c>
      <c r="B26" s="16">
        <v>2.1719159372571555E-2</v>
      </c>
      <c r="C26" s="16">
        <v>1.294958526126368E-2</v>
      </c>
    </row>
    <row r="27" spans="1:9" x14ac:dyDescent="0.2">
      <c r="A27" s="16">
        <v>3</v>
      </c>
      <c r="B27" s="16">
        <v>6.8478850339759052E-3</v>
      </c>
      <c r="C27" s="16">
        <v>-8.9020293193795043E-3</v>
      </c>
    </row>
    <row r="28" spans="1:9" x14ac:dyDescent="0.2">
      <c r="A28" s="16">
        <v>4</v>
      </c>
      <c r="B28" s="16">
        <v>3.4082883307882377E-3</v>
      </c>
      <c r="C28" s="16">
        <v>-4.3528623853084465E-3</v>
      </c>
    </row>
    <row r="29" spans="1:9" x14ac:dyDescent="0.2">
      <c r="A29" s="16">
        <v>5</v>
      </c>
      <c r="B29" s="16">
        <v>3.6666708396893753E-2</v>
      </c>
      <c r="C29" s="16">
        <v>-1.1212289785396665E-2</v>
      </c>
    </row>
    <row r="30" spans="1:9" x14ac:dyDescent="0.2">
      <c r="A30" s="16">
        <v>6</v>
      </c>
      <c r="B30" s="16">
        <v>-1.6841038329975262E-2</v>
      </c>
      <c r="C30" s="16">
        <v>-1.5503219148883102E-2</v>
      </c>
    </row>
    <row r="31" spans="1:9" x14ac:dyDescent="0.2">
      <c r="A31" s="16">
        <v>7</v>
      </c>
      <c r="B31" s="16">
        <v>4.4987427392569966E-2</v>
      </c>
      <c r="C31" s="16">
        <v>-1.4468405524976635E-2</v>
      </c>
    </row>
    <row r="32" spans="1:9" x14ac:dyDescent="0.2">
      <c r="A32" s="16">
        <v>8</v>
      </c>
      <c r="B32" s="16">
        <v>5.6903045670844601E-2</v>
      </c>
      <c r="C32" s="16">
        <v>1.2233654150555676E-2</v>
      </c>
    </row>
    <row r="33" spans="1:3" x14ac:dyDescent="0.2">
      <c r="A33" s="16">
        <v>9</v>
      </c>
      <c r="B33" s="16">
        <v>7.1651624078258994E-2</v>
      </c>
      <c r="C33" s="16">
        <v>6.1135215643512292E-3</v>
      </c>
    </row>
    <row r="34" spans="1:3" x14ac:dyDescent="0.2">
      <c r="A34" s="16">
        <v>10</v>
      </c>
      <c r="B34" s="16">
        <v>2.7635419200061614E-2</v>
      </c>
      <c r="C34" s="16">
        <v>-3.6179363543210746E-3</v>
      </c>
    </row>
    <row r="35" spans="1:3" x14ac:dyDescent="0.2">
      <c r="A35" s="16">
        <v>11</v>
      </c>
      <c r="B35" s="16">
        <v>1.6233635627731672E-2</v>
      </c>
      <c r="C35" s="16">
        <v>-2.1843069923853604E-2</v>
      </c>
    </row>
    <row r="36" spans="1:3" x14ac:dyDescent="0.2">
      <c r="A36" s="16">
        <v>12</v>
      </c>
      <c r="B36" s="16">
        <v>-3.3172174594815633E-2</v>
      </c>
      <c r="C36" s="16">
        <v>1.2950089258170382E-2</v>
      </c>
    </row>
    <row r="37" spans="1:3" x14ac:dyDescent="0.2">
      <c r="A37" s="16">
        <v>13</v>
      </c>
      <c r="B37" s="16">
        <v>-9.3612987731339532E-3</v>
      </c>
      <c r="C37" s="16">
        <v>4.5236549228173037E-3</v>
      </c>
    </row>
    <row r="38" spans="1:3" x14ac:dyDescent="0.2">
      <c r="A38" s="16">
        <v>14</v>
      </c>
      <c r="B38" s="16">
        <v>4.5905140343594955E-2</v>
      </c>
      <c r="C38" s="16">
        <v>-7.9259374713327863E-3</v>
      </c>
    </row>
    <row r="39" spans="1:3" x14ac:dyDescent="0.2">
      <c r="A39" s="16">
        <v>15</v>
      </c>
      <c r="B39" s="16">
        <v>3.6779018465936821E-2</v>
      </c>
      <c r="C39" s="16">
        <v>-5.5541351502452069E-3</v>
      </c>
    </row>
    <row r="40" spans="1:3" x14ac:dyDescent="0.2">
      <c r="A40" s="16">
        <v>16</v>
      </c>
      <c r="B40" s="16">
        <v>2.6241680063746449E-2</v>
      </c>
      <c r="C40" s="16">
        <v>-3.7213887336310141E-2</v>
      </c>
    </row>
    <row r="41" spans="1:3" x14ac:dyDescent="0.2">
      <c r="A41" s="16">
        <v>17</v>
      </c>
      <c r="B41" s="16">
        <v>1.6574597846250531E-2</v>
      </c>
      <c r="C41" s="16">
        <v>-2.4097672911897971E-2</v>
      </c>
    </row>
    <row r="42" spans="1:3" x14ac:dyDescent="0.2">
      <c r="A42" s="16">
        <v>18</v>
      </c>
      <c r="B42" s="16">
        <v>-8.2122493968335222E-3</v>
      </c>
      <c r="C42" s="16">
        <v>-6.5948560567935764E-3</v>
      </c>
    </row>
    <row r="43" spans="1:3" x14ac:dyDescent="0.2">
      <c r="A43" s="16">
        <v>19</v>
      </c>
      <c r="B43" s="16">
        <v>4.69580918860086E-2</v>
      </c>
      <c r="C43" s="16">
        <v>-1.1406134633410649E-2</v>
      </c>
    </row>
    <row r="44" spans="1:3" x14ac:dyDescent="0.2">
      <c r="A44" s="16">
        <v>20</v>
      </c>
      <c r="B44" s="16">
        <v>-6.1811944814828493E-3</v>
      </c>
      <c r="C44" s="16">
        <v>1.3850066259570918E-2</v>
      </c>
    </row>
    <row r="45" spans="1:3" x14ac:dyDescent="0.2">
      <c r="A45" s="16">
        <v>21</v>
      </c>
      <c r="B45" s="16">
        <v>-2.8171777316209047E-2</v>
      </c>
      <c r="C45" s="16">
        <v>1.70195512755284E-2</v>
      </c>
    </row>
    <row r="46" spans="1:3" x14ac:dyDescent="0.2">
      <c r="A46" s="16">
        <v>22</v>
      </c>
      <c r="B46" s="16">
        <v>-3.4111861476910948E-2</v>
      </c>
      <c r="C46" s="16">
        <v>-5.0839104048868572E-4</v>
      </c>
    </row>
    <row r="47" spans="1:3" x14ac:dyDescent="0.2">
      <c r="A47" s="16">
        <v>23</v>
      </c>
      <c r="B47" s="16">
        <v>-6.2500599170097378E-3</v>
      </c>
      <c r="C47" s="16">
        <v>2.9872529061044893E-3</v>
      </c>
    </row>
    <row r="48" spans="1:3" x14ac:dyDescent="0.2">
      <c r="A48" s="16">
        <v>24</v>
      </c>
      <c r="B48" s="16">
        <v>1.8571266377333847E-3</v>
      </c>
      <c r="C48" s="16">
        <v>3.6674385393327203E-3</v>
      </c>
    </row>
    <row r="49" spans="1:3" x14ac:dyDescent="0.2">
      <c r="A49" s="16">
        <v>25</v>
      </c>
      <c r="B49" s="16">
        <v>-6.3912647683141366E-2</v>
      </c>
      <c r="C49" s="16">
        <v>2.1460705384500872E-2</v>
      </c>
    </row>
    <row r="50" spans="1:3" x14ac:dyDescent="0.2">
      <c r="A50" s="16">
        <v>26</v>
      </c>
      <c r="B50" s="16">
        <v>1.3920749910919048E-2</v>
      </c>
      <c r="C50" s="16">
        <v>2.7678013134003702E-2</v>
      </c>
    </row>
    <row r="51" spans="1:3" x14ac:dyDescent="0.2">
      <c r="A51" s="16">
        <v>27</v>
      </c>
      <c r="B51" s="16">
        <v>-1.4894515884025347E-2</v>
      </c>
      <c r="C51" s="16">
        <v>1.7195035835482504E-2</v>
      </c>
    </row>
    <row r="52" spans="1:3" x14ac:dyDescent="0.2">
      <c r="A52" s="16">
        <v>28</v>
      </c>
      <c r="B52" s="16">
        <v>5.4530865457474972E-2</v>
      </c>
      <c r="C52" s="16">
        <v>-5.7710308149650072E-2</v>
      </c>
    </row>
    <row r="53" spans="1:3" x14ac:dyDescent="0.2">
      <c r="A53" s="16">
        <v>29</v>
      </c>
      <c r="B53" s="16">
        <v>-3.6543992780156055E-2</v>
      </c>
      <c r="C53" s="16">
        <v>-4.4158781483050955E-3</v>
      </c>
    </row>
    <row r="54" spans="1:3" x14ac:dyDescent="0.2">
      <c r="A54" s="16">
        <v>30</v>
      </c>
      <c r="B54" s="16">
        <v>-1.1813880329230302E-2</v>
      </c>
      <c r="C54" s="16">
        <v>-2.791178248178907E-2</v>
      </c>
    </row>
    <row r="55" spans="1:3" x14ac:dyDescent="0.2">
      <c r="A55" s="16">
        <v>31</v>
      </c>
      <c r="B55" s="16">
        <v>4.3347144678414599E-3</v>
      </c>
      <c r="C55" s="16">
        <v>1.5016252704071555E-2</v>
      </c>
    </row>
    <row r="56" spans="1:3" x14ac:dyDescent="0.2">
      <c r="A56" s="16">
        <v>32</v>
      </c>
      <c r="B56" s="16">
        <v>1.9852657676229499E-2</v>
      </c>
      <c r="C56" s="16">
        <v>2.7017704483399421E-2</v>
      </c>
    </row>
    <row r="57" spans="1:3" x14ac:dyDescent="0.2">
      <c r="A57" s="16">
        <v>33</v>
      </c>
      <c r="B57" s="16">
        <v>7.6198811332513425E-2</v>
      </c>
      <c r="C57" s="16">
        <v>1.1068064170636355E-3</v>
      </c>
    </row>
    <row r="58" spans="1:3" x14ac:dyDescent="0.2">
      <c r="A58" s="16">
        <v>34</v>
      </c>
      <c r="B58" s="16">
        <v>-1.4640289208862546E-2</v>
      </c>
      <c r="C58" s="16">
        <v>1.3900183644830094E-2</v>
      </c>
    </row>
    <row r="59" spans="1:3" x14ac:dyDescent="0.2">
      <c r="A59" s="16">
        <v>35</v>
      </c>
      <c r="B59" s="16">
        <v>-3.3740817892196739E-2</v>
      </c>
      <c r="C59" s="16">
        <v>1.5820738677661615E-2</v>
      </c>
    </row>
    <row r="60" spans="1:3" x14ac:dyDescent="0.2">
      <c r="A60" s="16">
        <v>36</v>
      </c>
      <c r="B60" s="16">
        <v>-4.7651619769984714E-2</v>
      </c>
      <c r="C60" s="16">
        <v>-2.4351118306329418E-2</v>
      </c>
    </row>
    <row r="61" spans="1:3" x14ac:dyDescent="0.2">
      <c r="A61" s="16">
        <v>37</v>
      </c>
      <c r="B61" s="16">
        <v>3.4219193090880562E-2</v>
      </c>
      <c r="C61" s="16">
        <v>1.7530836300947338E-2</v>
      </c>
    </row>
    <row r="62" spans="1:3" x14ac:dyDescent="0.2">
      <c r="A62" s="16">
        <v>38</v>
      </c>
      <c r="B62" s="16">
        <v>1.0788915979549516E-2</v>
      </c>
      <c r="C62" s="16">
        <v>2.2516515052753566E-2</v>
      </c>
    </row>
    <row r="63" spans="1:3" x14ac:dyDescent="0.2">
      <c r="A63" s="16">
        <v>39</v>
      </c>
      <c r="B63" s="16">
        <v>-4.7190529200952097E-2</v>
      </c>
      <c r="C63" s="16">
        <v>-1.534410507582333E-2</v>
      </c>
    </row>
    <row r="64" spans="1:3" x14ac:dyDescent="0.2">
      <c r="A64" s="16">
        <v>40</v>
      </c>
      <c r="B64" s="16">
        <v>-9.3845068480144858E-3</v>
      </c>
      <c r="C64" s="16">
        <v>-8.5382262225511575E-3</v>
      </c>
    </row>
    <row r="65" spans="1:3" x14ac:dyDescent="0.2">
      <c r="A65" s="16">
        <v>41</v>
      </c>
      <c r="B65" s="16">
        <v>-1.9930669919915926E-2</v>
      </c>
      <c r="C65" s="16">
        <v>-2.7339612670616784E-3</v>
      </c>
    </row>
    <row r="66" spans="1:3" x14ac:dyDescent="0.2">
      <c r="A66" s="16">
        <v>42</v>
      </c>
      <c r="B66" s="16">
        <v>-4.8519261842228059E-2</v>
      </c>
      <c r="C66" s="16">
        <v>-4.6879983245217693E-2</v>
      </c>
    </row>
    <row r="67" spans="1:3" x14ac:dyDescent="0.2">
      <c r="A67" s="16">
        <v>43</v>
      </c>
      <c r="B67" s="16">
        <v>1.8262495584162777E-2</v>
      </c>
      <c r="C67" s="16">
        <v>1.9866899662407012E-2</v>
      </c>
    </row>
    <row r="68" spans="1:3" x14ac:dyDescent="0.2">
      <c r="A68" s="16">
        <v>44</v>
      </c>
      <c r="B68" s="16">
        <v>-5.9272793643435788E-2</v>
      </c>
      <c r="C68" s="16">
        <v>3.1177050095946776E-3</v>
      </c>
    </row>
    <row r="69" spans="1:3" x14ac:dyDescent="0.2">
      <c r="A69" s="16">
        <v>45</v>
      </c>
      <c r="B69" s="16">
        <v>9.1645347269305646E-3</v>
      </c>
      <c r="C69" s="16">
        <v>3.9736179226434239E-3</v>
      </c>
    </row>
    <row r="70" spans="1:3" x14ac:dyDescent="0.2">
      <c r="A70" s="16">
        <v>46</v>
      </c>
      <c r="B70" s="16">
        <v>-1.1978665870100874E-2</v>
      </c>
      <c r="C70" s="16">
        <v>9.9728216286516184E-3</v>
      </c>
    </row>
    <row r="71" spans="1:3" x14ac:dyDescent="0.2">
      <c r="A71" s="16">
        <v>47</v>
      </c>
      <c r="B71" s="16">
        <v>-8.6577974733780011E-2</v>
      </c>
      <c r="C71" s="16">
        <v>-2.5274713956304748E-2</v>
      </c>
    </row>
    <row r="72" spans="1:3" x14ac:dyDescent="0.2">
      <c r="A72" s="16">
        <v>48</v>
      </c>
      <c r="B72" s="16">
        <v>3.1529245321846376E-3</v>
      </c>
      <c r="C72" s="16">
        <v>-3.1529245321846376E-3</v>
      </c>
    </row>
    <row r="73" spans="1:3" x14ac:dyDescent="0.2">
      <c r="A73" s="16">
        <v>49</v>
      </c>
      <c r="B73" s="16">
        <v>1.5304040025923036E-2</v>
      </c>
      <c r="C73" s="16">
        <v>-1.0387240542318052E-2</v>
      </c>
    </row>
    <row r="74" spans="1:3" x14ac:dyDescent="0.2">
      <c r="A74" s="16">
        <v>50</v>
      </c>
      <c r="B74" s="16">
        <v>-1.3509991170893791E-2</v>
      </c>
      <c r="C74" s="16">
        <v>1.4180631162230986E-2</v>
      </c>
    </row>
    <row r="75" spans="1:3" x14ac:dyDescent="0.2">
      <c r="A75" s="16">
        <v>51</v>
      </c>
      <c r="B75" s="16">
        <v>5.4787762227181763E-2</v>
      </c>
      <c r="C75" s="16">
        <v>3.9141476887391419E-2</v>
      </c>
    </row>
    <row r="76" spans="1:3" x14ac:dyDescent="0.2">
      <c r="A76" s="16">
        <v>52</v>
      </c>
      <c r="B76" s="16">
        <v>0.1407707120332683</v>
      </c>
      <c r="C76" s="16">
        <v>1.304643495073568E-2</v>
      </c>
    </row>
    <row r="77" spans="1:3" x14ac:dyDescent="0.2">
      <c r="A77" s="16">
        <v>53</v>
      </c>
      <c r="B77" s="16">
        <v>1.92207390971178E-2</v>
      </c>
      <c r="C77" s="16">
        <v>3.3449592671186024E-2</v>
      </c>
    </row>
    <row r="78" spans="1:3" x14ac:dyDescent="0.2">
      <c r="A78" s="16">
        <v>54</v>
      </c>
      <c r="B78" s="16">
        <v>-9.5430163106191394E-3</v>
      </c>
      <c r="C78" s="16">
        <v>3.9595983650453997E-2</v>
      </c>
    </row>
    <row r="79" spans="1:3" x14ac:dyDescent="0.2">
      <c r="A79" s="16">
        <v>55</v>
      </c>
      <c r="B79" s="16">
        <v>-2.590728462276795E-3</v>
      </c>
      <c r="C79" s="16">
        <v>-1.2366874960154659E-2</v>
      </c>
    </row>
    <row r="80" spans="1:3" x14ac:dyDescent="0.2">
      <c r="A80" s="16">
        <v>56</v>
      </c>
      <c r="B80" s="16">
        <v>0.1011914060384357</v>
      </c>
      <c r="C80" s="16">
        <v>-3.6558643412630099E-2</v>
      </c>
    </row>
    <row r="81" spans="1:3" x14ac:dyDescent="0.2">
      <c r="A81" s="16">
        <v>57</v>
      </c>
      <c r="B81" s="16">
        <v>4.5296444330013876E-2</v>
      </c>
      <c r="C81" s="16">
        <v>-2.3786985650506923E-2</v>
      </c>
    </row>
    <row r="82" spans="1:3" x14ac:dyDescent="0.2">
      <c r="A82" s="16">
        <v>58</v>
      </c>
      <c r="B82" s="16">
        <v>-3.8514114372755578E-2</v>
      </c>
      <c r="C82" s="16">
        <v>2.2344565454367946E-2</v>
      </c>
    </row>
    <row r="83" spans="1:3" ht="13.5" thickBot="1" x14ac:dyDescent="0.25">
      <c r="A83" s="17">
        <v>59</v>
      </c>
      <c r="B83" s="17">
        <v>-1.9125993068539043E-2</v>
      </c>
      <c r="C83" s="17">
        <v>-1.6699742898168009E-2</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I83"/>
  <sheetViews>
    <sheetView workbookViewId="0">
      <selection activeCell="H12" sqref="H12"/>
    </sheetView>
  </sheetViews>
  <sheetFormatPr defaultRowHeight="12.75" x14ac:dyDescent="0.2"/>
  <cols>
    <col min="6" max="6" width="12" customWidth="1"/>
  </cols>
  <sheetData>
    <row r="1" spans="1:9" x14ac:dyDescent="0.2">
      <c r="A1" t="s">
        <v>46</v>
      </c>
    </row>
    <row r="2" spans="1:9" ht="13.5" thickBot="1" x14ac:dyDescent="0.25"/>
    <row r="3" spans="1:9" x14ac:dyDescent="0.2">
      <c r="A3" s="19" t="s">
        <v>47</v>
      </c>
      <c r="B3" s="19"/>
    </row>
    <row r="4" spans="1:9" x14ac:dyDescent="0.2">
      <c r="A4" s="16" t="s">
        <v>48</v>
      </c>
      <c r="B4" s="16">
        <v>0.86711442444924336</v>
      </c>
    </row>
    <row r="5" spans="1:9" x14ac:dyDescent="0.2">
      <c r="A5" s="16" t="s">
        <v>49</v>
      </c>
      <c r="B5" s="16">
        <v>0.7518874250879426</v>
      </c>
    </row>
    <row r="6" spans="1:9" x14ac:dyDescent="0.2">
      <c r="A6" s="16" t="s">
        <v>50</v>
      </c>
      <c r="B6" s="16">
        <v>0.74753457289650305</v>
      </c>
    </row>
    <row r="7" spans="1:9" x14ac:dyDescent="0.2">
      <c r="A7" s="16" t="s">
        <v>51</v>
      </c>
      <c r="B7" s="16">
        <v>2.2909330039810924E-2</v>
      </c>
    </row>
    <row r="8" spans="1:9" ht="13.5" thickBot="1" x14ac:dyDescent="0.25">
      <c r="A8" s="17" t="s">
        <v>52</v>
      </c>
      <c r="B8" s="17">
        <v>59</v>
      </c>
    </row>
    <row r="10" spans="1:9" ht="13.5" thickBot="1" x14ac:dyDescent="0.25">
      <c r="A10" t="s">
        <v>53</v>
      </c>
    </row>
    <row r="11" spans="1:9" x14ac:dyDescent="0.2">
      <c r="A11" s="18"/>
      <c r="B11" s="18" t="s">
        <v>58</v>
      </c>
      <c r="C11" s="18" t="s">
        <v>59</v>
      </c>
      <c r="D11" s="18" t="s">
        <v>60</v>
      </c>
      <c r="E11" s="18" t="s">
        <v>61</v>
      </c>
      <c r="F11" s="18" t="s">
        <v>62</v>
      </c>
    </row>
    <row r="12" spans="1:9" x14ac:dyDescent="0.2">
      <c r="A12" s="16" t="s">
        <v>54</v>
      </c>
      <c r="B12" s="16">
        <v>1</v>
      </c>
      <c r="C12" s="16">
        <v>9.0657487569202236E-2</v>
      </c>
      <c r="D12" s="16">
        <v>9.0657487569202236E-2</v>
      </c>
      <c r="E12" s="16">
        <v>172.73442607737013</v>
      </c>
      <c r="F12" s="16">
        <v>6.7470580569059755E-19</v>
      </c>
    </row>
    <row r="13" spans="1:9" x14ac:dyDescent="0.2">
      <c r="A13" s="16" t="s">
        <v>55</v>
      </c>
      <c r="B13" s="16">
        <v>57</v>
      </c>
      <c r="C13" s="16">
        <v>2.9915731963760041E-2</v>
      </c>
      <c r="D13" s="16">
        <v>5.2483740287298313E-4</v>
      </c>
      <c r="E13" s="16"/>
      <c r="F13" s="16"/>
    </row>
    <row r="14" spans="1:9" ht="13.5" thickBot="1" x14ac:dyDescent="0.25">
      <c r="A14" s="17" t="s">
        <v>56</v>
      </c>
      <c r="B14" s="17">
        <v>58</v>
      </c>
      <c r="C14" s="17">
        <v>0.12057321953296228</v>
      </c>
      <c r="D14" s="17"/>
      <c r="E14" s="17"/>
      <c r="F14" s="17"/>
    </row>
    <row r="15" spans="1:9" ht="13.5" thickBot="1" x14ac:dyDescent="0.25"/>
    <row r="16" spans="1:9" x14ac:dyDescent="0.2">
      <c r="A16" s="18"/>
      <c r="B16" s="18" t="s">
        <v>63</v>
      </c>
      <c r="C16" s="18" t="s">
        <v>51</v>
      </c>
      <c r="D16" s="18" t="s">
        <v>64</v>
      </c>
      <c r="E16" s="18" t="s">
        <v>65</v>
      </c>
      <c r="F16" s="18" t="s">
        <v>66</v>
      </c>
      <c r="G16" s="18" t="s">
        <v>67</v>
      </c>
      <c r="H16" s="18" t="s">
        <v>68</v>
      </c>
      <c r="I16" s="18" t="s">
        <v>69</v>
      </c>
    </row>
    <row r="17" spans="1:9" x14ac:dyDescent="0.2">
      <c r="A17" s="16" t="s">
        <v>57</v>
      </c>
      <c r="B17" s="16">
        <v>4.3892867015500811E-3</v>
      </c>
      <c r="C17" s="16">
        <v>2.9945083365022526E-3</v>
      </c>
      <c r="D17" s="16">
        <v>1.465778755078373</v>
      </c>
      <c r="E17" s="16">
        <v>0.1482036023673588</v>
      </c>
      <c r="F17" s="16">
        <v>-1.6071128098546503E-3</v>
      </c>
      <c r="G17" s="16">
        <v>1.0385686212954812E-2</v>
      </c>
      <c r="H17" s="16">
        <v>-1.6071128098546503E-3</v>
      </c>
      <c r="I17" s="16">
        <v>1.0385686212954812E-2</v>
      </c>
    </row>
    <row r="18" spans="1:9" ht="13.5" thickBot="1" x14ac:dyDescent="0.25">
      <c r="A18" s="17" t="s">
        <v>42</v>
      </c>
      <c r="B18" s="17">
        <v>0.9035932890232653</v>
      </c>
      <c r="C18" s="17">
        <v>6.8751716590069706E-2</v>
      </c>
      <c r="D18" s="17">
        <v>13.142846954802836</v>
      </c>
      <c r="E18" s="17">
        <v>6.7470580569059274E-19</v>
      </c>
      <c r="F18" s="17">
        <v>0.76592035128468627</v>
      </c>
      <c r="G18" s="17">
        <v>1.0412662267618444</v>
      </c>
      <c r="H18" s="17">
        <v>0.76592035128468627</v>
      </c>
      <c r="I18" s="17">
        <v>1.0412662267618444</v>
      </c>
    </row>
    <row r="22" spans="1:9" x14ac:dyDescent="0.2">
      <c r="A22" t="s">
        <v>70</v>
      </c>
    </row>
    <row r="23" spans="1:9" ht="13.5" thickBot="1" x14ac:dyDescent="0.25"/>
    <row r="24" spans="1:9" ht="89.25" x14ac:dyDescent="0.2">
      <c r="A24" s="18" t="s">
        <v>71</v>
      </c>
      <c r="B24" s="20" t="s">
        <v>72</v>
      </c>
      <c r="C24" s="18" t="s">
        <v>73</v>
      </c>
    </row>
    <row r="25" spans="1:9" x14ac:dyDescent="0.2">
      <c r="A25" s="16">
        <v>1</v>
      </c>
      <c r="B25" s="16">
        <v>5.1323265054807783E-2</v>
      </c>
      <c r="C25" s="16">
        <v>2.8510242138709146E-3</v>
      </c>
    </row>
    <row r="26" spans="1:9" x14ac:dyDescent="0.2">
      <c r="A26" s="16">
        <v>2</v>
      </c>
      <c r="B26" s="16">
        <v>2.2243157546512453E-2</v>
      </c>
      <c r="C26" s="16">
        <v>2.1062616082303101E-2</v>
      </c>
    </row>
    <row r="27" spans="1:9" x14ac:dyDescent="0.2">
      <c r="A27" s="16">
        <v>3</v>
      </c>
      <c r="B27" s="16">
        <v>7.9424760338705075E-3</v>
      </c>
      <c r="C27" s="16">
        <v>6.8576919203093677E-3</v>
      </c>
    </row>
    <row r="28" spans="1:9" x14ac:dyDescent="0.2">
      <c r="A28" s="16">
        <v>4</v>
      </c>
      <c r="B28" s="16">
        <v>4.6348524997823649E-3</v>
      </c>
      <c r="C28" s="16">
        <v>-3.6970465743341313E-2</v>
      </c>
    </row>
    <row r="29" spans="1:9" x14ac:dyDescent="0.2">
      <c r="A29" s="16">
        <v>5</v>
      </c>
      <c r="B29" s="16">
        <v>3.6617187177359789E-2</v>
      </c>
      <c r="C29" s="16">
        <v>-1.4682014910393296E-2</v>
      </c>
    </row>
    <row r="30" spans="1:9" x14ac:dyDescent="0.2">
      <c r="A30" s="16">
        <v>6</v>
      </c>
      <c r="B30" s="16">
        <v>-1.4837531966253533E-2</v>
      </c>
      <c r="C30" s="16">
        <v>6.0473173884991131E-3</v>
      </c>
    </row>
    <row r="31" spans="1:9" x14ac:dyDescent="0.2">
      <c r="A31" s="16">
        <v>7</v>
      </c>
      <c r="B31" s="16">
        <v>4.4618650239912121E-2</v>
      </c>
      <c r="C31" s="16">
        <v>-2.5346284074256785E-2</v>
      </c>
    </row>
    <row r="32" spans="1:9" x14ac:dyDescent="0.2">
      <c r="A32" s="16">
        <v>8</v>
      </c>
      <c r="B32" s="16">
        <v>5.6077080643658697E-2</v>
      </c>
      <c r="C32" s="16">
        <v>-3.8718779446698756E-2</v>
      </c>
    </row>
    <row r="33" spans="1:3" x14ac:dyDescent="0.2">
      <c r="A33" s="16">
        <v>9</v>
      </c>
      <c r="B33" s="16">
        <v>7.0259773919733287E-2</v>
      </c>
      <c r="C33" s="16">
        <v>2.1255013492732039E-2</v>
      </c>
    </row>
    <row r="34" spans="1:3" x14ac:dyDescent="0.2">
      <c r="A34" s="16">
        <v>10</v>
      </c>
      <c r="B34" s="16">
        <v>2.7932417633618277E-2</v>
      </c>
      <c r="C34" s="16">
        <v>-1.693325521164718E-2</v>
      </c>
    </row>
    <row r="35" spans="1:3" x14ac:dyDescent="0.2">
      <c r="A35" s="16">
        <v>11</v>
      </c>
      <c r="B35" s="16">
        <v>1.696810671906614E-2</v>
      </c>
      <c r="C35" s="16">
        <v>7.3035345450665964E-3</v>
      </c>
    </row>
    <row r="36" spans="1:3" x14ac:dyDescent="0.2">
      <c r="A36" s="16">
        <v>12</v>
      </c>
      <c r="B36" s="16">
        <v>-3.0542062267124422E-2</v>
      </c>
      <c r="C36" s="16">
        <v>2.1553973988796538E-2</v>
      </c>
    </row>
    <row r="37" spans="1:3" x14ac:dyDescent="0.2">
      <c r="A37" s="16">
        <v>13</v>
      </c>
      <c r="B37" s="16">
        <v>-7.6447809777058836E-3</v>
      </c>
      <c r="C37" s="16">
        <v>2.0944370783119379E-2</v>
      </c>
    </row>
    <row r="38" spans="1:3" x14ac:dyDescent="0.2">
      <c r="A38" s="16">
        <v>14</v>
      </c>
      <c r="B38" s="16">
        <v>4.5501151653968785E-2</v>
      </c>
      <c r="C38" s="16">
        <v>-1.7544918758254396E-2</v>
      </c>
    </row>
    <row r="39" spans="1:3" x14ac:dyDescent="0.2">
      <c r="A39" s="16">
        <v>15</v>
      </c>
      <c r="B39" s="16">
        <v>3.6725188044768937E-2</v>
      </c>
      <c r="C39" s="16">
        <v>1.3824931189016461E-2</v>
      </c>
    </row>
    <row r="40" spans="1:3" x14ac:dyDescent="0.2">
      <c r="A40" s="16">
        <v>16</v>
      </c>
      <c r="B40" s="16">
        <v>2.6592154583771933E-2</v>
      </c>
      <c r="C40" s="16">
        <v>-3.4188306717560318E-2</v>
      </c>
    </row>
    <row r="41" spans="1:3" x14ac:dyDescent="0.2">
      <c r="A41" s="16">
        <v>17</v>
      </c>
      <c r="B41" s="16">
        <v>1.7295986629278493E-2</v>
      </c>
      <c r="C41" s="16">
        <v>8.0382671005931744E-4</v>
      </c>
    </row>
    <row r="42" spans="1:3" x14ac:dyDescent="0.2">
      <c r="A42" s="16">
        <v>18</v>
      </c>
      <c r="B42" s="16">
        <v>-6.5398192374651297E-3</v>
      </c>
      <c r="C42" s="16">
        <v>3.1790633650236863E-2</v>
      </c>
    </row>
    <row r="43" spans="1:3" x14ac:dyDescent="0.2">
      <c r="A43" s="16">
        <v>19</v>
      </c>
      <c r="B43" s="16">
        <v>4.6513702718084554E-2</v>
      </c>
      <c r="C43" s="16">
        <v>1.1984311287395105E-2</v>
      </c>
    </row>
    <row r="44" spans="1:3" x14ac:dyDescent="0.2">
      <c r="A44" s="16">
        <v>20</v>
      </c>
      <c r="B44" s="16">
        <v>-4.5866934448937583E-3</v>
      </c>
      <c r="C44" s="16">
        <v>2.5329148821777489E-2</v>
      </c>
    </row>
    <row r="45" spans="1:3" x14ac:dyDescent="0.2">
      <c r="A45" s="16">
        <v>21</v>
      </c>
      <c r="B45" s="16">
        <v>-2.5733524189627887E-2</v>
      </c>
      <c r="C45" s="16">
        <v>4.5840281601438132E-2</v>
      </c>
    </row>
    <row r="46" spans="1:3" x14ac:dyDescent="0.2">
      <c r="A46" s="16">
        <v>22</v>
      </c>
      <c r="B46" s="16">
        <v>-3.1445694499069497E-2</v>
      </c>
      <c r="C46" s="16">
        <v>-1.1159585168632226E-2</v>
      </c>
    </row>
    <row r="47" spans="1:3" x14ac:dyDescent="0.2">
      <c r="A47" s="16">
        <v>23</v>
      </c>
      <c r="B47" s="16">
        <v>-4.6529165968763331E-3</v>
      </c>
      <c r="C47" s="16">
        <v>-7.9771152565129861E-3</v>
      </c>
    </row>
    <row r="48" spans="1:3" x14ac:dyDescent="0.2">
      <c r="A48" s="16">
        <v>24</v>
      </c>
      <c r="B48" s="16">
        <v>3.1432070064693349E-3</v>
      </c>
      <c r="C48" s="16">
        <v>-4.2071171742627906E-3</v>
      </c>
    </row>
    <row r="49" spans="1:3" x14ac:dyDescent="0.2">
      <c r="A49" s="16">
        <v>25</v>
      </c>
      <c r="B49" s="16">
        <v>-6.0103060549777369E-2</v>
      </c>
      <c r="C49" s="16">
        <v>-7.8885643185884965E-3</v>
      </c>
    </row>
    <row r="50" spans="1:3" x14ac:dyDescent="0.2">
      <c r="A50" s="16">
        <v>26</v>
      </c>
      <c r="B50" s="16">
        <v>1.4743963632321134E-2</v>
      </c>
      <c r="C50" s="16">
        <v>-1.0579702531813015E-2</v>
      </c>
    </row>
    <row r="51" spans="1:3" x14ac:dyDescent="0.2">
      <c r="A51" s="16">
        <v>27</v>
      </c>
      <c r="B51" s="16">
        <v>-1.2965695234380879E-2</v>
      </c>
      <c r="C51" s="16">
        <v>-3.0383951867563212E-2</v>
      </c>
    </row>
    <row r="52" spans="1:3" x14ac:dyDescent="0.2">
      <c r="A52" s="16">
        <v>28</v>
      </c>
      <c r="B52" s="16">
        <v>5.3795918118538226E-2</v>
      </c>
      <c r="C52" s="16">
        <v>-2.6491296307646069E-2</v>
      </c>
    </row>
    <row r="53" spans="1:3" x14ac:dyDescent="0.2">
      <c r="A53" s="16">
        <v>29</v>
      </c>
      <c r="B53" s="16">
        <v>-3.378450786319169E-2</v>
      </c>
      <c r="C53" s="16">
        <v>1.0778678184877304E-2</v>
      </c>
    </row>
    <row r="54" spans="1:3" x14ac:dyDescent="0.2">
      <c r="A54" s="16">
        <v>30</v>
      </c>
      <c r="B54" s="16">
        <v>-1.000325994318947E-2</v>
      </c>
      <c r="C54" s="16">
        <v>6.7365741432557445E-3</v>
      </c>
    </row>
    <row r="55" spans="1:3" x14ac:dyDescent="0.2">
      <c r="A55" s="16">
        <v>31</v>
      </c>
      <c r="B55" s="16">
        <v>5.5257327854483489E-3</v>
      </c>
      <c r="C55" s="16">
        <v>-4.7542256266554705E-3</v>
      </c>
    </row>
    <row r="56" spans="1:3" x14ac:dyDescent="0.2">
      <c r="A56" s="16">
        <v>32</v>
      </c>
      <c r="B56" s="16">
        <v>2.044827126478212E-2</v>
      </c>
      <c r="C56" s="16">
        <v>1.1116591817324013E-2</v>
      </c>
    </row>
    <row r="57" spans="1:3" x14ac:dyDescent="0.2">
      <c r="A57" s="16">
        <v>33</v>
      </c>
      <c r="B57" s="16">
        <v>7.4632491093853975E-2</v>
      </c>
      <c r="C57" s="16">
        <v>-2.5138262510691227E-2</v>
      </c>
    </row>
    <row r="58" spans="1:3" x14ac:dyDescent="0.2">
      <c r="A58" s="16">
        <v>34</v>
      </c>
      <c r="B58" s="16">
        <v>-1.272122292953707E-2</v>
      </c>
      <c r="C58" s="16">
        <v>2.5338105666204629E-2</v>
      </c>
    </row>
    <row r="59" spans="1:3" x14ac:dyDescent="0.2">
      <c r="A59" s="16">
        <v>35</v>
      </c>
      <c r="B59" s="16">
        <v>-3.108888740833244E-2</v>
      </c>
      <c r="C59" s="16">
        <v>7.6923046920035432E-2</v>
      </c>
    </row>
    <row r="60" spans="1:3" x14ac:dyDescent="0.2">
      <c r="A60" s="16">
        <v>36</v>
      </c>
      <c r="B60" s="16">
        <v>-4.4465948627854898E-2</v>
      </c>
      <c r="C60" s="16">
        <v>-2.7056341133365788E-2</v>
      </c>
    </row>
    <row r="61" spans="1:3" x14ac:dyDescent="0.2">
      <c r="A61" s="16">
        <v>37</v>
      </c>
      <c r="B61" s="16">
        <v>3.4263580076065718E-2</v>
      </c>
      <c r="C61" s="16">
        <v>-2.8284642508093132E-2</v>
      </c>
    </row>
    <row r="62" spans="1:3" x14ac:dyDescent="0.2">
      <c r="A62" s="16">
        <v>38</v>
      </c>
      <c r="B62" s="16">
        <v>1.1732294384396384E-2</v>
      </c>
      <c r="C62" s="16">
        <v>9.4832533050247768E-3</v>
      </c>
    </row>
    <row r="63" spans="1:3" x14ac:dyDescent="0.2">
      <c r="A63" s="16">
        <v>39</v>
      </c>
      <c r="B63" s="16">
        <v>-4.402254954677514E-2</v>
      </c>
      <c r="C63" s="16">
        <v>-1.2730656141702289E-2</v>
      </c>
    </row>
    <row r="64" spans="1:3" x14ac:dyDescent="0.2">
      <c r="A64" s="16">
        <v>40</v>
      </c>
      <c r="B64" s="16">
        <v>-7.6670985867978419E-3</v>
      </c>
      <c r="C64" s="16">
        <v>-1.3626393685894267E-2</v>
      </c>
    </row>
    <row r="65" spans="1:3" x14ac:dyDescent="0.2">
      <c r="A65" s="16">
        <v>41</v>
      </c>
      <c r="B65" s="16">
        <v>-1.7808618125592816E-2</v>
      </c>
      <c r="C65" s="16">
        <v>3.2307410723297111E-2</v>
      </c>
    </row>
    <row r="66" spans="1:3" x14ac:dyDescent="0.2">
      <c r="A66" s="16">
        <v>42</v>
      </c>
      <c r="B66" s="16">
        <v>-4.5300300322243213E-2</v>
      </c>
      <c r="C66" s="16">
        <v>-2.173295880714219E-2</v>
      </c>
    </row>
    <row r="67" spans="1:3" x14ac:dyDescent="0.2">
      <c r="A67" s="16">
        <v>43</v>
      </c>
      <c r="B67" s="16">
        <v>1.8919121770639299E-2</v>
      </c>
      <c r="C67" s="16">
        <v>-1.2429568115833902E-2</v>
      </c>
    </row>
    <row r="68" spans="1:3" x14ac:dyDescent="0.2">
      <c r="A68" s="16">
        <v>44</v>
      </c>
      <c r="B68" s="16">
        <v>-5.5641232102784946E-2</v>
      </c>
      <c r="C68" s="16">
        <v>-1.9314811889508593E-2</v>
      </c>
    </row>
    <row r="69" spans="1:3" x14ac:dyDescent="0.2">
      <c r="A69" s="16">
        <v>45</v>
      </c>
      <c r="B69" s="16">
        <v>1.017023867754136E-2</v>
      </c>
      <c r="C69" s="16">
        <v>1.2612877751396136E-2</v>
      </c>
    </row>
    <row r="70" spans="1:3" x14ac:dyDescent="0.2">
      <c r="A70" s="16">
        <v>46</v>
      </c>
      <c r="B70" s="16">
        <v>-1.0161722861983356E-2</v>
      </c>
      <c r="C70" s="16">
        <v>-2.7951074012893561E-2</v>
      </c>
    </row>
    <row r="71" spans="1:3" x14ac:dyDescent="0.2">
      <c r="A71" s="16">
        <v>47</v>
      </c>
      <c r="B71" s="16">
        <v>-8.1898746390218963E-2</v>
      </c>
      <c r="C71" s="16">
        <v>-1.3365885219202414E-2</v>
      </c>
    </row>
    <row r="72" spans="1:3" x14ac:dyDescent="0.2">
      <c r="A72" s="16">
        <v>48</v>
      </c>
      <c r="B72" s="16">
        <v>4.3892867015500811E-3</v>
      </c>
      <c r="C72" s="16">
        <v>-4.3892867015500811E-3</v>
      </c>
    </row>
    <row r="73" spans="1:3" x14ac:dyDescent="0.2">
      <c r="A73" s="16">
        <v>49</v>
      </c>
      <c r="B73" s="16">
        <v>1.6074178577177429E-2</v>
      </c>
      <c r="C73" s="16">
        <v>6.0769636343143557E-3</v>
      </c>
    </row>
    <row r="74" spans="1:3" x14ac:dyDescent="0.2">
      <c r="A74" s="16">
        <v>50</v>
      </c>
      <c r="B74" s="16">
        <v>-1.1634293061435284E-2</v>
      </c>
      <c r="C74" s="16">
        <v>-8.7436352396801781E-4</v>
      </c>
    </row>
    <row r="75" spans="1:3" x14ac:dyDescent="0.2">
      <c r="A75" s="16">
        <v>51</v>
      </c>
      <c r="B75" s="16">
        <v>5.4042958069624912E-2</v>
      </c>
      <c r="C75" s="16">
        <v>-2.5104697499436085E-4</v>
      </c>
    </row>
    <row r="76" spans="1:3" x14ac:dyDescent="0.2">
      <c r="A76" s="16">
        <v>52</v>
      </c>
      <c r="B76" s="16">
        <v>0.13672684599327672</v>
      </c>
      <c r="C76" s="16">
        <v>4.1667827892262838E-2</v>
      </c>
    </row>
    <row r="77" spans="1:3" x14ac:dyDescent="0.2">
      <c r="A77" s="16">
        <v>53</v>
      </c>
      <c r="B77" s="16">
        <v>1.9840598637941787E-2</v>
      </c>
      <c r="C77" s="16">
        <v>-8.6584088743403634E-3</v>
      </c>
    </row>
    <row r="78" spans="1:3" x14ac:dyDescent="0.2">
      <c r="A78" s="16">
        <v>54</v>
      </c>
      <c r="B78" s="16">
        <v>-7.8195262328648735E-3</v>
      </c>
      <c r="C78" s="16">
        <v>6.5638899638105156E-3</v>
      </c>
    </row>
    <row r="79" spans="1:3" x14ac:dyDescent="0.2">
      <c r="A79" s="16">
        <v>55</v>
      </c>
      <c r="B79" s="16">
        <v>-1.1339892681326725E-3</v>
      </c>
      <c r="C79" s="16">
        <v>-7.1302361060346063E-3</v>
      </c>
    </row>
    <row r="80" spans="1:3" x14ac:dyDescent="0.2">
      <c r="A80" s="16">
        <v>56</v>
      </c>
      <c r="B80" s="16">
        <v>9.8666150141911546E-2</v>
      </c>
      <c r="C80" s="16">
        <v>-7.5646218700100576E-3</v>
      </c>
    </row>
    <row r="81" spans="1:3" x14ac:dyDescent="0.2">
      <c r="A81" s="16">
        <v>57</v>
      </c>
      <c r="B81" s="16">
        <v>4.4915810570881766E-2</v>
      </c>
      <c r="C81" s="16">
        <v>4.1526919656008514E-2</v>
      </c>
    </row>
    <row r="82" spans="1:3" x14ac:dyDescent="0.2">
      <c r="A82" s="16">
        <v>58</v>
      </c>
      <c r="B82" s="16">
        <v>-3.567903827097417E-2</v>
      </c>
      <c r="C82" s="16">
        <v>2.6657505265568898E-3</v>
      </c>
    </row>
    <row r="83" spans="1:3" ht="13.5" thickBot="1" x14ac:dyDescent="0.25">
      <c r="A83" s="17">
        <v>59</v>
      </c>
      <c r="B83" s="17">
        <v>-1.7034815752633364E-2</v>
      </c>
      <c r="C83" s="17">
        <v>-2.9224246699376226E-3</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I83"/>
  <sheetViews>
    <sheetView workbookViewId="0">
      <selection activeCell="G38" sqref="G38"/>
    </sheetView>
  </sheetViews>
  <sheetFormatPr defaultRowHeight="12.75" x14ac:dyDescent="0.2"/>
  <cols>
    <col min="6" max="6" width="11.5703125" customWidth="1"/>
  </cols>
  <sheetData>
    <row r="1" spans="1:9" x14ac:dyDescent="0.2">
      <c r="A1" t="s">
        <v>46</v>
      </c>
    </row>
    <row r="2" spans="1:9" ht="13.5" thickBot="1" x14ac:dyDescent="0.25"/>
    <row r="3" spans="1:9" x14ac:dyDescent="0.2">
      <c r="A3" s="19" t="s">
        <v>47</v>
      </c>
      <c r="B3" s="19"/>
    </row>
    <row r="4" spans="1:9" x14ac:dyDescent="0.2">
      <c r="A4" s="16" t="s">
        <v>48</v>
      </c>
      <c r="B4" s="16">
        <v>0.49274632007398206</v>
      </c>
    </row>
    <row r="5" spans="1:9" x14ac:dyDescent="0.2">
      <c r="A5" s="16" t="s">
        <v>49</v>
      </c>
      <c r="B5" s="16">
        <v>0.24279893594645116</v>
      </c>
    </row>
    <row r="6" spans="1:9" x14ac:dyDescent="0.2">
      <c r="A6" s="16" t="s">
        <v>50</v>
      </c>
      <c r="B6" s="16">
        <v>0.22951470675252925</v>
      </c>
    </row>
    <row r="7" spans="1:9" x14ac:dyDescent="0.2">
      <c r="A7" s="16" t="s">
        <v>51</v>
      </c>
      <c r="B7" s="16">
        <v>9.35405801127802E-2</v>
      </c>
    </row>
    <row r="8" spans="1:9" ht="13.5" thickBot="1" x14ac:dyDescent="0.25">
      <c r="A8" s="17" t="s">
        <v>52</v>
      </c>
      <c r="B8" s="17">
        <v>59</v>
      </c>
    </row>
    <row r="10" spans="1:9" ht="13.5" thickBot="1" x14ac:dyDescent="0.25">
      <c r="A10" t="s">
        <v>53</v>
      </c>
    </row>
    <row r="11" spans="1:9" x14ac:dyDescent="0.2">
      <c r="A11" s="18"/>
      <c r="B11" s="18" t="s">
        <v>58</v>
      </c>
      <c r="C11" s="18" t="s">
        <v>59</v>
      </c>
      <c r="D11" s="18" t="s">
        <v>60</v>
      </c>
      <c r="E11" s="18" t="s">
        <v>61</v>
      </c>
      <c r="F11" s="18" t="s">
        <v>62</v>
      </c>
    </row>
    <row r="12" spans="1:9" x14ac:dyDescent="0.2">
      <c r="A12" s="16" t="s">
        <v>54</v>
      </c>
      <c r="B12" s="16">
        <v>1</v>
      </c>
      <c r="C12" s="16">
        <v>0.15992285602178807</v>
      </c>
      <c r="D12" s="16">
        <v>0.15992285602178807</v>
      </c>
      <c r="E12" s="16">
        <v>18.277231776273613</v>
      </c>
      <c r="F12" s="16">
        <v>7.3521983567497674E-5</v>
      </c>
    </row>
    <row r="13" spans="1:9" x14ac:dyDescent="0.2">
      <c r="A13" s="16" t="s">
        <v>55</v>
      </c>
      <c r="B13" s="16">
        <v>57</v>
      </c>
      <c r="C13" s="16">
        <v>0.49874088728662064</v>
      </c>
      <c r="D13" s="16">
        <v>8.7498401278354506E-3</v>
      </c>
      <c r="E13" s="16"/>
      <c r="F13" s="16"/>
    </row>
    <row r="14" spans="1:9" ht="13.5" thickBot="1" x14ac:dyDescent="0.25">
      <c r="A14" s="17" t="s">
        <v>56</v>
      </c>
      <c r="B14" s="17">
        <v>58</v>
      </c>
      <c r="C14" s="17">
        <v>0.65866374330840871</v>
      </c>
      <c r="D14" s="17"/>
      <c r="E14" s="17"/>
      <c r="F14" s="17"/>
    </row>
    <row r="15" spans="1:9" ht="13.5" thickBot="1" x14ac:dyDescent="0.25"/>
    <row r="16" spans="1:9" x14ac:dyDescent="0.2">
      <c r="A16" s="18"/>
      <c r="B16" s="18" t="s">
        <v>63</v>
      </c>
      <c r="C16" s="18" t="s">
        <v>51</v>
      </c>
      <c r="D16" s="18" t="s">
        <v>64</v>
      </c>
      <c r="E16" s="18" t="s">
        <v>65</v>
      </c>
      <c r="F16" s="18" t="s">
        <v>66</v>
      </c>
      <c r="G16" s="18" t="s">
        <v>67</v>
      </c>
      <c r="H16" s="18" t="s">
        <v>68</v>
      </c>
      <c r="I16" s="18" t="s">
        <v>69</v>
      </c>
    </row>
    <row r="17" spans="1:9" x14ac:dyDescent="0.2">
      <c r="A17" s="16" t="s">
        <v>57</v>
      </c>
      <c r="B17" s="16">
        <v>1.0996911490807252E-2</v>
      </c>
      <c r="C17" s="16">
        <v>1.2226810930839814E-2</v>
      </c>
      <c r="D17" s="16">
        <v>0.89940962962546733</v>
      </c>
      <c r="E17" s="16">
        <v>0.37221854230700002</v>
      </c>
      <c r="F17" s="16">
        <v>-1.3486855075481195E-2</v>
      </c>
      <c r="G17" s="16">
        <v>3.5480678057095698E-2</v>
      </c>
      <c r="H17" s="16">
        <v>-1.3486855075481195E-2</v>
      </c>
      <c r="I17" s="16">
        <v>3.5480678057095698E-2</v>
      </c>
    </row>
    <row r="18" spans="1:9" ht="13.5" thickBot="1" x14ac:dyDescent="0.25">
      <c r="A18" s="17" t="s">
        <v>42</v>
      </c>
      <c r="B18" s="17">
        <v>1.2001248427068096</v>
      </c>
      <c r="C18" s="17">
        <v>0.28071861736719961</v>
      </c>
      <c r="D18" s="17">
        <v>4.2751879229191356</v>
      </c>
      <c r="E18" s="17">
        <v>7.3521983567496698E-5</v>
      </c>
      <c r="F18" s="17">
        <v>0.63799550764906399</v>
      </c>
      <c r="G18" s="17">
        <v>1.7622541777645553</v>
      </c>
      <c r="H18" s="17">
        <v>0.63799550764906399</v>
      </c>
      <c r="I18" s="17">
        <v>1.7622541777645553</v>
      </c>
    </row>
    <row r="22" spans="1:9" x14ac:dyDescent="0.2">
      <c r="A22" t="s">
        <v>70</v>
      </c>
    </row>
    <row r="23" spans="1:9" ht="13.5" thickBot="1" x14ac:dyDescent="0.25"/>
    <row r="24" spans="1:9" x14ac:dyDescent="0.2">
      <c r="A24" s="18" t="s">
        <v>71</v>
      </c>
      <c r="B24" s="18" t="s">
        <v>80</v>
      </c>
      <c r="C24" s="18" t="s">
        <v>73</v>
      </c>
    </row>
    <row r="25" spans="1:9" x14ac:dyDescent="0.2">
      <c r="A25" s="16">
        <v>1</v>
      </c>
      <c r="B25" s="16">
        <v>7.3333179447925653E-2</v>
      </c>
      <c r="C25" s="16">
        <v>-2.3489829293835064E-2</v>
      </c>
    </row>
    <row r="26" spans="1:9" x14ac:dyDescent="0.2">
      <c r="A26" s="16">
        <v>2</v>
      </c>
      <c r="B26" s="16">
        <v>3.4709874169712752E-2</v>
      </c>
      <c r="C26" s="16">
        <v>-1.0445252170081454E-2</v>
      </c>
    </row>
    <row r="27" spans="1:9" x14ac:dyDescent="0.2">
      <c r="A27" s="16">
        <v>3</v>
      </c>
      <c r="B27" s="16">
        <v>1.571614838683158E-2</v>
      </c>
      <c r="C27" s="16">
        <v>-3.9980770386462902E-2</v>
      </c>
    </row>
    <row r="28" spans="1:9" x14ac:dyDescent="0.2">
      <c r="A28" s="16">
        <v>4</v>
      </c>
      <c r="B28" s="16">
        <v>1.1323064438773761E-2</v>
      </c>
      <c r="C28" s="16">
        <v>-4.8600804232499781E-2</v>
      </c>
    </row>
    <row r="29" spans="1:9" x14ac:dyDescent="0.2">
      <c r="A29" s="16">
        <v>5</v>
      </c>
      <c r="B29" s="16">
        <v>5.3801018669502772E-2</v>
      </c>
      <c r="C29" s="16">
        <v>8.7633505068841627E-2</v>
      </c>
    </row>
    <row r="30" spans="1:9" x14ac:dyDescent="0.2">
      <c r="A30" s="16">
        <v>6</v>
      </c>
      <c r="B30" s="16">
        <v>-1.4539558301252092E-2</v>
      </c>
      <c r="C30" s="16">
        <v>-3.0261283832464861E-2</v>
      </c>
    </row>
    <row r="31" spans="1:9" x14ac:dyDescent="0.2">
      <c r="A31" s="16">
        <v>7</v>
      </c>
      <c r="B31" s="16">
        <v>6.4428316056527421E-2</v>
      </c>
      <c r="C31" s="16">
        <v>3.4011756756725089E-2</v>
      </c>
    </row>
    <row r="32" spans="1:9" x14ac:dyDescent="0.2">
      <c r="A32" s="16">
        <v>8</v>
      </c>
      <c r="B32" s="16">
        <v>7.9647051247475939E-2</v>
      </c>
      <c r="C32" s="16">
        <v>0.1844280776236446</v>
      </c>
    </row>
    <row r="33" spans="1:3" x14ac:dyDescent="0.2">
      <c r="A33" s="16">
        <v>9</v>
      </c>
      <c r="B33" s="16">
        <v>9.8484068679850545E-2</v>
      </c>
      <c r="C33" s="16">
        <v>-2.1632610580377756E-2</v>
      </c>
    </row>
    <row r="34" spans="1:3" x14ac:dyDescent="0.2">
      <c r="A34" s="16">
        <v>10</v>
      </c>
      <c r="B34" s="16">
        <v>4.2266174609412246E-2</v>
      </c>
      <c r="C34" s="16">
        <v>-0.1370285592754153</v>
      </c>
    </row>
    <row r="35" spans="1:3" x14ac:dyDescent="0.2">
      <c r="A35" s="16">
        <v>11</v>
      </c>
      <c r="B35" s="16">
        <v>2.7703713741714674E-2</v>
      </c>
      <c r="C35" s="16">
        <v>-1.9039880807981725E-2</v>
      </c>
    </row>
    <row r="36" spans="1:3" x14ac:dyDescent="0.2">
      <c r="A36" s="16">
        <v>12</v>
      </c>
      <c r="B36" s="16">
        <v>-3.5397832910053141E-2</v>
      </c>
      <c r="C36" s="16">
        <v>3.5397832910053141E-2</v>
      </c>
    </row>
    <row r="37" spans="1:3" x14ac:dyDescent="0.2">
      <c r="A37" s="16">
        <v>13</v>
      </c>
      <c r="B37" s="16">
        <v>-4.9863674424632572E-3</v>
      </c>
      <c r="C37" s="16">
        <v>-3.6774654912696773E-3</v>
      </c>
    </row>
    <row r="38" spans="1:3" x14ac:dyDescent="0.2">
      <c r="A38" s="16">
        <v>14</v>
      </c>
      <c r="B38" s="16">
        <v>6.5600427318971755E-2</v>
      </c>
      <c r="C38" s="16">
        <v>-4.8676180654886617E-2</v>
      </c>
    </row>
    <row r="39" spans="1:3" x14ac:dyDescent="0.2">
      <c r="A39" s="16">
        <v>15</v>
      </c>
      <c r="B39" s="16">
        <v>5.3944462103164954E-2</v>
      </c>
      <c r="C39" s="16">
        <v>0.13689615014430848</v>
      </c>
    </row>
    <row r="40" spans="1:3" x14ac:dyDescent="0.2">
      <c r="A40" s="16">
        <v>16</v>
      </c>
      <c r="B40" s="16">
        <v>4.0486078407479101E-2</v>
      </c>
      <c r="C40" s="16">
        <v>5.8574044114552193E-2</v>
      </c>
    </row>
    <row r="41" spans="1:3" x14ac:dyDescent="0.2">
      <c r="A41" s="16">
        <v>17</v>
      </c>
      <c r="B41" s="16">
        <v>2.8139193764032761E-2</v>
      </c>
      <c r="C41" s="16">
        <v>-7.9938065719894189E-2</v>
      </c>
    </row>
    <row r="42" spans="1:3" x14ac:dyDescent="0.2">
      <c r="A42" s="16">
        <v>18</v>
      </c>
      <c r="B42" s="16">
        <v>-3.5187912100889431E-3</v>
      </c>
      <c r="C42" s="16">
        <v>1.0238899208608251E-2</v>
      </c>
    </row>
    <row r="43" spans="1:3" x14ac:dyDescent="0.2">
      <c r="A43" s="16">
        <v>19</v>
      </c>
      <c r="B43" s="16">
        <v>6.6945266530723885E-2</v>
      </c>
      <c r="C43" s="16">
        <v>-8.6979759963893316E-2</v>
      </c>
    </row>
    <row r="44" spans="1:3" x14ac:dyDescent="0.2">
      <c r="A44" s="16">
        <v>20</v>
      </c>
      <c r="B44" s="16">
        <v>-9.2470954406632423E-4</v>
      </c>
      <c r="C44" s="16">
        <v>1.4239094978716423E-2</v>
      </c>
    </row>
    <row r="45" spans="1:3" x14ac:dyDescent="0.2">
      <c r="A45" s="16">
        <v>21</v>
      </c>
      <c r="B45" s="16">
        <v>-2.9011280382484898E-2</v>
      </c>
      <c r="C45" s="16">
        <v>-2.5344133633092167E-2</v>
      </c>
    </row>
    <row r="46" spans="1:3" x14ac:dyDescent="0.2">
      <c r="A46" s="16">
        <v>22</v>
      </c>
      <c r="B46" s="16">
        <v>-3.6598009475552133E-2</v>
      </c>
      <c r="C46" s="16">
        <v>-2.6116692079321581E-2</v>
      </c>
    </row>
    <row r="47" spans="1:3" x14ac:dyDescent="0.2">
      <c r="A47" s="16">
        <v>23</v>
      </c>
      <c r="B47" s="16">
        <v>-1.0126650997594692E-3</v>
      </c>
      <c r="C47" s="16">
        <v>-2.3184443450860175E-2</v>
      </c>
    </row>
    <row r="48" spans="1:3" x14ac:dyDescent="0.2">
      <c r="A48" s="16">
        <v>24</v>
      </c>
      <c r="B48" s="16">
        <v>9.34190672679951E-3</v>
      </c>
      <c r="C48" s="16">
        <v>1.485520182382025E-2</v>
      </c>
    </row>
    <row r="49" spans="1:3" x14ac:dyDescent="0.2">
      <c r="A49" s="16">
        <v>25</v>
      </c>
      <c r="B49" s="16">
        <v>-7.4659842538935733E-2</v>
      </c>
      <c r="C49" s="16">
        <v>7.4659842538935733E-2</v>
      </c>
    </row>
    <row r="50" spans="1:3" x14ac:dyDescent="0.2">
      <c r="A50" s="16">
        <v>26</v>
      </c>
      <c r="B50" s="16">
        <v>2.4749675232837963E-2</v>
      </c>
      <c r="C50" s="16">
        <v>-8.2045296221494118E-2</v>
      </c>
    </row>
    <row r="51" spans="1:3" x14ac:dyDescent="0.2">
      <c r="A51" s="16">
        <v>27</v>
      </c>
      <c r="B51" s="16">
        <v>-1.2053442267964844E-2</v>
      </c>
      <c r="C51" s="16">
        <v>-0.10333973756954837</v>
      </c>
    </row>
    <row r="52" spans="1:3" x14ac:dyDescent="0.2">
      <c r="A52" s="16">
        <v>28</v>
      </c>
      <c r="B52" s="16">
        <v>7.6617281272526094E-2</v>
      </c>
      <c r="C52" s="16">
        <v>3.0405054460310041E-2</v>
      </c>
    </row>
    <row r="53" spans="1:3" x14ac:dyDescent="0.2">
      <c r="A53" s="16">
        <v>29</v>
      </c>
      <c r="B53" s="16">
        <v>-3.9704349523486539E-2</v>
      </c>
      <c r="C53" s="16">
        <v>-7.7067367053353042E-2</v>
      </c>
    </row>
    <row r="54" spans="1:3" x14ac:dyDescent="0.2">
      <c r="A54" s="16">
        <v>30</v>
      </c>
      <c r="B54" s="16">
        <v>-8.1188267378813194E-3</v>
      </c>
      <c r="C54" s="16">
        <v>-1.3732466400318347E-3</v>
      </c>
    </row>
    <row r="55" spans="1:3" x14ac:dyDescent="0.2">
      <c r="A55" s="16">
        <v>31</v>
      </c>
      <c r="B55" s="16">
        <v>1.2506304261040699E-2</v>
      </c>
      <c r="C55" s="16">
        <v>6.7351499608759753E-3</v>
      </c>
    </row>
    <row r="56" spans="1:3" x14ac:dyDescent="0.2">
      <c r="A56" s="16">
        <v>32</v>
      </c>
      <c r="B56" s="16">
        <v>3.2325961359927859E-2</v>
      </c>
      <c r="C56" s="16">
        <v>-1.3787840361016799E-2</v>
      </c>
    </row>
    <row r="57" spans="1:3" x14ac:dyDescent="0.2">
      <c r="A57" s="16">
        <v>33</v>
      </c>
      <c r="B57" s="16">
        <v>0.10429177727457191</v>
      </c>
      <c r="C57" s="16">
        <v>-3.2762442791711865E-2</v>
      </c>
    </row>
    <row r="58" spans="1:3" x14ac:dyDescent="0.2">
      <c r="A58" s="16">
        <v>34</v>
      </c>
      <c r="B58" s="16">
        <v>-1.172874166431827E-2</v>
      </c>
      <c r="C58" s="16">
        <v>-5.9800592818541845E-2</v>
      </c>
    </row>
    <row r="59" spans="1:3" x14ac:dyDescent="0.2">
      <c r="A59" s="16">
        <v>35</v>
      </c>
      <c r="B59" s="16">
        <v>-3.6124109260876613E-2</v>
      </c>
      <c r="C59" s="16">
        <v>-4.4853228183612745E-3</v>
      </c>
    </row>
    <row r="60" spans="1:3" x14ac:dyDescent="0.2">
      <c r="A60" s="16">
        <v>36</v>
      </c>
      <c r="B60" s="16">
        <v>-5.3891110949559368E-2</v>
      </c>
      <c r="C60" s="16">
        <v>-0.11596856738868455</v>
      </c>
    </row>
    <row r="61" spans="1:3" x14ac:dyDescent="0.2">
      <c r="A61" s="16">
        <v>37</v>
      </c>
      <c r="B61" s="16">
        <v>5.06750300344085E-2</v>
      </c>
      <c r="C61" s="16">
        <v>8.7515934906427686E-2</v>
      </c>
    </row>
    <row r="62" spans="1:3" x14ac:dyDescent="0.2">
      <c r="A62" s="16">
        <v>38</v>
      </c>
      <c r="B62" s="16">
        <v>2.0749668674181942E-2</v>
      </c>
      <c r="C62" s="16">
        <v>0.34429961876171589</v>
      </c>
    </row>
    <row r="63" spans="1:3" x14ac:dyDescent="0.2">
      <c r="A63" s="16">
        <v>39</v>
      </c>
      <c r="B63" s="16">
        <v>-5.3302201913932951E-2</v>
      </c>
      <c r="C63" s="16">
        <v>0.21812811295230788</v>
      </c>
    </row>
    <row r="64" spans="1:3" x14ac:dyDescent="0.2">
      <c r="A64" s="16">
        <v>40</v>
      </c>
      <c r="B64" s="16">
        <v>-5.0160090051291645E-3</v>
      </c>
      <c r="C64" s="16">
        <v>-2.7135475484052991E-2</v>
      </c>
    </row>
    <row r="65" spans="1:3" x14ac:dyDescent="0.2">
      <c r="A65" s="16">
        <v>41</v>
      </c>
      <c r="B65" s="16">
        <v>-1.8485663648603372E-2</v>
      </c>
      <c r="C65" s="16">
        <v>3.785672940460294E-2</v>
      </c>
    </row>
    <row r="66" spans="1:3" x14ac:dyDescent="0.2">
      <c r="A66" s="16">
        <v>42</v>
      </c>
      <c r="B66" s="16">
        <v>-5.4999271233786701E-2</v>
      </c>
      <c r="C66" s="16">
        <v>-3.9112586078429337E-2</v>
      </c>
    </row>
    <row r="67" spans="1:3" x14ac:dyDescent="0.2">
      <c r="A67" s="16">
        <v>43</v>
      </c>
      <c r="B67" s="16">
        <v>3.0294991986398019E-2</v>
      </c>
      <c r="C67" s="16">
        <v>7.6597284059000514E-2</v>
      </c>
    </row>
    <row r="68" spans="1:3" x14ac:dyDescent="0.2">
      <c r="A68" s="16">
        <v>44</v>
      </c>
      <c r="B68" s="16">
        <v>-6.873377908961581E-2</v>
      </c>
      <c r="C68" s="16">
        <v>0.11807726164640896</v>
      </c>
    </row>
    <row r="69" spans="1:3" x14ac:dyDescent="0.2">
      <c r="A69" s="16">
        <v>45</v>
      </c>
      <c r="B69" s="16">
        <v>1.8674994280002823E-2</v>
      </c>
      <c r="C69" s="16">
        <v>-0.16775081776010203</v>
      </c>
    </row>
    <row r="70" spans="1:3" x14ac:dyDescent="0.2">
      <c r="A70" s="16">
        <v>46</v>
      </c>
      <c r="B70" s="16">
        <v>-8.3292923176975942E-3</v>
      </c>
      <c r="C70" s="16">
        <v>8.7621695716816161E-2</v>
      </c>
    </row>
    <row r="71" spans="1:3" x14ac:dyDescent="0.2">
      <c r="A71" s="16">
        <v>47</v>
      </c>
      <c r="B71" s="16">
        <v>-0.10360820277877535</v>
      </c>
      <c r="C71" s="16">
        <v>-0.10606106999739311</v>
      </c>
    </row>
    <row r="72" spans="1:3" x14ac:dyDescent="0.2">
      <c r="A72" s="16">
        <v>48</v>
      </c>
      <c r="B72" s="16">
        <v>1.0996911490807252E-2</v>
      </c>
      <c r="C72" s="16">
        <v>-1.0996911490807252E-2</v>
      </c>
    </row>
    <row r="73" spans="1:3" x14ac:dyDescent="0.2">
      <c r="A73" s="16">
        <v>49</v>
      </c>
      <c r="B73" s="16">
        <v>2.6516425850461028E-2</v>
      </c>
      <c r="C73" s="16">
        <v>-3.4950702485047475E-2</v>
      </c>
    </row>
    <row r="74" spans="1:3" x14ac:dyDescent="0.2">
      <c r="A74" s="16">
        <v>50</v>
      </c>
      <c r="B74" s="16">
        <v>-1.0285114810472304E-2</v>
      </c>
      <c r="C74" s="16">
        <v>1.8719391445058763E-2</v>
      </c>
    </row>
    <row r="75" spans="1:3" x14ac:dyDescent="0.2">
      <c r="A75" s="16">
        <v>51</v>
      </c>
      <c r="B75" s="16">
        <v>7.6945392145019054E-2</v>
      </c>
      <c r="C75" s="16">
        <v>3.3495666275386873E-2</v>
      </c>
    </row>
    <row r="76" spans="1:3" x14ac:dyDescent="0.2">
      <c r="A76" s="16">
        <v>52</v>
      </c>
      <c r="B76" s="16">
        <v>0.18676359154313915</v>
      </c>
      <c r="C76" s="16">
        <v>3.3367177473724363E-2</v>
      </c>
    </row>
    <row r="77" spans="1:3" x14ac:dyDescent="0.2">
      <c r="A77" s="16">
        <v>53</v>
      </c>
      <c r="B77" s="16">
        <v>3.1518869248285127E-2</v>
      </c>
      <c r="C77" s="16">
        <v>6.543577148167562E-2</v>
      </c>
    </row>
    <row r="78" spans="1:3" x14ac:dyDescent="0.2">
      <c r="A78" s="16">
        <v>54</v>
      </c>
      <c r="B78" s="16">
        <v>-5.2184587211491964E-3</v>
      </c>
      <c r="C78" s="16">
        <v>-8.5719667013641698E-2</v>
      </c>
    </row>
    <row r="79" spans="1:3" x14ac:dyDescent="0.2">
      <c r="A79" s="16">
        <v>55</v>
      </c>
      <c r="B79" s="16">
        <v>3.661066055847248E-3</v>
      </c>
      <c r="C79" s="16">
        <v>0.18049703854540877</v>
      </c>
    </row>
    <row r="80" spans="1:3" x14ac:dyDescent="0.2">
      <c r="A80" s="16">
        <v>56</v>
      </c>
      <c r="B80" s="16">
        <v>0.13621254476488526</v>
      </c>
      <c r="C80" s="16">
        <v>-0.17143033551962486</v>
      </c>
    </row>
    <row r="81" spans="1:3" x14ac:dyDescent="0.2">
      <c r="A81" s="16">
        <v>57</v>
      </c>
      <c r="B81" s="16">
        <v>6.4822995277583992E-2</v>
      </c>
      <c r="C81" s="16">
        <v>-9.6152286885187732E-2</v>
      </c>
    </row>
    <row r="82" spans="1:3" x14ac:dyDescent="0.2">
      <c r="A82" s="16">
        <v>58</v>
      </c>
      <c r="B82" s="16">
        <v>-4.2220606599832171E-2</v>
      </c>
      <c r="C82" s="16">
        <v>-7.4810088705296957E-2</v>
      </c>
    </row>
    <row r="83" spans="1:3" ht="13.5" thickBot="1" x14ac:dyDescent="0.25">
      <c r="A83" s="17">
        <v>59</v>
      </c>
      <c r="B83" s="17">
        <v>-1.7457923112661644E-2</v>
      </c>
      <c r="C83" s="17">
        <v>-6.0540205603262953E-2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I83"/>
  <sheetViews>
    <sheetView workbookViewId="0">
      <selection activeCell="F8" sqref="F8"/>
    </sheetView>
  </sheetViews>
  <sheetFormatPr defaultRowHeight="12.75" x14ac:dyDescent="0.2"/>
  <cols>
    <col min="6" max="6" width="12.85546875" customWidth="1"/>
  </cols>
  <sheetData>
    <row r="1" spans="1:9" x14ac:dyDescent="0.2">
      <c r="A1" t="s">
        <v>46</v>
      </c>
    </row>
    <row r="2" spans="1:9" ht="13.5" thickBot="1" x14ac:dyDescent="0.25"/>
    <row r="3" spans="1:9" x14ac:dyDescent="0.2">
      <c r="A3" s="19" t="s">
        <v>47</v>
      </c>
      <c r="B3" s="19"/>
    </row>
    <row r="4" spans="1:9" x14ac:dyDescent="0.2">
      <c r="A4" s="16" t="s">
        <v>48</v>
      </c>
      <c r="B4" s="16">
        <v>0.54132950988216155</v>
      </c>
    </row>
    <row r="5" spans="1:9" x14ac:dyDescent="0.2">
      <c r="A5" s="16" t="s">
        <v>49</v>
      </c>
      <c r="B5" s="16">
        <v>0.29303763826926121</v>
      </c>
    </row>
    <row r="6" spans="1:9" x14ac:dyDescent="0.2">
      <c r="A6" s="16" t="s">
        <v>50</v>
      </c>
      <c r="B6" s="16">
        <v>0.28063478981784473</v>
      </c>
    </row>
    <row r="7" spans="1:9" x14ac:dyDescent="0.2">
      <c r="A7" s="16" t="s">
        <v>51</v>
      </c>
      <c r="B7" s="16">
        <v>8.373864784990101E-2</v>
      </c>
    </row>
    <row r="8" spans="1:9" ht="13.5" thickBot="1" x14ac:dyDescent="0.25">
      <c r="A8" s="17" t="s">
        <v>52</v>
      </c>
      <c r="B8" s="17">
        <v>59</v>
      </c>
    </row>
    <row r="10" spans="1:9" ht="13.5" thickBot="1" x14ac:dyDescent="0.25">
      <c r="A10" t="s">
        <v>53</v>
      </c>
    </row>
    <row r="11" spans="1:9" x14ac:dyDescent="0.2">
      <c r="A11" s="18"/>
      <c r="B11" s="18" t="s">
        <v>58</v>
      </c>
      <c r="C11" s="18" t="s">
        <v>59</v>
      </c>
      <c r="D11" s="18" t="s">
        <v>60</v>
      </c>
      <c r="E11" s="18" t="s">
        <v>61</v>
      </c>
      <c r="F11" s="18" t="s">
        <v>62</v>
      </c>
    </row>
    <row r="12" spans="1:9" x14ac:dyDescent="0.2">
      <c r="A12" s="16" t="s">
        <v>54</v>
      </c>
      <c r="B12" s="16">
        <v>1</v>
      </c>
      <c r="C12" s="16">
        <v>0.16567380862316106</v>
      </c>
      <c r="D12" s="16">
        <v>0.16567380862316106</v>
      </c>
      <c r="E12" s="16">
        <v>23.626640236484931</v>
      </c>
      <c r="F12" s="16">
        <v>9.553323973149504E-6</v>
      </c>
    </row>
    <row r="13" spans="1:9" x14ac:dyDescent="0.2">
      <c r="A13" s="16" t="s">
        <v>55</v>
      </c>
      <c r="B13" s="16">
        <v>57</v>
      </c>
      <c r="C13" s="16">
        <v>0.39969318519259467</v>
      </c>
      <c r="D13" s="16">
        <v>7.0121611437297306E-3</v>
      </c>
      <c r="E13" s="16"/>
      <c r="F13" s="16"/>
    </row>
    <row r="14" spans="1:9" ht="13.5" thickBot="1" x14ac:dyDescent="0.25">
      <c r="A14" s="17" t="s">
        <v>56</v>
      </c>
      <c r="B14" s="17">
        <v>58</v>
      </c>
      <c r="C14" s="17">
        <v>0.56536699381575573</v>
      </c>
      <c r="D14" s="17"/>
      <c r="E14" s="17"/>
      <c r="F14" s="17"/>
    </row>
    <row r="15" spans="1:9" ht="13.5" thickBot="1" x14ac:dyDescent="0.25"/>
    <row r="16" spans="1:9" x14ac:dyDescent="0.2">
      <c r="A16" s="18"/>
      <c r="B16" s="18" t="s">
        <v>63</v>
      </c>
      <c r="C16" s="18" t="s">
        <v>51</v>
      </c>
      <c r="D16" s="18" t="s">
        <v>64</v>
      </c>
      <c r="E16" s="18" t="s">
        <v>65</v>
      </c>
      <c r="F16" s="18" t="s">
        <v>66</v>
      </c>
      <c r="G16" s="18" t="s">
        <v>67</v>
      </c>
      <c r="H16" s="18" t="s">
        <v>68</v>
      </c>
      <c r="I16" s="18" t="s">
        <v>69</v>
      </c>
    </row>
    <row r="17" spans="1:9" x14ac:dyDescent="0.2">
      <c r="A17" s="16" t="s">
        <v>57</v>
      </c>
      <c r="B17" s="16">
        <v>4.1400598600304468E-3</v>
      </c>
      <c r="C17" s="16">
        <v>1.0945587611606323E-2</v>
      </c>
      <c r="D17" s="16">
        <v>0.37824007325476711</v>
      </c>
      <c r="E17" s="16">
        <v>0.70665729814385969</v>
      </c>
      <c r="F17" s="16">
        <v>-1.7778101263854759E-2</v>
      </c>
      <c r="G17" s="16">
        <v>2.6058220983915654E-2</v>
      </c>
      <c r="H17" s="16">
        <v>-1.7778101263854759E-2</v>
      </c>
      <c r="I17" s="16">
        <v>2.6058220983915654E-2</v>
      </c>
    </row>
    <row r="18" spans="1:9" ht="13.5" thickBot="1" x14ac:dyDescent="0.25">
      <c r="A18" s="17" t="s">
        <v>42</v>
      </c>
      <c r="B18" s="17">
        <v>1.2215129774768596</v>
      </c>
      <c r="C18" s="17">
        <v>0.25130266902643827</v>
      </c>
      <c r="D18" s="17">
        <v>4.8607242502002652</v>
      </c>
      <c r="E18" s="17">
        <v>9.553323973149504E-6</v>
      </c>
      <c r="F18" s="17">
        <v>0.71828806292377712</v>
      </c>
      <c r="G18" s="17">
        <v>1.7247378920299421</v>
      </c>
      <c r="H18" s="17">
        <v>0.71828806292377712</v>
      </c>
      <c r="I18" s="17">
        <v>1.7247378920299421</v>
      </c>
    </row>
    <row r="22" spans="1:9" x14ac:dyDescent="0.2">
      <c r="A22" t="s">
        <v>70</v>
      </c>
    </row>
    <row r="23" spans="1:9" ht="13.5" thickBot="1" x14ac:dyDescent="0.25"/>
    <row r="24" spans="1:9" x14ac:dyDescent="0.2">
      <c r="A24" s="18" t="s">
        <v>71</v>
      </c>
      <c r="B24" s="18" t="s">
        <v>81</v>
      </c>
      <c r="C24" s="18" t="s">
        <v>73</v>
      </c>
    </row>
    <row r="25" spans="1:9" x14ac:dyDescent="0.2">
      <c r="A25" s="16">
        <v>1</v>
      </c>
      <c r="B25" s="16">
        <v>6.7587259324175836E-2</v>
      </c>
      <c r="C25" s="16">
        <v>-2.3023651546990799E-2</v>
      </c>
    </row>
    <row r="26" spans="1:9" x14ac:dyDescent="0.2">
      <c r="A26" s="16">
        <v>2</v>
      </c>
      <c r="B26" s="16">
        <v>2.8275625274522764E-2</v>
      </c>
      <c r="C26" s="16">
        <v>3.505390522284911E-2</v>
      </c>
    </row>
    <row r="27" spans="1:9" x14ac:dyDescent="0.2">
      <c r="A27" s="16">
        <v>3</v>
      </c>
      <c r="B27" s="16">
        <v>8.9434010684997234E-3</v>
      </c>
      <c r="C27" s="16">
        <v>5.0302352172554063E-2</v>
      </c>
    </row>
    <row r="28" spans="1:9" x14ac:dyDescent="0.2">
      <c r="A28" s="16">
        <v>4</v>
      </c>
      <c r="B28" s="16">
        <v>4.4720253726223359E-3</v>
      </c>
      <c r="C28" s="16">
        <v>-4.3468882986409607E-2</v>
      </c>
    </row>
    <row r="29" spans="1:9" x14ac:dyDescent="0.2">
      <c r="A29" s="16">
        <v>5</v>
      </c>
      <c r="B29" s="16">
        <v>4.770700435403788E-2</v>
      </c>
      <c r="C29" s="16">
        <v>0.18566533439751676</v>
      </c>
    </row>
    <row r="30" spans="1:9" x14ac:dyDescent="0.2">
      <c r="A30" s="16">
        <v>6</v>
      </c>
      <c r="B30" s="16">
        <v>-2.1851510466596624E-2</v>
      </c>
      <c r="C30" s="16">
        <v>-3.6391796346590607E-2</v>
      </c>
    </row>
    <row r="31" spans="1:9" x14ac:dyDescent="0.2">
      <c r="A31" s="16">
        <v>7</v>
      </c>
      <c r="B31" s="16">
        <v>5.8523697094501295E-2</v>
      </c>
      <c r="C31" s="16">
        <v>-2.803902813139289E-4</v>
      </c>
    </row>
    <row r="32" spans="1:9" x14ac:dyDescent="0.2">
      <c r="A32" s="16">
        <v>8</v>
      </c>
      <c r="B32" s="16">
        <v>7.4013654368112108E-2</v>
      </c>
      <c r="C32" s="16">
        <v>0.14533365784126651</v>
      </c>
    </row>
    <row r="33" spans="1:3" x14ac:dyDescent="0.2">
      <c r="A33" s="16">
        <v>9</v>
      </c>
      <c r="B33" s="16">
        <v>9.3186377431411518E-2</v>
      </c>
      <c r="C33" s="16">
        <v>3.4597650755848489E-2</v>
      </c>
    </row>
    <row r="34" spans="1:3" x14ac:dyDescent="0.2">
      <c r="A34" s="16">
        <v>10</v>
      </c>
      <c r="B34" s="16">
        <v>3.5966591014377831E-2</v>
      </c>
      <c r="C34" s="16">
        <v>-7.6773508149955816E-2</v>
      </c>
    </row>
    <row r="35" spans="1:3" x14ac:dyDescent="0.2">
      <c r="A35" s="16">
        <v>11</v>
      </c>
      <c r="B35" s="16">
        <v>2.1144603916959524E-2</v>
      </c>
      <c r="C35" s="16">
        <v>-2.1144603916959524E-2</v>
      </c>
    </row>
    <row r="36" spans="1:3" x14ac:dyDescent="0.2">
      <c r="A36" s="16">
        <v>12</v>
      </c>
      <c r="B36" s="16">
        <v>-4.3081512726162362E-2</v>
      </c>
      <c r="C36" s="16">
        <v>5.6931631184307427E-2</v>
      </c>
    </row>
    <row r="37" spans="1:3" x14ac:dyDescent="0.2">
      <c r="A37" s="16">
        <v>13</v>
      </c>
      <c r="B37" s="16">
        <v>-1.2128066542209257E-2</v>
      </c>
      <c r="C37" s="16">
        <v>6.5334028755175952E-2</v>
      </c>
    </row>
    <row r="38" spans="1:3" x14ac:dyDescent="0.2">
      <c r="A38" s="16">
        <v>14</v>
      </c>
      <c r="B38" s="16">
        <v>5.9716697245130054E-2</v>
      </c>
      <c r="C38" s="16">
        <v>-8.5965860780663775E-2</v>
      </c>
    </row>
    <row r="39" spans="1:3" x14ac:dyDescent="0.2">
      <c r="A39" s="16">
        <v>15</v>
      </c>
      <c r="B39" s="16">
        <v>4.7853004177987039E-2</v>
      </c>
      <c r="C39" s="16">
        <v>-3.4553023801417698E-2</v>
      </c>
    </row>
    <row r="40" spans="1:3" x14ac:dyDescent="0.2">
      <c r="A40" s="16">
        <v>16</v>
      </c>
      <c r="B40" s="16">
        <v>3.4154770664992888E-2</v>
      </c>
      <c r="C40" s="16">
        <v>-8.2479556759097183E-3</v>
      </c>
    </row>
    <row r="41" spans="1:3" x14ac:dyDescent="0.2">
      <c r="A41" s="16">
        <v>17</v>
      </c>
      <c r="B41" s="16">
        <v>2.1587844886368744E-2</v>
      </c>
      <c r="C41" s="16">
        <v>9.0690234049578933E-2</v>
      </c>
    </row>
    <row r="42" spans="1:3" x14ac:dyDescent="0.2">
      <c r="A42" s="16">
        <v>18</v>
      </c>
      <c r="B42" s="16">
        <v>-1.0634335765635571E-2</v>
      </c>
      <c r="C42" s="16">
        <v>8.9827430799438779E-2</v>
      </c>
    </row>
    <row r="43" spans="1:3" x14ac:dyDescent="0.2">
      <c r="A43" s="16">
        <v>19</v>
      </c>
      <c r="B43" s="16">
        <v>6.108550363203049E-2</v>
      </c>
      <c r="C43" s="16">
        <v>2.2255880392277459E-2</v>
      </c>
    </row>
    <row r="44" spans="1:3" x14ac:dyDescent="0.2">
      <c r="A44" s="16">
        <v>20</v>
      </c>
      <c r="B44" s="16">
        <v>-7.9940234356827983E-3</v>
      </c>
      <c r="C44" s="16">
        <v>-2.246790921222885E-2</v>
      </c>
    </row>
    <row r="45" spans="1:3" x14ac:dyDescent="0.2">
      <c r="A45" s="16">
        <v>21</v>
      </c>
      <c r="B45" s="16">
        <v>-3.6581141667958977E-2</v>
      </c>
      <c r="C45" s="16">
        <v>9.6604442966457219E-2</v>
      </c>
    </row>
    <row r="46" spans="1:3" x14ac:dyDescent="0.2">
      <c r="A46" s="16">
        <v>22</v>
      </c>
      <c r="B46" s="16">
        <v>-4.4303078348213891E-2</v>
      </c>
      <c r="C46" s="16">
        <v>1.4741709697627354E-2</v>
      </c>
    </row>
    <row r="47" spans="1:3" x14ac:dyDescent="0.2">
      <c r="A47" s="16">
        <v>23</v>
      </c>
      <c r="B47" s="16">
        <v>-8.0835464993651088E-3</v>
      </c>
      <c r="C47" s="16">
        <v>-4.316801079015984E-2</v>
      </c>
    </row>
    <row r="48" spans="1:3" x14ac:dyDescent="0.2">
      <c r="A48" s="16">
        <v>24</v>
      </c>
      <c r="B48" s="16">
        <v>2.4555602770855046E-3</v>
      </c>
      <c r="C48" s="16">
        <v>-5.6623262697568372E-2</v>
      </c>
    </row>
    <row r="49" spans="1:3" x14ac:dyDescent="0.2">
      <c r="A49" s="16">
        <v>25</v>
      </c>
      <c r="B49" s="16">
        <v>-8.304323385455159E-2</v>
      </c>
      <c r="C49" s="16">
        <v>-2.233360020798783E-2</v>
      </c>
    </row>
    <row r="50" spans="1:3" x14ac:dyDescent="0.2">
      <c r="A50" s="16">
        <v>26</v>
      </c>
      <c r="B50" s="16">
        <v>1.8137919740319391E-2</v>
      </c>
      <c r="C50" s="16">
        <v>-9.5112015791949986E-2</v>
      </c>
    </row>
    <row r="51" spans="1:3" x14ac:dyDescent="0.2">
      <c r="A51" s="16">
        <v>27</v>
      </c>
      <c r="B51" s="16">
        <v>-1.9321087888788557E-2</v>
      </c>
      <c r="C51" s="16">
        <v>6.0147618688851552E-3</v>
      </c>
    </row>
    <row r="52" spans="1:3" x14ac:dyDescent="0.2">
      <c r="A52" s="16">
        <v>28</v>
      </c>
      <c r="B52" s="16">
        <v>7.0929889070142096E-2</v>
      </c>
      <c r="C52" s="16">
        <v>0.14680524274963103</v>
      </c>
    </row>
    <row r="53" spans="1:3" x14ac:dyDescent="0.2">
      <c r="A53" s="16">
        <v>29</v>
      </c>
      <c r="B53" s="16">
        <v>-4.7464778319735057E-2</v>
      </c>
      <c r="C53" s="16">
        <v>-0.18611226896569608</v>
      </c>
    </row>
    <row r="54" spans="1:3" x14ac:dyDescent="0.2">
      <c r="A54" s="16">
        <v>30</v>
      </c>
      <c r="B54" s="16">
        <v>-1.5316351247774643E-2</v>
      </c>
      <c r="C54" s="16">
        <v>1.5316351247774643E-2</v>
      </c>
    </row>
    <row r="55" spans="1:3" x14ac:dyDescent="0.2">
      <c r="A55" s="16">
        <v>31</v>
      </c>
      <c r="B55" s="16">
        <v>5.6763524117215292E-3</v>
      </c>
      <c r="C55" s="16">
        <v>8.3779329747413461E-3</v>
      </c>
    </row>
    <row r="56" spans="1:3" x14ac:dyDescent="0.2">
      <c r="A56" s="16">
        <v>32</v>
      </c>
      <c r="B56" s="16">
        <v>2.5849227344322621E-2</v>
      </c>
      <c r="C56" s="16">
        <v>2.8133237389054454E-2</v>
      </c>
    </row>
    <row r="57" spans="1:3" x14ac:dyDescent="0.2">
      <c r="A57" s="16">
        <v>33</v>
      </c>
      <c r="B57" s="16">
        <v>9.909758863661873E-2</v>
      </c>
      <c r="C57" s="16">
        <v>-9.909758863661873E-2</v>
      </c>
    </row>
    <row r="58" spans="1:3" x14ac:dyDescent="0.2">
      <c r="A58" s="16">
        <v>34</v>
      </c>
      <c r="B58" s="16">
        <v>-1.8990600603603879E-2</v>
      </c>
      <c r="C58" s="16">
        <v>-2.1132367229852206E-2</v>
      </c>
    </row>
    <row r="59" spans="1:3" x14ac:dyDescent="0.2">
      <c r="A59" s="16">
        <v>35</v>
      </c>
      <c r="B59" s="16">
        <v>-4.3820732477471314E-2</v>
      </c>
      <c r="C59" s="16">
        <v>1.8363662941451656E-3</v>
      </c>
    </row>
    <row r="60" spans="1:3" x14ac:dyDescent="0.2">
      <c r="A60" s="16">
        <v>36</v>
      </c>
      <c r="B60" s="16">
        <v>-6.190437041352994E-2</v>
      </c>
      <c r="C60" s="16">
        <v>-4.357883710384549E-2</v>
      </c>
    </row>
    <row r="61" spans="1:3" x14ac:dyDescent="0.2">
      <c r="A61" s="16">
        <v>37</v>
      </c>
      <c r="B61" s="16">
        <v>4.4525305626261717E-2</v>
      </c>
      <c r="C61" s="16">
        <v>2.0225958440227426E-3</v>
      </c>
    </row>
    <row r="62" spans="1:3" x14ac:dyDescent="0.2">
      <c r="A62" s="16">
        <v>38</v>
      </c>
      <c r="B62" s="16">
        <v>1.4066626698529951E-2</v>
      </c>
      <c r="C62" s="16">
        <v>5.8939263245503123E-2</v>
      </c>
    </row>
    <row r="63" spans="1:3" x14ac:dyDescent="0.2">
      <c r="A63" s="16">
        <v>39</v>
      </c>
      <c r="B63" s="16">
        <v>-6.1304966081603456E-2</v>
      </c>
      <c r="C63" s="16">
        <v>-0.14091938633495429</v>
      </c>
    </row>
    <row r="64" spans="1:3" x14ac:dyDescent="0.2">
      <c r="A64" s="16">
        <v>40</v>
      </c>
      <c r="B64" s="16">
        <v>-1.2158236364698257E-2</v>
      </c>
      <c r="C64" s="16">
        <v>-6.0379019082836119E-2</v>
      </c>
    </row>
    <row r="65" spans="1:3" x14ac:dyDescent="0.2">
      <c r="A65" s="16">
        <v>41</v>
      </c>
      <c r="B65" s="16">
        <v>-2.5867941691708755E-2</v>
      </c>
      <c r="C65" s="16">
        <v>8.3185565848822293E-2</v>
      </c>
    </row>
    <row r="66" spans="1:3" x14ac:dyDescent="0.2">
      <c r="A66" s="16">
        <v>42</v>
      </c>
      <c r="B66" s="16">
        <v>-6.3032279877727929E-2</v>
      </c>
      <c r="C66" s="16">
        <v>-7.5861748760910133E-2</v>
      </c>
    </row>
    <row r="67" spans="1:3" x14ac:dyDescent="0.2">
      <c r="A67" s="16">
        <v>43</v>
      </c>
      <c r="B67" s="16">
        <v>2.3782062864142941E-2</v>
      </c>
      <c r="C67" s="16">
        <v>-4.5260101689304895E-2</v>
      </c>
    </row>
    <row r="68" spans="1:3" x14ac:dyDescent="0.2">
      <c r="A68" s="16">
        <v>44</v>
      </c>
      <c r="B68" s="16">
        <v>-7.7011558522867785E-2</v>
      </c>
      <c r="C68" s="16">
        <v>3.2619966958051132E-2</v>
      </c>
    </row>
    <row r="69" spans="1:3" x14ac:dyDescent="0.2">
      <c r="A69" s="16">
        <v>45</v>
      </c>
      <c r="B69" s="16">
        <v>1.195497830467377E-2</v>
      </c>
      <c r="C69" s="16">
        <v>-3.5195559524971637E-2</v>
      </c>
    </row>
    <row r="70" spans="1:3" x14ac:dyDescent="0.2">
      <c r="A70" s="16">
        <v>46</v>
      </c>
      <c r="B70" s="16">
        <v>-1.5530567659192248E-2</v>
      </c>
      <c r="C70" s="16">
        <v>6.1213251114152156E-2</v>
      </c>
    </row>
    <row r="71" spans="1:3" x14ac:dyDescent="0.2">
      <c r="A71" s="16">
        <v>47</v>
      </c>
      <c r="B71" s="16">
        <v>-0.11250749994697332</v>
      </c>
      <c r="C71" s="16">
        <v>1.9252041315422297E-2</v>
      </c>
    </row>
    <row r="72" spans="1:3" x14ac:dyDescent="0.2">
      <c r="A72" s="16">
        <v>48</v>
      </c>
      <c r="B72" s="16">
        <v>4.1400598600304468E-3</v>
      </c>
      <c r="C72" s="16">
        <v>-4.1400598600304468E-3</v>
      </c>
    </row>
    <row r="73" spans="1:3" x14ac:dyDescent="0.2">
      <c r="A73" s="16">
        <v>49</v>
      </c>
      <c r="B73" s="16">
        <v>1.9936156665841528E-2</v>
      </c>
      <c r="C73" s="16">
        <v>4.1331003669908446E-3</v>
      </c>
    </row>
    <row r="74" spans="1:3" x14ac:dyDescent="0.2">
      <c r="A74" s="16">
        <v>50</v>
      </c>
      <c r="B74" s="16">
        <v>-1.752124602160083E-2</v>
      </c>
      <c r="C74" s="16">
        <v>-6.548011011231529E-3</v>
      </c>
    </row>
    <row r="75" spans="1:3" x14ac:dyDescent="0.2">
      <c r="A75" s="16">
        <v>51</v>
      </c>
      <c r="B75" s="16">
        <v>7.1263847400591662E-2</v>
      </c>
      <c r="C75" s="16">
        <v>-7.1263847400591662E-2</v>
      </c>
    </row>
    <row r="76" spans="1:3" x14ac:dyDescent="0.2">
      <c r="A76" s="16">
        <v>52</v>
      </c>
      <c r="B76" s="16">
        <v>0.18303918189445195</v>
      </c>
      <c r="C76" s="16">
        <v>1.5441465241325392E-2</v>
      </c>
    </row>
    <row r="77" spans="1:3" x14ac:dyDescent="0.2">
      <c r="A77" s="16">
        <v>53</v>
      </c>
      <c r="B77" s="16">
        <v>2.5027751566713337E-2</v>
      </c>
      <c r="C77" s="16">
        <v>0.25267780211287239</v>
      </c>
    </row>
    <row r="78" spans="1:3" x14ac:dyDescent="0.2">
      <c r="A78" s="16">
        <v>54</v>
      </c>
      <c r="B78" s="16">
        <v>-1.2364294056869025E-2</v>
      </c>
      <c r="C78" s="16">
        <v>0.14020504697520059</v>
      </c>
    </row>
    <row r="79" spans="1:3" x14ac:dyDescent="0.2">
      <c r="A79" s="16">
        <v>55</v>
      </c>
      <c r="B79" s="16">
        <v>-3.3265220160328861E-3</v>
      </c>
      <c r="C79" s="16">
        <v>-3.7610505644043328E-2</v>
      </c>
    </row>
    <row r="80" spans="1:3" x14ac:dyDescent="0.2">
      <c r="A80" s="16">
        <v>56</v>
      </c>
      <c r="B80" s="16">
        <v>0.13158723500748787</v>
      </c>
      <c r="C80" s="16">
        <v>-0.20347236295639937</v>
      </c>
    </row>
    <row r="81" spans="1:3" x14ac:dyDescent="0.2">
      <c r="A81" s="16">
        <v>57</v>
      </c>
      <c r="B81" s="16">
        <v>5.8925410127433513E-2</v>
      </c>
      <c r="C81" s="16">
        <v>-7.394400743677737E-2</v>
      </c>
    </row>
    <row r="82" spans="1:3" x14ac:dyDescent="0.2">
      <c r="A82" s="16">
        <v>58</v>
      </c>
      <c r="B82" s="16">
        <v>-5.0025879101960144E-2</v>
      </c>
      <c r="C82" s="16">
        <v>3.4778279869790769E-2</v>
      </c>
    </row>
    <row r="83" spans="1:3" ht="13.5" thickBot="1" x14ac:dyDescent="0.25">
      <c r="A83" s="17">
        <v>59</v>
      </c>
      <c r="B83" s="17">
        <v>-2.4821885183703832E-2</v>
      </c>
      <c r="C83" s="17">
        <v>-0.12422038582711416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I83"/>
  <sheetViews>
    <sheetView workbookViewId="0">
      <selection activeCell="F35" sqref="F35"/>
    </sheetView>
  </sheetViews>
  <sheetFormatPr defaultRowHeight="12.75" x14ac:dyDescent="0.2"/>
  <cols>
    <col min="6" max="6" width="12.5703125" customWidth="1"/>
  </cols>
  <sheetData>
    <row r="1" spans="1:9" x14ac:dyDescent="0.2">
      <c r="A1" t="s">
        <v>46</v>
      </c>
    </row>
    <row r="2" spans="1:9" ht="13.5" thickBot="1" x14ac:dyDescent="0.25"/>
    <row r="3" spans="1:9" x14ac:dyDescent="0.2">
      <c r="A3" s="19" t="s">
        <v>47</v>
      </c>
      <c r="B3" s="19"/>
    </row>
    <row r="4" spans="1:9" x14ac:dyDescent="0.2">
      <c r="A4" s="16" t="s">
        <v>48</v>
      </c>
      <c r="B4" s="16">
        <v>0.44714375732240697</v>
      </c>
    </row>
    <row r="5" spans="1:9" x14ac:dyDescent="0.2">
      <c r="A5" s="16" t="s">
        <v>49</v>
      </c>
      <c r="B5" s="16">
        <v>0.19993753971239955</v>
      </c>
    </row>
    <row r="6" spans="1:9" x14ac:dyDescent="0.2">
      <c r="A6" s="16" t="s">
        <v>50</v>
      </c>
      <c r="B6" s="16">
        <v>0.185901356198582</v>
      </c>
    </row>
    <row r="7" spans="1:9" x14ac:dyDescent="0.2">
      <c r="A7" s="16" t="s">
        <v>51</v>
      </c>
      <c r="B7" s="16">
        <v>7.5250027059258554E-2</v>
      </c>
    </row>
    <row r="8" spans="1:9" ht="13.5" thickBot="1" x14ac:dyDescent="0.25">
      <c r="A8" s="17" t="s">
        <v>52</v>
      </c>
      <c r="B8" s="17">
        <v>59</v>
      </c>
    </row>
    <row r="10" spans="1:9" ht="13.5" thickBot="1" x14ac:dyDescent="0.25">
      <c r="A10" t="s">
        <v>53</v>
      </c>
    </row>
    <row r="11" spans="1:9" x14ac:dyDescent="0.2">
      <c r="A11" s="18"/>
      <c r="B11" s="18" t="s">
        <v>58</v>
      </c>
      <c r="C11" s="18" t="s">
        <v>59</v>
      </c>
      <c r="D11" s="18" t="s">
        <v>60</v>
      </c>
      <c r="E11" s="18" t="s">
        <v>61</v>
      </c>
      <c r="F11" s="18" t="s">
        <v>62</v>
      </c>
    </row>
    <row r="12" spans="1:9" x14ac:dyDescent="0.2">
      <c r="A12" s="16" t="s">
        <v>54</v>
      </c>
      <c r="B12" s="16">
        <v>1</v>
      </c>
      <c r="C12" s="16">
        <v>8.0660075998054193E-2</v>
      </c>
      <c r="D12" s="16">
        <v>8.0660075998054193E-2</v>
      </c>
      <c r="E12" s="16">
        <v>14.244437564924704</v>
      </c>
      <c r="F12" s="16">
        <v>3.845588958715948E-4</v>
      </c>
    </row>
    <row r="13" spans="1:9" x14ac:dyDescent="0.2">
      <c r="A13" s="16" t="s">
        <v>55</v>
      </c>
      <c r="B13" s="16">
        <v>57</v>
      </c>
      <c r="C13" s="16">
        <v>0.32276629462789125</v>
      </c>
      <c r="D13" s="16">
        <v>5.662566572419145E-3</v>
      </c>
      <c r="E13" s="16"/>
      <c r="F13" s="16"/>
    </row>
    <row r="14" spans="1:9" ht="13.5" thickBot="1" x14ac:dyDescent="0.25">
      <c r="A14" s="17" t="s">
        <v>56</v>
      </c>
      <c r="B14" s="17">
        <v>58</v>
      </c>
      <c r="C14" s="17">
        <v>0.40342637062594544</v>
      </c>
      <c r="D14" s="17"/>
      <c r="E14" s="17"/>
      <c r="F14" s="17"/>
    </row>
    <row r="15" spans="1:9" ht="13.5" thickBot="1" x14ac:dyDescent="0.25"/>
    <row r="16" spans="1:9" x14ac:dyDescent="0.2">
      <c r="A16" s="18"/>
      <c r="B16" s="18" t="s">
        <v>63</v>
      </c>
      <c r="C16" s="18" t="s">
        <v>51</v>
      </c>
      <c r="D16" s="18" t="s">
        <v>64</v>
      </c>
      <c r="E16" s="18" t="s">
        <v>65</v>
      </c>
      <c r="F16" s="18" t="s">
        <v>66</v>
      </c>
      <c r="G16" s="18" t="s">
        <v>67</v>
      </c>
      <c r="H16" s="18" t="s">
        <v>68</v>
      </c>
      <c r="I16" s="18" t="s">
        <v>69</v>
      </c>
    </row>
    <row r="17" spans="1:9" x14ac:dyDescent="0.2">
      <c r="A17" s="16" t="s">
        <v>57</v>
      </c>
      <c r="B17" s="16">
        <v>4.4366068462632514E-3</v>
      </c>
      <c r="C17" s="16">
        <v>9.8360289436394879E-3</v>
      </c>
      <c r="D17" s="16">
        <v>0.45105670913384238</v>
      </c>
      <c r="E17" s="16">
        <v>0.6536600224228446</v>
      </c>
      <c r="F17" s="16">
        <v>-1.5259701369961428E-2</v>
      </c>
      <c r="G17" s="16">
        <v>2.4132915062487929E-2</v>
      </c>
      <c r="H17" s="16">
        <v>-1.5259701369961428E-2</v>
      </c>
      <c r="I17" s="16">
        <v>2.4132915062487929E-2</v>
      </c>
    </row>
    <row r="18" spans="1:9" ht="13.5" thickBot="1" x14ac:dyDescent="0.25">
      <c r="A18" s="17" t="s">
        <v>42</v>
      </c>
      <c r="B18" s="17">
        <v>0.85231566516224666</v>
      </c>
      <c r="C18" s="17">
        <v>0.22582801525766133</v>
      </c>
      <c r="D18" s="17">
        <v>3.7741803831990746</v>
      </c>
      <c r="E18" s="17">
        <v>3.845588958715948E-4</v>
      </c>
      <c r="F18" s="17">
        <v>0.40010286486853747</v>
      </c>
      <c r="G18" s="17">
        <v>1.3045284654559559</v>
      </c>
      <c r="H18" s="17">
        <v>0.40010286486853747</v>
      </c>
      <c r="I18" s="17">
        <v>1.3045284654559559</v>
      </c>
    </row>
    <row r="22" spans="1:9" x14ac:dyDescent="0.2">
      <c r="A22" t="s">
        <v>70</v>
      </c>
    </row>
    <row r="23" spans="1:9" ht="13.5" thickBot="1" x14ac:dyDescent="0.25"/>
    <row r="24" spans="1:9" x14ac:dyDescent="0.2">
      <c r="A24" s="18" t="s">
        <v>71</v>
      </c>
      <c r="B24" s="18" t="s">
        <v>82</v>
      </c>
      <c r="C24" s="18" t="s">
        <v>73</v>
      </c>
    </row>
    <row r="25" spans="1:9" x14ac:dyDescent="0.2">
      <c r="A25" s="16">
        <v>1</v>
      </c>
      <c r="B25" s="16">
        <v>4.8707149207315857E-2</v>
      </c>
      <c r="C25" s="16">
        <v>-2.5675689951700369E-2</v>
      </c>
    </row>
    <row r="26" spans="1:9" x14ac:dyDescent="0.2">
      <c r="A26" s="16">
        <v>2</v>
      </c>
      <c r="B26" s="16">
        <v>2.1277296114101694E-2</v>
      </c>
      <c r="C26" s="16">
        <v>6.5677722208959316E-2</v>
      </c>
    </row>
    <row r="27" spans="1:9" x14ac:dyDescent="0.2">
      <c r="A27" s="16">
        <v>3</v>
      </c>
      <c r="B27" s="16">
        <v>7.788157777432362E-3</v>
      </c>
      <c r="C27" s="16">
        <v>-7.788157777432362E-3</v>
      </c>
    </row>
    <row r="28" spans="1:9" x14ac:dyDescent="0.2">
      <c r="A28" s="16">
        <v>4</v>
      </c>
      <c r="B28" s="16">
        <v>4.6682371374617273E-3</v>
      </c>
      <c r="C28" s="16">
        <v>-2.5550181963191979E-2</v>
      </c>
    </row>
    <row r="29" spans="1:9" x14ac:dyDescent="0.2">
      <c r="A29" s="16">
        <v>5</v>
      </c>
      <c r="B29" s="16">
        <v>3.483562016841199E-2</v>
      </c>
      <c r="C29" s="16">
        <v>0.13192624721289301</v>
      </c>
    </row>
    <row r="30" spans="1:9" x14ac:dyDescent="0.2">
      <c r="A30" s="16">
        <v>6</v>
      </c>
      <c r="B30" s="16">
        <v>-1.3699117423575815E-2</v>
      </c>
      <c r="C30" s="16">
        <v>-2.8060984422407134E-2</v>
      </c>
    </row>
    <row r="31" spans="1:9" x14ac:dyDescent="0.2">
      <c r="A31" s="16">
        <v>7</v>
      </c>
      <c r="B31" s="16">
        <v>4.2383011672173863E-2</v>
      </c>
      <c r="C31" s="16">
        <v>-6.2290982619091217E-4</v>
      </c>
    </row>
    <row r="32" spans="1:9" x14ac:dyDescent="0.2">
      <c r="A32" s="16">
        <v>8</v>
      </c>
      <c r="B32" s="16">
        <v>5.31911925760419E-2</v>
      </c>
      <c r="C32" s="16">
        <v>0.13242907892850361</v>
      </c>
    </row>
    <row r="33" spans="1:3" x14ac:dyDescent="0.2">
      <c r="A33" s="16">
        <v>9</v>
      </c>
      <c r="B33" s="16">
        <v>6.6569038339434256E-2</v>
      </c>
      <c r="C33" s="16">
        <v>0.13264410797605719</v>
      </c>
    </row>
    <row r="34" spans="1:3" x14ac:dyDescent="0.2">
      <c r="A34" s="16">
        <v>10</v>
      </c>
      <c r="B34" s="16">
        <v>2.6643698846756089E-2</v>
      </c>
      <c r="C34" s="16">
        <v>-8.3794962653993166E-2</v>
      </c>
    </row>
    <row r="35" spans="1:3" x14ac:dyDescent="0.2">
      <c r="A35" s="16">
        <v>11</v>
      </c>
      <c r="B35" s="16">
        <v>1.6301596859385557E-2</v>
      </c>
      <c r="C35" s="16">
        <v>-1.7363719484677579E-3</v>
      </c>
    </row>
    <row r="36" spans="1:3" x14ac:dyDescent="0.2">
      <c r="A36" s="16">
        <v>12</v>
      </c>
      <c r="B36" s="16">
        <v>-2.8512438142143916E-2</v>
      </c>
      <c r="C36" s="16">
        <v>5.7144762264597984E-2</v>
      </c>
    </row>
    <row r="37" spans="1:3" x14ac:dyDescent="0.2">
      <c r="A37" s="16">
        <v>13</v>
      </c>
      <c r="B37" s="16">
        <v>-6.914544742898732E-3</v>
      </c>
      <c r="C37" s="16">
        <v>-3.6283004290473105E-2</v>
      </c>
    </row>
    <row r="38" spans="1:3" x14ac:dyDescent="0.2">
      <c r="A38" s="16">
        <v>14</v>
      </c>
      <c r="B38" s="16">
        <v>4.3215432396038887E-2</v>
      </c>
      <c r="C38" s="16">
        <v>-1.4294086350968356E-2</v>
      </c>
    </row>
    <row r="39" spans="1:3" x14ac:dyDescent="0.2">
      <c r="A39" s="16">
        <v>15</v>
      </c>
      <c r="B39" s="16">
        <v>3.4937492141413728E-2</v>
      </c>
      <c r="C39" s="16">
        <v>-2.066128915311246E-2</v>
      </c>
    </row>
    <row r="40" spans="1:3" x14ac:dyDescent="0.2">
      <c r="A40" s="16">
        <v>16</v>
      </c>
      <c r="B40" s="16">
        <v>2.5379493803736171E-2</v>
      </c>
      <c r="C40" s="16">
        <v>-1.1425779029870863E-2</v>
      </c>
    </row>
    <row r="41" spans="1:3" x14ac:dyDescent="0.2">
      <c r="A41" s="16">
        <v>17</v>
      </c>
      <c r="B41" s="16">
        <v>1.6610870054705611E-2</v>
      </c>
      <c r="C41" s="16">
        <v>-5.8689680941164585E-2</v>
      </c>
    </row>
    <row r="42" spans="1:3" x14ac:dyDescent="0.2">
      <c r="A42" s="16">
        <v>18</v>
      </c>
      <c r="B42" s="16">
        <v>-5.8722879974661274E-3</v>
      </c>
      <c r="C42" s="16">
        <v>-4.004422003301876E-2</v>
      </c>
    </row>
    <row r="43" spans="1:3" x14ac:dyDescent="0.2">
      <c r="A43" s="16">
        <v>19</v>
      </c>
      <c r="B43" s="16">
        <v>4.4170522638746913E-2</v>
      </c>
      <c r="C43" s="16">
        <v>-5.9821969154175231E-2</v>
      </c>
    </row>
    <row r="44" spans="1:3" x14ac:dyDescent="0.2">
      <c r="A44" s="16">
        <v>20</v>
      </c>
      <c r="B44" s="16">
        <v>-4.0299992938388172E-3</v>
      </c>
      <c r="C44" s="16">
        <v>-2.830601433240169E-2</v>
      </c>
    </row>
    <row r="45" spans="1:3" x14ac:dyDescent="0.2">
      <c r="A45" s="16">
        <v>21</v>
      </c>
      <c r="B45" s="16">
        <v>-2.3976777707558808E-2</v>
      </c>
      <c r="C45" s="16">
        <v>2.3976777707558808E-2</v>
      </c>
    </row>
    <row r="46" spans="1:3" x14ac:dyDescent="0.2">
      <c r="A46" s="16">
        <v>22</v>
      </c>
      <c r="B46" s="16">
        <v>-2.9364790540272981E-2</v>
      </c>
      <c r="C46" s="16">
        <v>-2.1042053655713294E-2</v>
      </c>
    </row>
    <row r="47" spans="1:3" x14ac:dyDescent="0.2">
      <c r="A47" s="16">
        <v>23</v>
      </c>
      <c r="B47" s="16">
        <v>-4.0924643768765426E-3</v>
      </c>
      <c r="C47" s="16">
        <v>3.8072122746341329E-2</v>
      </c>
    </row>
    <row r="48" spans="1:3" x14ac:dyDescent="0.2">
      <c r="A48" s="16">
        <v>24</v>
      </c>
      <c r="B48" s="16">
        <v>3.2612403876367858E-3</v>
      </c>
      <c r="C48" s="16">
        <v>-3.2612403876367858E-3</v>
      </c>
    </row>
    <row r="49" spans="1:3" x14ac:dyDescent="0.2">
      <c r="A49" s="16">
        <v>25</v>
      </c>
      <c r="B49" s="16">
        <v>-5.6395892147622549E-2</v>
      </c>
      <c r="C49" s="16">
        <v>4.9833798295540466E-3</v>
      </c>
    </row>
    <row r="50" spans="1:3" x14ac:dyDescent="0.2">
      <c r="A50" s="16">
        <v>26</v>
      </c>
      <c r="B50" s="16">
        <v>1.4203670704528656E-2</v>
      </c>
      <c r="C50" s="16">
        <v>-1.4203670704528656E-2</v>
      </c>
    </row>
    <row r="51" spans="1:3" x14ac:dyDescent="0.2">
      <c r="A51" s="16">
        <v>27</v>
      </c>
      <c r="B51" s="16">
        <v>-1.1933504742979545E-2</v>
      </c>
      <c r="C51" s="16">
        <v>-6.0845533111961454E-2</v>
      </c>
    </row>
    <row r="52" spans="1:3" x14ac:dyDescent="0.2">
      <c r="A52" s="16">
        <v>28</v>
      </c>
      <c r="B52" s="16">
        <v>5.1039482754200602E-2</v>
      </c>
      <c r="C52" s="16">
        <v>-1.3910788297248455E-2</v>
      </c>
    </row>
    <row r="53" spans="1:3" x14ac:dyDescent="0.2">
      <c r="A53" s="16">
        <v>29</v>
      </c>
      <c r="B53" s="16">
        <v>-3.1570879598644505E-2</v>
      </c>
      <c r="C53" s="16">
        <v>-0.24530747291104144</v>
      </c>
    </row>
    <row r="54" spans="1:3" x14ac:dyDescent="0.2">
      <c r="A54" s="16">
        <v>30</v>
      </c>
      <c r="B54" s="16">
        <v>-9.1391834079448085E-3</v>
      </c>
      <c r="C54" s="16">
        <v>3.3886447730168807E-2</v>
      </c>
    </row>
    <row r="55" spans="1:3" x14ac:dyDescent="0.2">
      <c r="A55" s="16">
        <v>31</v>
      </c>
      <c r="B55" s="16">
        <v>5.5085612439832671E-3</v>
      </c>
      <c r="C55" s="16">
        <v>-3.025582556620721E-2</v>
      </c>
    </row>
    <row r="56" spans="1:3" x14ac:dyDescent="0.2">
      <c r="A56" s="16">
        <v>32</v>
      </c>
      <c r="B56" s="16">
        <v>1.9584267055909797E-2</v>
      </c>
      <c r="C56" s="16">
        <v>2.9312595337097871E-2</v>
      </c>
    </row>
    <row r="57" spans="1:3" x14ac:dyDescent="0.2">
      <c r="A57" s="16">
        <v>33</v>
      </c>
      <c r="B57" s="16">
        <v>7.0693610082165612E-2</v>
      </c>
      <c r="C57" s="16">
        <v>8.342935701524852E-2</v>
      </c>
    </row>
    <row r="58" spans="1:3" x14ac:dyDescent="0.2">
      <c r="A58" s="16">
        <v>34</v>
      </c>
      <c r="B58" s="16">
        <v>-1.1702905890987261E-2</v>
      </c>
      <c r="C58" s="16">
        <v>-5.1439848844052442E-2</v>
      </c>
    </row>
    <row r="59" spans="1:3" x14ac:dyDescent="0.2">
      <c r="A59" s="16">
        <v>35</v>
      </c>
      <c r="B59" s="16">
        <v>-2.9028231740456212E-2</v>
      </c>
      <c r="C59" s="16">
        <v>-6.195198062191816E-2</v>
      </c>
    </row>
    <row r="60" spans="1:3" x14ac:dyDescent="0.2">
      <c r="A60" s="16">
        <v>36</v>
      </c>
      <c r="B60" s="16">
        <v>-4.1646163911641047E-2</v>
      </c>
      <c r="C60" s="16">
        <v>6.5226284523850278E-2</v>
      </c>
    </row>
    <row r="61" spans="1:3" x14ac:dyDescent="0.2">
      <c r="A61" s="16">
        <v>37</v>
      </c>
      <c r="B61" s="16">
        <v>3.2615576896246438E-2</v>
      </c>
      <c r="C61" s="16">
        <v>1.2758375941671632E-2</v>
      </c>
    </row>
    <row r="62" spans="1:3" x14ac:dyDescent="0.2">
      <c r="A62" s="16">
        <v>38</v>
      </c>
      <c r="B62" s="16">
        <v>1.1362909369228858E-2</v>
      </c>
      <c r="C62" s="16">
        <v>7.3805984278058054E-2</v>
      </c>
    </row>
    <row r="63" spans="1:3" x14ac:dyDescent="0.2">
      <c r="A63" s="16">
        <v>39</v>
      </c>
      <c r="B63" s="16">
        <v>-4.1227927092804852E-2</v>
      </c>
      <c r="C63" s="16">
        <v>-2.1914827642234853E-2</v>
      </c>
    </row>
    <row r="64" spans="1:3" x14ac:dyDescent="0.2">
      <c r="A64" s="16">
        <v>40</v>
      </c>
      <c r="B64" s="16">
        <v>-6.9355958596667693E-3</v>
      </c>
      <c r="C64" s="16">
        <v>-6.2171142744482155E-2</v>
      </c>
    </row>
    <row r="65" spans="1:3" x14ac:dyDescent="0.2">
      <c r="A65" s="16">
        <v>41</v>
      </c>
      <c r="B65" s="16">
        <v>-1.6501598702391956E-2</v>
      </c>
      <c r="C65" s="16">
        <v>4.1059961045471993E-2</v>
      </c>
    </row>
    <row r="66" spans="1:3" x14ac:dyDescent="0.2">
      <c r="A66" s="16">
        <v>42</v>
      </c>
      <c r="B66" s="16">
        <v>-4.2433167343406818E-2</v>
      </c>
      <c r="C66" s="16">
        <v>1.7874805000326788E-2</v>
      </c>
    </row>
    <row r="67" spans="1:3" x14ac:dyDescent="0.2">
      <c r="A67" s="16">
        <v>43</v>
      </c>
      <c r="B67" s="16">
        <v>1.8141894603540584E-2</v>
      </c>
      <c r="C67" s="16">
        <v>9.9535696975011967E-2</v>
      </c>
    </row>
    <row r="68" spans="1:3" x14ac:dyDescent="0.2">
      <c r="A68" s="16">
        <v>44</v>
      </c>
      <c r="B68" s="16">
        <v>-5.2187266069014894E-2</v>
      </c>
      <c r="C68" s="16">
        <v>7.4213853226165763E-2</v>
      </c>
    </row>
    <row r="69" spans="1:3" x14ac:dyDescent="0.2">
      <c r="A69" s="16">
        <v>45</v>
      </c>
      <c r="B69" s="16">
        <v>9.8894980845481636E-3</v>
      </c>
      <c r="C69" s="16">
        <v>5.326582558236994E-2</v>
      </c>
    </row>
    <row r="70" spans="1:3" x14ac:dyDescent="0.2">
      <c r="A70" s="16">
        <v>46</v>
      </c>
      <c r="B70" s="16">
        <v>-9.2886537832519954E-3</v>
      </c>
      <c r="C70" s="16">
        <v>-1.1375826053092199E-2</v>
      </c>
    </row>
    <row r="71" spans="1:3" x14ac:dyDescent="0.2">
      <c r="A71" s="16">
        <v>47</v>
      </c>
      <c r="B71" s="16">
        <v>-7.6954704060495246E-2</v>
      </c>
      <c r="C71" s="16">
        <v>3.4463860229921296E-2</v>
      </c>
    </row>
    <row r="72" spans="1:3" x14ac:dyDescent="0.2">
      <c r="A72" s="16">
        <v>48</v>
      </c>
      <c r="B72" s="16">
        <v>4.4366068462632514E-3</v>
      </c>
      <c r="C72" s="16">
        <v>-4.4366068462632514E-3</v>
      </c>
    </row>
    <row r="73" spans="1:3" x14ac:dyDescent="0.2">
      <c r="A73" s="16">
        <v>49</v>
      </c>
      <c r="B73" s="16">
        <v>1.5458397858112864E-2</v>
      </c>
      <c r="C73" s="16">
        <v>-1.5458397858112864E-2</v>
      </c>
    </row>
    <row r="74" spans="1:3" x14ac:dyDescent="0.2">
      <c r="A74" s="16">
        <v>50</v>
      </c>
      <c r="B74" s="16">
        <v>-1.0677657734798228E-2</v>
      </c>
      <c r="C74" s="16">
        <v>1.0677657734798228E-2</v>
      </c>
    </row>
    <row r="75" spans="1:3" x14ac:dyDescent="0.2">
      <c r="A75" s="16">
        <v>51</v>
      </c>
      <c r="B75" s="16">
        <v>5.127250354219217E-2</v>
      </c>
      <c r="C75" s="16">
        <v>-5.127250354219217E-2</v>
      </c>
    </row>
    <row r="76" spans="1:3" x14ac:dyDescent="0.2">
      <c r="A76" s="16">
        <v>52</v>
      </c>
      <c r="B76" s="16">
        <v>0.12926419935262162</v>
      </c>
      <c r="C76" s="16">
        <v>-0.12926419935262162</v>
      </c>
    </row>
    <row r="77" spans="1:3" x14ac:dyDescent="0.2">
      <c r="A77" s="16">
        <v>53</v>
      </c>
      <c r="B77" s="16">
        <v>1.9011078979550622E-2</v>
      </c>
      <c r="C77" s="16">
        <v>0.2127108556168199</v>
      </c>
    </row>
    <row r="78" spans="1:3" x14ac:dyDescent="0.2">
      <c r="A78" s="16">
        <v>54</v>
      </c>
      <c r="B78" s="16">
        <v>-7.0793734553228523E-3</v>
      </c>
      <c r="C78" s="16">
        <v>0.1662480183891584</v>
      </c>
    </row>
    <row r="79" spans="1:3" x14ac:dyDescent="0.2">
      <c r="A79" s="16">
        <v>55</v>
      </c>
      <c r="B79" s="16">
        <v>-7.7323112969542203E-4</v>
      </c>
      <c r="C79" s="16">
        <v>-0.12441968414052447</v>
      </c>
    </row>
    <row r="80" spans="1:3" x14ac:dyDescent="0.2">
      <c r="A80" s="16">
        <v>56</v>
      </c>
      <c r="B80" s="16">
        <v>9.3363393431232081E-2</v>
      </c>
      <c r="C80" s="16">
        <v>-7.6798828464594543E-2</v>
      </c>
    </row>
    <row r="81" spans="1:3" x14ac:dyDescent="0.2">
      <c r="A81" s="16">
        <v>57</v>
      </c>
      <c r="B81" s="16">
        <v>4.2663308580337046E-2</v>
      </c>
      <c r="C81" s="16">
        <v>-2.64911148724289E-2</v>
      </c>
    </row>
    <row r="82" spans="1:3" x14ac:dyDescent="0.2">
      <c r="A82" s="16">
        <v>58</v>
      </c>
      <c r="B82" s="16">
        <v>-3.3357898121573852E-2</v>
      </c>
      <c r="C82" s="16">
        <v>-5.0652176051547725E-2</v>
      </c>
    </row>
    <row r="83" spans="1:3" ht="13.5" thickBot="1" x14ac:dyDescent="0.25">
      <c r="A83" s="17">
        <v>59</v>
      </c>
      <c r="B83" s="17">
        <v>-1.577170850486076E-2</v>
      </c>
      <c r="C83" s="17">
        <v>-7.6094754003633525E-2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outlinePr summaryBelow="0" summaryRight="0"/>
  </sheetPr>
  <dimension ref="A1:U1000"/>
  <sheetViews>
    <sheetView workbookViewId="0">
      <selection activeCell="D1" sqref="D1"/>
    </sheetView>
  </sheetViews>
  <sheetFormatPr defaultColWidth="14.42578125" defaultRowHeight="15.75" customHeight="1" x14ac:dyDescent="0.2"/>
  <cols>
    <col min="1" max="1" width="11.28515625" customWidth="1"/>
    <col min="2" max="2" width="16.42578125" customWidth="1"/>
    <col min="3" max="3" width="16.28515625" customWidth="1"/>
    <col min="4" max="4" width="26.140625" customWidth="1"/>
    <col min="5" max="5" width="11.28515625" customWidth="1"/>
    <col min="6" max="6" width="27.85546875" customWidth="1"/>
    <col min="7" max="7" width="25" customWidth="1"/>
    <col min="8" max="8" width="28.42578125" customWidth="1"/>
    <col min="9" max="9" width="14.28515625" customWidth="1"/>
    <col min="10" max="10" width="9.140625" customWidth="1"/>
    <col min="11" max="11" width="18.140625" customWidth="1"/>
    <col min="12" max="12" width="25.5703125" customWidth="1"/>
    <col min="13" max="13" width="23.85546875" customWidth="1"/>
    <col min="14" max="14" width="18.7109375" customWidth="1"/>
    <col min="15" max="15" width="20.42578125" customWidth="1"/>
    <col min="16" max="16" width="10" customWidth="1"/>
    <col min="17" max="17" width="23.42578125" customWidth="1"/>
    <col min="18" max="18" width="28.140625" customWidth="1"/>
    <col min="19" max="19" width="33" customWidth="1"/>
    <col min="20" max="20" width="23.7109375" customWidth="1"/>
    <col min="21" max="21" width="16.85546875" customWidth="1"/>
  </cols>
  <sheetData>
    <row r="1" spans="1:21" s="23" customFormat="1" ht="40.5" customHeight="1" x14ac:dyDescent="0.2">
      <c r="A1" s="24" t="s">
        <v>6</v>
      </c>
      <c r="B1" s="24" t="s">
        <v>7</v>
      </c>
      <c r="C1" s="24" t="s">
        <v>8</v>
      </c>
      <c r="D1" s="24" t="s">
        <v>9</v>
      </c>
      <c r="E1" s="24" t="s">
        <v>10</v>
      </c>
      <c r="F1" s="24" t="s">
        <v>11</v>
      </c>
      <c r="G1" s="24" t="s">
        <v>12</v>
      </c>
      <c r="H1" s="24" t="s">
        <v>13</v>
      </c>
      <c r="I1" s="24" t="s">
        <v>14</v>
      </c>
      <c r="J1" s="24" t="s">
        <v>15</v>
      </c>
      <c r="K1" s="24" t="s">
        <v>16</v>
      </c>
      <c r="L1" s="24" t="s">
        <v>17</v>
      </c>
      <c r="M1" s="24" t="s">
        <v>18</v>
      </c>
      <c r="N1" s="24" t="s">
        <v>19</v>
      </c>
      <c r="O1" s="24" t="s">
        <v>20</v>
      </c>
      <c r="P1" s="24" t="s">
        <v>21</v>
      </c>
      <c r="Q1" s="24" t="s">
        <v>22</v>
      </c>
      <c r="R1" s="24" t="s">
        <v>23</v>
      </c>
      <c r="S1" s="24" t="s">
        <v>24</v>
      </c>
      <c r="T1" s="24" t="s">
        <v>25</v>
      </c>
      <c r="U1" s="24" t="s">
        <v>26</v>
      </c>
    </row>
    <row r="2" spans="1:21" ht="15.75" customHeight="1" x14ac:dyDescent="0.25">
      <c r="A2" s="27">
        <v>42489</v>
      </c>
      <c r="B2" s="28">
        <v>216.45</v>
      </c>
      <c r="C2" s="28">
        <v>42497.72</v>
      </c>
      <c r="D2" s="28">
        <v>12187.73</v>
      </c>
      <c r="E2" s="28">
        <v>342.93</v>
      </c>
      <c r="F2" s="28">
        <v>4960.78</v>
      </c>
      <c r="G2" s="28">
        <v>8057.65</v>
      </c>
      <c r="H2" s="28">
        <v>773.13</v>
      </c>
      <c r="I2" s="28">
        <v>242356.9</v>
      </c>
      <c r="J2" s="28">
        <v>40374.379999999997</v>
      </c>
      <c r="K2" s="28">
        <v>94.05</v>
      </c>
      <c r="L2" s="28">
        <v>2365.61</v>
      </c>
      <c r="M2" s="28">
        <v>40.81</v>
      </c>
      <c r="N2" s="28">
        <v>180.86</v>
      </c>
      <c r="O2" s="28">
        <v>471.83</v>
      </c>
      <c r="P2" s="28">
        <v>55.12</v>
      </c>
      <c r="Q2" s="28">
        <v>2617.34</v>
      </c>
      <c r="R2" s="28">
        <v>46.19</v>
      </c>
      <c r="S2" s="28">
        <v>1405.91</v>
      </c>
      <c r="T2" s="28">
        <v>31037.89</v>
      </c>
      <c r="U2" s="28">
        <v>573.1</v>
      </c>
    </row>
    <row r="3" spans="1:21" ht="15.75" customHeight="1" x14ac:dyDescent="0.25">
      <c r="A3" s="27">
        <v>42521</v>
      </c>
      <c r="B3" s="28">
        <v>224.09</v>
      </c>
      <c r="C3" s="28">
        <v>41639.480000000003</v>
      </c>
      <c r="D3" s="28">
        <v>12519.61</v>
      </c>
      <c r="E3" s="28">
        <v>405.79</v>
      </c>
      <c r="F3" s="28">
        <v>5134.6499999999996</v>
      </c>
      <c r="G3" s="28">
        <v>10339.950000000001</v>
      </c>
      <c r="H3" s="28">
        <v>1091.8</v>
      </c>
      <c r="I3" s="28">
        <v>260631.5</v>
      </c>
      <c r="J3" s="28">
        <v>41667.79</v>
      </c>
      <c r="K3" s="28">
        <v>93.9</v>
      </c>
      <c r="L3" s="28">
        <v>2424.2199999999998</v>
      </c>
      <c r="M3" s="28">
        <v>42.12</v>
      </c>
      <c r="N3" s="28">
        <v>196.82</v>
      </c>
      <c r="O3" s="28">
        <v>504</v>
      </c>
      <c r="P3" s="28">
        <v>58.4</v>
      </c>
      <c r="Q3" s="28">
        <v>2718.01</v>
      </c>
      <c r="R3" s="28">
        <v>46.67</v>
      </c>
      <c r="S3" s="28">
        <v>1431.01</v>
      </c>
      <c r="T3" s="28">
        <v>31777.17</v>
      </c>
      <c r="U3" s="28">
        <v>733.03</v>
      </c>
    </row>
    <row r="4" spans="1:21" ht="15.75" customHeight="1" x14ac:dyDescent="0.25">
      <c r="A4" s="27">
        <v>42551</v>
      </c>
      <c r="B4" s="28">
        <v>223.74</v>
      </c>
      <c r="C4" s="28">
        <v>42832.45</v>
      </c>
      <c r="D4" s="28">
        <v>12779.32</v>
      </c>
      <c r="E4" s="28">
        <v>463.51</v>
      </c>
      <c r="F4" s="28">
        <v>6128.98</v>
      </c>
      <c r="G4" s="28">
        <v>11568.06</v>
      </c>
      <c r="H4" s="28">
        <v>1063.56</v>
      </c>
      <c r="I4" s="28">
        <v>275554.40000000002</v>
      </c>
      <c r="J4" s="28">
        <v>44639.48</v>
      </c>
      <c r="K4" s="28">
        <v>90.95</v>
      </c>
      <c r="L4" s="28">
        <v>2382.89</v>
      </c>
      <c r="M4" s="28">
        <v>46.41</v>
      </c>
      <c r="N4" s="28">
        <v>191.5</v>
      </c>
      <c r="O4" s="28">
        <v>512.58000000000004</v>
      </c>
      <c r="P4" s="28">
        <v>57.82</v>
      </c>
      <c r="Q4" s="28">
        <v>2731.74</v>
      </c>
      <c r="R4" s="28">
        <v>51.43</v>
      </c>
      <c r="S4" s="28">
        <v>1421.6</v>
      </c>
      <c r="T4" s="28">
        <v>30878.21</v>
      </c>
      <c r="U4" s="28">
        <v>756.35</v>
      </c>
    </row>
    <row r="5" spans="1:21" ht="15.75" customHeight="1" x14ac:dyDescent="0.25">
      <c r="A5" s="27">
        <v>42580</v>
      </c>
      <c r="B5" s="28">
        <v>242.81</v>
      </c>
      <c r="C5" s="28">
        <v>41893.31</v>
      </c>
      <c r="D5" s="28">
        <v>12846.66</v>
      </c>
      <c r="E5" s="28">
        <v>557.96</v>
      </c>
      <c r="F5" s="28">
        <v>5710.6</v>
      </c>
      <c r="G5" s="28">
        <v>12875.41</v>
      </c>
      <c r="H5" s="28">
        <v>933.14</v>
      </c>
      <c r="I5" s="28">
        <v>270766.3</v>
      </c>
      <c r="J5" s="28">
        <v>42341.98</v>
      </c>
      <c r="K5" s="28">
        <v>86.53</v>
      </c>
      <c r="L5" s="28">
        <v>2199.21</v>
      </c>
      <c r="M5" s="28">
        <v>43.19</v>
      </c>
      <c r="N5" s="28">
        <v>182.63</v>
      </c>
      <c r="O5" s="28">
        <v>480.41</v>
      </c>
      <c r="P5" s="28">
        <v>52.62</v>
      </c>
      <c r="Q5" s="28">
        <v>3015.44</v>
      </c>
      <c r="R5" s="28">
        <v>55.71</v>
      </c>
      <c r="S5" s="28">
        <v>1402.77</v>
      </c>
      <c r="T5" s="28">
        <v>32540.1</v>
      </c>
      <c r="U5" s="28">
        <v>806.33</v>
      </c>
    </row>
    <row r="6" spans="1:21" ht="15.75" customHeight="1" x14ac:dyDescent="0.25">
      <c r="A6" s="27">
        <v>42613</v>
      </c>
      <c r="B6" s="28">
        <v>239.19</v>
      </c>
      <c r="C6" s="28">
        <v>38814.129999999997</v>
      </c>
      <c r="D6" s="28">
        <v>12615.8</v>
      </c>
      <c r="E6" s="28">
        <v>532.6</v>
      </c>
      <c r="F6" s="28">
        <v>5688.86</v>
      </c>
      <c r="G6" s="28">
        <v>11766.14</v>
      </c>
      <c r="H6" s="28">
        <v>1016.5</v>
      </c>
      <c r="I6" s="28">
        <v>241000.3</v>
      </c>
      <c r="J6" s="28">
        <v>41426.730000000003</v>
      </c>
      <c r="K6" s="28">
        <v>87.33</v>
      </c>
      <c r="L6" s="28">
        <v>2166.31</v>
      </c>
      <c r="M6" s="28">
        <v>43.91</v>
      </c>
      <c r="N6" s="28">
        <v>216.32</v>
      </c>
      <c r="O6" s="28">
        <v>478.26</v>
      </c>
      <c r="P6" s="28">
        <v>54.74</v>
      </c>
      <c r="Q6" s="28">
        <v>3390.65</v>
      </c>
      <c r="R6" s="28">
        <v>54.29</v>
      </c>
      <c r="S6" s="28">
        <v>1490.64</v>
      </c>
      <c r="T6" s="28">
        <v>31635.22</v>
      </c>
      <c r="U6" s="28">
        <v>763.02</v>
      </c>
    </row>
    <row r="7" spans="1:21" ht="15.75" customHeight="1" x14ac:dyDescent="0.25">
      <c r="A7" s="27">
        <v>42643</v>
      </c>
      <c r="B7" s="28">
        <v>244.63</v>
      </c>
      <c r="C7" s="28">
        <v>40416.379999999997</v>
      </c>
      <c r="D7" s="28">
        <v>12933.23</v>
      </c>
      <c r="E7" s="28">
        <v>522.1</v>
      </c>
      <c r="F7" s="28">
        <v>5656.27</v>
      </c>
      <c r="G7" s="28">
        <v>12320.78</v>
      </c>
      <c r="H7" s="28">
        <v>1056.8399999999999</v>
      </c>
      <c r="I7" s="28">
        <v>239005.3</v>
      </c>
      <c r="J7" s="28">
        <v>41773.25</v>
      </c>
      <c r="K7" s="28">
        <v>91.14</v>
      </c>
      <c r="L7" s="28">
        <v>2201.83</v>
      </c>
      <c r="M7" s="28">
        <v>50.69</v>
      </c>
      <c r="N7" s="28">
        <v>225.19</v>
      </c>
      <c r="O7" s="28">
        <v>495.42</v>
      </c>
      <c r="P7" s="28">
        <v>59.94</v>
      </c>
      <c r="Q7" s="28">
        <v>3024.59</v>
      </c>
      <c r="R7" s="28">
        <v>55.05</v>
      </c>
      <c r="S7" s="28">
        <v>1534.57</v>
      </c>
      <c r="T7" s="28">
        <v>32197.07</v>
      </c>
      <c r="U7" s="28">
        <v>799.67</v>
      </c>
    </row>
    <row r="8" spans="1:21" ht="15.75" customHeight="1" x14ac:dyDescent="0.25">
      <c r="A8" s="27">
        <v>42674</v>
      </c>
      <c r="B8" s="28">
        <v>247.62</v>
      </c>
      <c r="C8" s="28">
        <v>40714.620000000003</v>
      </c>
      <c r="D8" s="28">
        <v>12880.33</v>
      </c>
      <c r="E8" s="28">
        <v>523.85</v>
      </c>
      <c r="F8" s="28">
        <v>5324.82</v>
      </c>
      <c r="G8" s="28">
        <v>12241.54</v>
      </c>
      <c r="H8" s="28">
        <v>990.96</v>
      </c>
      <c r="I8" s="28">
        <v>241000.3</v>
      </c>
      <c r="J8" s="28">
        <v>40982.300000000003</v>
      </c>
      <c r="K8" s="28">
        <v>89.73</v>
      </c>
      <c r="L8" s="28">
        <v>2201.6999999999998</v>
      </c>
      <c r="M8" s="28">
        <v>48.55</v>
      </c>
      <c r="N8" s="28">
        <v>218.1</v>
      </c>
      <c r="O8" s="28">
        <v>362.45</v>
      </c>
      <c r="P8" s="28">
        <v>54.93</v>
      </c>
      <c r="Q8" s="28">
        <v>3074.92</v>
      </c>
      <c r="R8" s="28">
        <v>54.53</v>
      </c>
      <c r="S8" s="28">
        <v>1543.99</v>
      </c>
      <c r="T8" s="28">
        <v>32220.74</v>
      </c>
      <c r="U8" s="28">
        <v>763.02</v>
      </c>
    </row>
    <row r="9" spans="1:21" ht="15.75" customHeight="1" x14ac:dyDescent="0.25">
      <c r="A9" s="27">
        <v>42704</v>
      </c>
      <c r="B9" s="28">
        <v>256.86</v>
      </c>
      <c r="C9" s="28">
        <v>40273.61</v>
      </c>
      <c r="D9" s="28">
        <v>13146.71</v>
      </c>
      <c r="E9" s="28">
        <v>571.95000000000005</v>
      </c>
      <c r="F9" s="28">
        <v>5589.64</v>
      </c>
      <c r="G9" s="28">
        <v>11884.99</v>
      </c>
      <c r="H9" s="28">
        <v>1034.1199999999999</v>
      </c>
      <c r="I9" s="28">
        <v>250912.5</v>
      </c>
      <c r="J9" s="28">
        <v>41099.06</v>
      </c>
      <c r="K9" s="28">
        <v>91.06</v>
      </c>
      <c r="L9" s="28">
        <v>2170.46</v>
      </c>
      <c r="M9" s="28">
        <v>45.77</v>
      </c>
      <c r="N9" s="28">
        <v>257.11</v>
      </c>
      <c r="O9" s="28">
        <v>372.01</v>
      </c>
      <c r="P9" s="28">
        <v>58.45</v>
      </c>
      <c r="Q9" s="28">
        <v>3343.01</v>
      </c>
      <c r="R9" s="28">
        <v>58.72</v>
      </c>
      <c r="S9" s="28">
        <v>1528.3</v>
      </c>
      <c r="T9" s="28">
        <v>32498.7</v>
      </c>
      <c r="U9" s="28">
        <v>779.53</v>
      </c>
    </row>
    <row r="10" spans="1:21" ht="15.75" customHeight="1" x14ac:dyDescent="0.25">
      <c r="A10" s="27">
        <v>42734</v>
      </c>
      <c r="B10" s="28">
        <v>256.5</v>
      </c>
      <c r="C10" s="28">
        <v>39661.26</v>
      </c>
      <c r="D10" s="28">
        <v>13323.87</v>
      </c>
      <c r="E10" s="28">
        <v>561.46</v>
      </c>
      <c r="F10" s="28">
        <v>6216.94</v>
      </c>
      <c r="G10" s="28">
        <v>12003.84</v>
      </c>
      <c r="H10" s="28">
        <v>1111.27</v>
      </c>
      <c r="I10" s="28">
        <v>262117</v>
      </c>
      <c r="J10" s="28">
        <v>40760.080000000002</v>
      </c>
      <c r="K10" s="28">
        <v>90.49</v>
      </c>
      <c r="L10" s="28">
        <v>2123.4699999999998</v>
      </c>
      <c r="M10" s="28">
        <v>49.73</v>
      </c>
      <c r="N10" s="28">
        <v>317.39</v>
      </c>
      <c r="O10" s="28">
        <v>493.79</v>
      </c>
      <c r="P10" s="28">
        <v>69.900000000000006</v>
      </c>
      <c r="Q10" s="28">
        <v>3277.82</v>
      </c>
      <c r="R10" s="28">
        <v>66.06</v>
      </c>
      <c r="S10" s="28">
        <v>1644.41</v>
      </c>
      <c r="T10" s="28">
        <v>32173.42</v>
      </c>
      <c r="U10" s="28">
        <v>1044.01</v>
      </c>
    </row>
    <row r="11" spans="1:21" ht="15.75" customHeight="1" x14ac:dyDescent="0.25">
      <c r="A11" s="27">
        <v>42766</v>
      </c>
      <c r="B11" s="28">
        <v>273.36</v>
      </c>
      <c r="C11" s="28">
        <v>39570.839999999997</v>
      </c>
      <c r="D11" s="28">
        <v>13951.94</v>
      </c>
      <c r="E11" s="28">
        <v>592.07000000000005</v>
      </c>
      <c r="F11" s="28">
        <v>9190.99</v>
      </c>
      <c r="G11" s="28">
        <v>17867.11</v>
      </c>
      <c r="H11" s="28">
        <v>1123.45</v>
      </c>
      <c r="I11" s="28">
        <v>262201.8</v>
      </c>
      <c r="J11" s="28">
        <v>41464.400000000001</v>
      </c>
      <c r="K11" s="28">
        <v>93.34</v>
      </c>
      <c r="L11" s="28">
        <v>2156.64</v>
      </c>
      <c r="M11" s="28">
        <v>51.34</v>
      </c>
      <c r="N11" s="28">
        <v>354.63</v>
      </c>
      <c r="O11" s="28">
        <v>403.01</v>
      </c>
      <c r="P11" s="28">
        <v>78.13</v>
      </c>
      <c r="Q11" s="28">
        <v>3664.27</v>
      </c>
      <c r="R11" s="28">
        <v>73.400000000000006</v>
      </c>
      <c r="S11" s="28">
        <v>1904.88</v>
      </c>
      <c r="T11" s="28">
        <v>32563.77</v>
      </c>
      <c r="U11" s="28">
        <v>1158.8499999999999</v>
      </c>
    </row>
    <row r="12" spans="1:21" ht="15.75" customHeight="1" x14ac:dyDescent="0.25">
      <c r="A12" s="27">
        <v>42794</v>
      </c>
      <c r="B12" s="28">
        <v>288.06</v>
      </c>
      <c r="C12" s="28">
        <v>39719.96</v>
      </c>
      <c r="D12" s="28">
        <v>14397.5</v>
      </c>
      <c r="E12" s="28">
        <v>585.95000000000005</v>
      </c>
      <c r="F12" s="28">
        <v>9370.2199999999993</v>
      </c>
      <c r="G12" s="28">
        <v>17510.560000000001</v>
      </c>
      <c r="H12" s="28">
        <v>1109.92</v>
      </c>
      <c r="I12" s="28">
        <v>260843.8</v>
      </c>
      <c r="J12" s="28">
        <v>41909.18</v>
      </c>
      <c r="K12" s="28">
        <v>93.84</v>
      </c>
      <c r="L12" s="28">
        <v>2165.35</v>
      </c>
      <c r="M12" s="28">
        <v>53.94</v>
      </c>
      <c r="N12" s="28">
        <v>340.44</v>
      </c>
      <c r="O12" s="28">
        <v>462.79</v>
      </c>
      <c r="P12" s="28">
        <v>92.79</v>
      </c>
      <c r="Q12" s="28">
        <v>3738.77</v>
      </c>
      <c r="R12" s="28">
        <v>72.349999999999994</v>
      </c>
      <c r="S12" s="28">
        <v>1923.71</v>
      </c>
      <c r="T12" s="28">
        <v>32658.38</v>
      </c>
      <c r="U12" s="28">
        <v>1235.4100000000001</v>
      </c>
    </row>
    <row r="13" spans="1:21" ht="15.75" customHeight="1" x14ac:dyDescent="0.25">
      <c r="A13" s="27">
        <v>42825</v>
      </c>
      <c r="B13" s="28">
        <v>315.38</v>
      </c>
      <c r="C13" s="28">
        <v>39827.129999999997</v>
      </c>
      <c r="D13" s="28">
        <v>15047.06</v>
      </c>
      <c r="E13" s="28">
        <v>766.1</v>
      </c>
      <c r="F13" s="28">
        <v>10910.45</v>
      </c>
      <c r="G13" s="28">
        <v>14261.99</v>
      </c>
      <c r="H13" s="28">
        <v>971.85</v>
      </c>
      <c r="I13" s="28">
        <v>244121.9</v>
      </c>
      <c r="J13" s="28">
        <v>41179.629999999997</v>
      </c>
      <c r="K13" s="28">
        <v>93.46</v>
      </c>
      <c r="L13" s="28">
        <v>2155.54</v>
      </c>
      <c r="M13" s="28">
        <v>50.72</v>
      </c>
      <c r="N13" s="28">
        <v>299.66000000000003</v>
      </c>
      <c r="O13" s="28">
        <v>451.72</v>
      </c>
      <c r="P13" s="28">
        <v>94.6</v>
      </c>
      <c r="Q13" s="28">
        <v>3636.33</v>
      </c>
      <c r="R13" s="28">
        <v>75.5</v>
      </c>
      <c r="S13" s="28">
        <v>2036.58</v>
      </c>
      <c r="T13" s="28">
        <v>32222.29</v>
      </c>
      <c r="U13" s="28">
        <v>1113.6099999999999</v>
      </c>
    </row>
    <row r="14" spans="1:21" ht="15.75" customHeight="1" x14ac:dyDescent="0.25">
      <c r="A14" s="27">
        <v>42853</v>
      </c>
      <c r="B14" s="28">
        <v>314.72000000000003</v>
      </c>
      <c r="C14" s="28">
        <v>41408.449999999997</v>
      </c>
      <c r="D14" s="28">
        <v>15229.57</v>
      </c>
      <c r="E14" s="28">
        <v>764</v>
      </c>
      <c r="F14" s="28">
        <v>10753.63</v>
      </c>
      <c r="G14" s="28">
        <v>13180.36</v>
      </c>
      <c r="H14" s="28">
        <v>890.09</v>
      </c>
      <c r="I14" s="28">
        <v>235294.1</v>
      </c>
      <c r="J14" s="28">
        <v>41750.42</v>
      </c>
      <c r="K14" s="28">
        <v>99.99</v>
      </c>
      <c r="L14" s="28">
        <v>2115.5700000000002</v>
      </c>
      <c r="M14" s="28">
        <v>48.74</v>
      </c>
      <c r="N14" s="28">
        <v>297.87</v>
      </c>
      <c r="O14" s="28">
        <v>400.79</v>
      </c>
      <c r="P14" s="28">
        <v>86.77</v>
      </c>
      <c r="Q14" s="28">
        <v>3715.49</v>
      </c>
      <c r="R14" s="28">
        <v>75.5</v>
      </c>
      <c r="S14" s="28">
        <v>1987.94</v>
      </c>
      <c r="T14" s="28">
        <v>30001.14</v>
      </c>
      <c r="U14" s="28">
        <v>1148.4100000000001</v>
      </c>
    </row>
    <row r="15" spans="1:21" ht="15.75" customHeight="1" x14ac:dyDescent="0.25">
      <c r="A15" s="27">
        <v>42886</v>
      </c>
      <c r="B15" s="28">
        <v>306.43</v>
      </c>
      <c r="C15" s="28">
        <v>45354.43</v>
      </c>
      <c r="D15" s="28">
        <v>15138.32</v>
      </c>
      <c r="E15" s="28">
        <v>814.38</v>
      </c>
      <c r="F15" s="28">
        <v>10053.52</v>
      </c>
      <c r="G15" s="28">
        <v>12771.04</v>
      </c>
      <c r="H15" s="28">
        <v>880.55</v>
      </c>
      <c r="I15" s="28">
        <v>227484.9</v>
      </c>
      <c r="J15" s="28">
        <v>41531.18</v>
      </c>
      <c r="K15" s="28">
        <v>114.5</v>
      </c>
      <c r="L15" s="28">
        <v>2092.02</v>
      </c>
      <c r="M15" s="28">
        <v>48.74</v>
      </c>
      <c r="N15" s="28">
        <v>275.10000000000002</v>
      </c>
      <c r="O15" s="28">
        <v>376.43</v>
      </c>
      <c r="P15" s="28">
        <v>86.36</v>
      </c>
      <c r="Q15" s="28">
        <v>3994.84</v>
      </c>
      <c r="R15" s="28">
        <v>76.02</v>
      </c>
      <c r="S15" s="28">
        <v>1929.56</v>
      </c>
      <c r="T15" s="28">
        <v>27986.46</v>
      </c>
      <c r="U15" s="28">
        <v>1117.0899999999999</v>
      </c>
    </row>
    <row r="16" spans="1:21" ht="15.75" customHeight="1" x14ac:dyDescent="0.25">
      <c r="A16" s="27">
        <v>42916</v>
      </c>
      <c r="B16" s="28">
        <v>321.16000000000003</v>
      </c>
      <c r="C16" s="28">
        <v>46004.52</v>
      </c>
      <c r="D16" s="28">
        <v>15390.62</v>
      </c>
      <c r="E16" s="28">
        <v>835.37</v>
      </c>
      <c r="F16" s="28">
        <v>10283.16</v>
      </c>
      <c r="G16" s="28">
        <v>12975.7</v>
      </c>
      <c r="H16" s="28">
        <v>864.19</v>
      </c>
      <c r="I16" s="28">
        <v>239029</v>
      </c>
      <c r="J16" s="28">
        <v>43383.39</v>
      </c>
      <c r="K16" s="28">
        <v>119.13</v>
      </c>
      <c r="L16" s="28">
        <v>2117</v>
      </c>
      <c r="M16" s="28">
        <v>50.48</v>
      </c>
      <c r="N16" s="28">
        <v>292.18</v>
      </c>
      <c r="O16" s="28">
        <v>411.86</v>
      </c>
      <c r="P16" s="28">
        <v>90.98</v>
      </c>
      <c r="Q16" s="28">
        <v>4050.72</v>
      </c>
      <c r="R16" s="28">
        <v>80.739999999999995</v>
      </c>
      <c r="S16" s="28">
        <v>2039.83</v>
      </c>
      <c r="T16" s="28">
        <v>28042.77</v>
      </c>
      <c r="U16" s="28">
        <v>1263.25</v>
      </c>
    </row>
    <row r="17" spans="1:21" ht="15.75" customHeight="1" x14ac:dyDescent="0.25">
      <c r="A17" s="27">
        <v>42947</v>
      </c>
      <c r="B17" s="28">
        <v>353.78</v>
      </c>
      <c r="C17" s="28">
        <v>49085.89</v>
      </c>
      <c r="D17" s="28">
        <v>15181.27</v>
      </c>
      <c r="E17" s="28">
        <v>921.42</v>
      </c>
      <c r="F17" s="28">
        <v>10882.45</v>
      </c>
      <c r="G17" s="28">
        <v>14531.15</v>
      </c>
      <c r="H17" s="28">
        <v>832.26</v>
      </c>
      <c r="I17" s="28">
        <v>243782.3</v>
      </c>
      <c r="J17" s="28">
        <v>42926.01</v>
      </c>
      <c r="K17" s="28">
        <v>115.39</v>
      </c>
      <c r="L17" s="28">
        <v>2090.02</v>
      </c>
      <c r="M17" s="28">
        <v>50.23</v>
      </c>
      <c r="N17" s="28">
        <v>303.56</v>
      </c>
      <c r="O17" s="28">
        <v>411.86</v>
      </c>
      <c r="P17" s="28">
        <v>88.17</v>
      </c>
      <c r="Q17" s="28">
        <v>4739.8</v>
      </c>
      <c r="R17" s="28">
        <v>84.41</v>
      </c>
      <c r="S17" s="28">
        <v>2030.1</v>
      </c>
      <c r="T17" s="28">
        <v>28443.21</v>
      </c>
      <c r="U17" s="28">
        <v>1353.74</v>
      </c>
    </row>
    <row r="18" spans="1:21" ht="15.75" customHeight="1" x14ac:dyDescent="0.25">
      <c r="A18" s="27">
        <v>42978</v>
      </c>
      <c r="B18" s="28">
        <v>373.38</v>
      </c>
      <c r="C18" s="28">
        <v>48842.11</v>
      </c>
      <c r="D18" s="28">
        <v>15358.42</v>
      </c>
      <c r="E18" s="28">
        <v>900.43</v>
      </c>
      <c r="F18" s="28">
        <v>10092.73</v>
      </c>
      <c r="G18" s="28">
        <v>13507.83</v>
      </c>
      <c r="H18" s="28">
        <v>807.54</v>
      </c>
      <c r="I18" s="28">
        <v>232323.1</v>
      </c>
      <c r="J18" s="28">
        <v>43103.67</v>
      </c>
      <c r="K18" s="28">
        <v>110.38</v>
      </c>
      <c r="L18" s="28">
        <v>2063.3200000000002</v>
      </c>
      <c r="M18" s="28">
        <v>53.07</v>
      </c>
      <c r="N18" s="28">
        <v>299.77</v>
      </c>
      <c r="O18" s="28">
        <v>400.79</v>
      </c>
      <c r="P18" s="28">
        <v>86.36</v>
      </c>
      <c r="Q18" s="28">
        <v>4879.4799999999996</v>
      </c>
      <c r="R18" s="28">
        <v>83.36</v>
      </c>
      <c r="S18" s="28">
        <v>2146.84</v>
      </c>
      <c r="T18" s="28">
        <v>26803.93</v>
      </c>
      <c r="U18" s="28">
        <v>1374.62</v>
      </c>
    </row>
    <row r="19" spans="1:21" ht="15.75" customHeight="1" x14ac:dyDescent="0.25">
      <c r="A19" s="27">
        <v>43007</v>
      </c>
      <c r="B19" s="28">
        <v>398.01</v>
      </c>
      <c r="C19" s="28">
        <v>48638.96</v>
      </c>
      <c r="D19" s="28">
        <v>16426.68</v>
      </c>
      <c r="E19" s="28">
        <v>901.48</v>
      </c>
      <c r="F19" s="28">
        <v>10019.92</v>
      </c>
      <c r="G19" s="28">
        <v>14121.82</v>
      </c>
      <c r="H19" s="28">
        <v>841.88</v>
      </c>
      <c r="I19" s="28">
        <v>230625.5</v>
      </c>
      <c r="J19" s="28">
        <v>44033.55</v>
      </c>
      <c r="K19" s="28">
        <v>105.57</v>
      </c>
      <c r="L19" s="28">
        <v>2081.4499999999998</v>
      </c>
      <c r="M19" s="28">
        <v>52.21</v>
      </c>
      <c r="N19" s="28">
        <v>333.92</v>
      </c>
      <c r="O19" s="28">
        <v>363.15</v>
      </c>
      <c r="P19" s="28">
        <v>78.73</v>
      </c>
      <c r="Q19" s="28">
        <v>4395.26</v>
      </c>
      <c r="R19" s="28">
        <v>84.22</v>
      </c>
      <c r="S19" s="28">
        <v>1987.94</v>
      </c>
      <c r="T19" s="28">
        <v>26816.46</v>
      </c>
      <c r="U19" s="28">
        <v>1287.6099999999999</v>
      </c>
    </row>
    <row r="20" spans="1:21" ht="15.75" customHeight="1" x14ac:dyDescent="0.25">
      <c r="A20" s="27">
        <v>43039</v>
      </c>
      <c r="B20" s="28">
        <v>420.05</v>
      </c>
      <c r="C20" s="28">
        <v>50395.8</v>
      </c>
      <c r="D20" s="28">
        <v>15965.02</v>
      </c>
      <c r="E20" s="28">
        <v>1055.75</v>
      </c>
      <c r="F20" s="28">
        <v>10400.77</v>
      </c>
      <c r="G20" s="28">
        <v>13507.83</v>
      </c>
      <c r="H20" s="28">
        <v>813.03</v>
      </c>
      <c r="I20" s="28">
        <v>217383.9</v>
      </c>
      <c r="J20" s="28">
        <v>45292.3</v>
      </c>
      <c r="K20" s="28">
        <v>109.18</v>
      </c>
      <c r="L20" s="28">
        <v>2106.29</v>
      </c>
      <c r="M20" s="28">
        <v>51.71</v>
      </c>
      <c r="N20" s="28">
        <v>322.54000000000002</v>
      </c>
      <c r="O20" s="28">
        <v>310</v>
      </c>
      <c r="P20" s="28">
        <v>74.72</v>
      </c>
      <c r="Q20" s="28">
        <v>4334.7299999999996</v>
      </c>
      <c r="R20" s="28">
        <v>84.22</v>
      </c>
      <c r="S20" s="28">
        <v>1900.38</v>
      </c>
      <c r="T20" s="28">
        <v>25502.54</v>
      </c>
      <c r="U20" s="28">
        <v>1137.97</v>
      </c>
    </row>
    <row r="21" spans="1:21" ht="15.75" customHeight="1" x14ac:dyDescent="0.25">
      <c r="A21" s="27">
        <v>43069</v>
      </c>
      <c r="B21" s="28">
        <v>451.77</v>
      </c>
      <c r="C21" s="28">
        <v>53633.2</v>
      </c>
      <c r="D21" s="28">
        <v>17619.669999999998</v>
      </c>
      <c r="E21" s="28">
        <v>1152.3</v>
      </c>
      <c r="F21" s="28">
        <v>10006.27</v>
      </c>
      <c r="G21" s="28">
        <v>13835.29</v>
      </c>
      <c r="H21" s="28">
        <v>763.59</v>
      </c>
      <c r="I21" s="28">
        <v>246296.4</v>
      </c>
      <c r="J21" s="28">
        <v>47870.37</v>
      </c>
      <c r="K21" s="28">
        <v>117.1</v>
      </c>
      <c r="L21" s="28">
        <v>2220.92</v>
      </c>
      <c r="M21" s="28">
        <v>51.72</v>
      </c>
      <c r="N21" s="28">
        <v>297.87</v>
      </c>
      <c r="O21" s="28">
        <v>307.79000000000002</v>
      </c>
      <c r="P21" s="28">
        <v>85.67</v>
      </c>
      <c r="Q21" s="28">
        <v>4420.66</v>
      </c>
      <c r="R21" s="28">
        <v>83.1</v>
      </c>
      <c r="S21" s="28">
        <v>2036.58</v>
      </c>
      <c r="T21" s="28">
        <v>25577.62</v>
      </c>
      <c r="U21" s="28">
        <v>1179.01</v>
      </c>
    </row>
    <row r="22" spans="1:21" ht="15.75" customHeight="1" x14ac:dyDescent="0.25">
      <c r="A22" s="27">
        <v>43098</v>
      </c>
      <c r="B22" s="28">
        <v>451.19</v>
      </c>
      <c r="C22" s="28">
        <v>55282.78</v>
      </c>
      <c r="D22" s="28">
        <v>17619.669999999998</v>
      </c>
      <c r="E22" s="28">
        <v>1137.6099999999999</v>
      </c>
      <c r="F22" s="28">
        <v>9569.65</v>
      </c>
      <c r="G22" s="28">
        <v>14981.41</v>
      </c>
      <c r="H22" s="28">
        <v>959.99</v>
      </c>
      <c r="I22" s="28">
        <v>248799.2</v>
      </c>
      <c r="J22" s="28">
        <v>49218.83</v>
      </c>
      <c r="K22" s="28">
        <v>114.76</v>
      </c>
      <c r="L22" s="28">
        <v>2213.7800000000002</v>
      </c>
      <c r="M22" s="28">
        <v>50.32</v>
      </c>
      <c r="N22" s="28">
        <v>299.77</v>
      </c>
      <c r="O22" s="28">
        <v>283.43</v>
      </c>
      <c r="P22" s="28">
        <v>82.9</v>
      </c>
      <c r="Q22" s="28">
        <v>4237.0600000000004</v>
      </c>
      <c r="R22" s="28">
        <v>87.03</v>
      </c>
      <c r="S22" s="28">
        <v>1991.18</v>
      </c>
      <c r="T22" s="28">
        <v>26584.95</v>
      </c>
      <c r="U22" s="28">
        <v>1150.3399999999999</v>
      </c>
    </row>
    <row r="23" spans="1:21" ht="15.75" customHeight="1" x14ac:dyDescent="0.25">
      <c r="A23" s="27">
        <v>43131</v>
      </c>
      <c r="B23" s="28">
        <v>481.48</v>
      </c>
      <c r="C23" s="28">
        <v>61396.78</v>
      </c>
      <c r="D23" s="28">
        <v>19032.509999999998</v>
      </c>
      <c r="E23" s="28">
        <v>1015.87</v>
      </c>
      <c r="F23" s="28">
        <v>9073.2199999999993</v>
      </c>
      <c r="G23" s="28">
        <v>13958.09</v>
      </c>
      <c r="H23" s="28">
        <v>829.52</v>
      </c>
      <c r="I23" s="28">
        <v>245692.4</v>
      </c>
      <c r="J23" s="28">
        <v>53859.64</v>
      </c>
      <c r="K23" s="28">
        <v>114.04</v>
      </c>
      <c r="L23" s="28">
        <v>2305.4299999999998</v>
      </c>
      <c r="M23" s="28">
        <v>49.69</v>
      </c>
      <c r="N23" s="28">
        <v>267.51</v>
      </c>
      <c r="O23" s="28">
        <v>283.43</v>
      </c>
      <c r="P23" s="28">
        <v>84.18</v>
      </c>
      <c r="Q23" s="28">
        <v>3865.14</v>
      </c>
      <c r="R23" s="28">
        <v>88.15</v>
      </c>
      <c r="S23" s="28">
        <v>2059.2800000000002</v>
      </c>
      <c r="T23" s="28">
        <v>25571.35</v>
      </c>
      <c r="U23" s="28">
        <v>1146.76</v>
      </c>
    </row>
    <row r="24" spans="1:21" ht="15.75" customHeight="1" x14ac:dyDescent="0.25">
      <c r="A24" s="27">
        <v>43159</v>
      </c>
      <c r="B24" s="28">
        <v>468.07</v>
      </c>
      <c r="C24" s="28">
        <v>58638.82</v>
      </c>
      <c r="D24" s="28">
        <v>18291.060000000001</v>
      </c>
      <c r="E24" s="28">
        <v>961.3</v>
      </c>
      <c r="F24" s="28">
        <v>8283.73</v>
      </c>
      <c r="G24" s="28">
        <v>12975.7</v>
      </c>
      <c r="H24" s="28">
        <v>828.14</v>
      </c>
      <c r="I24" s="28">
        <v>223858.8</v>
      </c>
      <c r="J24" s="28">
        <v>55212.480000000003</v>
      </c>
      <c r="K24" s="28">
        <v>115.07</v>
      </c>
      <c r="L24" s="28">
        <v>2242.33</v>
      </c>
      <c r="M24" s="28">
        <v>48.3</v>
      </c>
      <c r="N24" s="28">
        <v>263.72000000000003</v>
      </c>
      <c r="O24" s="28">
        <v>281.22000000000003</v>
      </c>
      <c r="P24" s="28">
        <v>80.12</v>
      </c>
      <c r="Q24" s="28">
        <v>3653.29</v>
      </c>
      <c r="R24" s="28">
        <v>90.4</v>
      </c>
      <c r="S24" s="28">
        <v>1916.59</v>
      </c>
      <c r="T24" s="28">
        <v>24432.63</v>
      </c>
      <c r="U24" s="28">
        <v>1121.67</v>
      </c>
    </row>
    <row r="25" spans="1:21" ht="15.75" customHeight="1" x14ac:dyDescent="0.25">
      <c r="A25" s="27">
        <v>43189</v>
      </c>
      <c r="B25" s="28">
        <v>461.23</v>
      </c>
      <c r="C25" s="28">
        <v>56689.93</v>
      </c>
      <c r="D25" s="28">
        <v>18244.349999999999</v>
      </c>
      <c r="E25" s="28">
        <v>1038.96</v>
      </c>
      <c r="F25" s="28">
        <v>7751.41</v>
      </c>
      <c r="G25" s="28">
        <v>11583.99</v>
      </c>
      <c r="H25" s="28">
        <v>793.81</v>
      </c>
      <c r="I25" s="28">
        <v>237062.5</v>
      </c>
      <c r="J25" s="28">
        <v>54411.29</v>
      </c>
      <c r="K25" s="28">
        <v>114.26</v>
      </c>
      <c r="L25" s="28">
        <v>2211.23</v>
      </c>
      <c r="M25" s="28">
        <v>49.94</v>
      </c>
      <c r="N25" s="28">
        <v>263.72000000000003</v>
      </c>
      <c r="O25" s="28">
        <v>267.93</v>
      </c>
      <c r="P25" s="28">
        <v>78.84</v>
      </c>
      <c r="Q25" s="28">
        <v>3639.16</v>
      </c>
      <c r="R25" s="28">
        <v>94.33</v>
      </c>
      <c r="S25" s="28">
        <v>2026.18</v>
      </c>
      <c r="T25" s="28">
        <v>24401.34</v>
      </c>
      <c r="U25" s="28">
        <v>1175.42</v>
      </c>
    </row>
    <row r="26" spans="1:21" ht="15.75" customHeight="1" x14ac:dyDescent="0.25">
      <c r="A26" s="27">
        <v>43220</v>
      </c>
      <c r="B26" s="28">
        <v>459.18</v>
      </c>
      <c r="C26" s="28">
        <v>56405.45</v>
      </c>
      <c r="D26" s="28">
        <v>17917.41</v>
      </c>
      <c r="E26" s="28">
        <v>1150.47</v>
      </c>
      <c r="F26" s="28">
        <v>7781.32</v>
      </c>
      <c r="G26" s="28">
        <v>10437.870000000001</v>
      </c>
      <c r="H26" s="28">
        <v>816.95</v>
      </c>
      <c r="I26" s="28">
        <v>227828.6</v>
      </c>
      <c r="J26" s="28">
        <v>55247.5</v>
      </c>
      <c r="K26" s="28">
        <v>147.62</v>
      </c>
      <c r="L26" s="28">
        <v>2143</v>
      </c>
      <c r="M26" s="28">
        <v>48.04</v>
      </c>
      <c r="N26" s="28">
        <v>258.02999999999997</v>
      </c>
      <c r="O26" s="28">
        <v>254.65</v>
      </c>
      <c r="P26" s="28">
        <v>78.84</v>
      </c>
      <c r="Q26" s="28">
        <v>3540.3</v>
      </c>
      <c r="R26" s="28">
        <v>97.14</v>
      </c>
      <c r="S26" s="28">
        <v>1885.29</v>
      </c>
      <c r="T26" s="28">
        <v>23519.13</v>
      </c>
      <c r="U26" s="28">
        <v>1333.1</v>
      </c>
    </row>
    <row r="27" spans="1:21" ht="15.75" customHeight="1" x14ac:dyDescent="0.25">
      <c r="A27" s="27">
        <v>43251</v>
      </c>
      <c r="B27" s="28">
        <v>405.59</v>
      </c>
      <c r="C27" s="28">
        <v>56145.78</v>
      </c>
      <c r="D27" s="28">
        <v>16475.38</v>
      </c>
      <c r="E27" s="28">
        <v>977.31</v>
      </c>
      <c r="F27" s="28">
        <v>7380.59</v>
      </c>
      <c r="G27" s="28">
        <v>10032.049999999999</v>
      </c>
      <c r="H27" s="28">
        <v>750.49</v>
      </c>
      <c r="I27" s="28">
        <v>204786.8</v>
      </c>
      <c r="J27" s="28">
        <v>52927.1</v>
      </c>
      <c r="K27" s="28">
        <v>156.77000000000001</v>
      </c>
      <c r="L27" s="28">
        <v>2076.5500000000002</v>
      </c>
      <c r="M27" s="28">
        <v>48.3</v>
      </c>
      <c r="N27" s="28">
        <v>247.02</v>
      </c>
      <c r="O27" s="28">
        <v>225.86</v>
      </c>
      <c r="P27" s="28">
        <v>80.760000000000005</v>
      </c>
      <c r="Q27" s="28">
        <v>3140.13</v>
      </c>
      <c r="R27" s="28">
        <v>91.52</v>
      </c>
      <c r="S27" s="28">
        <v>2066.4299999999998</v>
      </c>
      <c r="T27" s="28">
        <v>22363.89</v>
      </c>
      <c r="U27" s="28">
        <v>1469.28</v>
      </c>
    </row>
    <row r="28" spans="1:21" ht="15.75" customHeight="1" x14ac:dyDescent="0.25">
      <c r="A28" s="27">
        <v>43280</v>
      </c>
      <c r="B28" s="28">
        <v>380.27</v>
      </c>
      <c r="C28" s="28">
        <v>57172.89</v>
      </c>
      <c r="D28" s="28">
        <v>17111.75</v>
      </c>
      <c r="E28" s="28">
        <v>934.02</v>
      </c>
      <c r="F28" s="28">
        <v>9079.2000000000007</v>
      </c>
      <c r="G28" s="28">
        <v>10160.120000000001</v>
      </c>
      <c r="H28" s="28">
        <v>780.95</v>
      </c>
      <c r="I28" s="28">
        <v>193654.3</v>
      </c>
      <c r="J28" s="28">
        <v>56762.34</v>
      </c>
      <c r="K28" s="28">
        <v>182.59</v>
      </c>
      <c r="L28" s="28">
        <v>2142.86</v>
      </c>
      <c r="M28" s="28">
        <v>51.85</v>
      </c>
      <c r="N28" s="28">
        <v>247.02</v>
      </c>
      <c r="O28" s="28">
        <v>225.86</v>
      </c>
      <c r="P28" s="28">
        <v>78.41</v>
      </c>
      <c r="Q28" s="28">
        <v>4345.34</v>
      </c>
      <c r="R28" s="28">
        <v>96.02</v>
      </c>
      <c r="S28" s="28">
        <v>1878.58</v>
      </c>
      <c r="T28" s="28">
        <v>23511.439999999999</v>
      </c>
      <c r="U28" s="28">
        <v>1558.87</v>
      </c>
    </row>
    <row r="29" spans="1:21" ht="15.75" customHeight="1" x14ac:dyDescent="0.25">
      <c r="A29" s="27">
        <v>43312</v>
      </c>
      <c r="B29" s="28">
        <v>381.54</v>
      </c>
      <c r="C29" s="28">
        <v>54202.36</v>
      </c>
      <c r="D29" s="28">
        <v>15623.01</v>
      </c>
      <c r="E29" s="28">
        <v>861.87</v>
      </c>
      <c r="F29" s="28">
        <v>8331.57</v>
      </c>
      <c r="G29" s="28">
        <v>9733.23</v>
      </c>
      <c r="H29" s="28">
        <v>758.8</v>
      </c>
      <c r="I29" s="28">
        <v>178206.8</v>
      </c>
      <c r="J29" s="28">
        <v>54612.68</v>
      </c>
      <c r="K29" s="28">
        <v>249.45</v>
      </c>
      <c r="L29" s="28">
        <v>1740.6</v>
      </c>
      <c r="M29" s="28">
        <v>60.08</v>
      </c>
      <c r="N29" s="28">
        <v>251.01</v>
      </c>
      <c r="O29" s="28">
        <v>219.22</v>
      </c>
      <c r="P29" s="28">
        <v>82.9</v>
      </c>
      <c r="Q29" s="28">
        <v>4114.6499999999996</v>
      </c>
      <c r="R29" s="28">
        <v>93.21</v>
      </c>
      <c r="S29" s="28">
        <v>1871.87</v>
      </c>
      <c r="T29" s="28">
        <v>22911.57</v>
      </c>
      <c r="U29" s="28">
        <v>2250.5100000000002</v>
      </c>
    </row>
    <row r="30" spans="1:21" ht="15.75" customHeight="1" x14ac:dyDescent="0.25">
      <c r="A30" s="27">
        <v>43343</v>
      </c>
      <c r="B30" s="28">
        <v>390.57</v>
      </c>
      <c r="C30" s="28">
        <v>54936.72</v>
      </c>
      <c r="D30" s="28">
        <v>16195.14</v>
      </c>
      <c r="E30" s="28">
        <v>1010.1</v>
      </c>
      <c r="F30" s="28">
        <v>8367.4599999999991</v>
      </c>
      <c r="G30" s="28">
        <v>11227.36</v>
      </c>
      <c r="H30" s="28">
        <v>736.64</v>
      </c>
      <c r="I30" s="28">
        <v>174064.5</v>
      </c>
      <c r="J30" s="28">
        <v>53303.62</v>
      </c>
      <c r="K30" s="28">
        <v>258.58999999999997</v>
      </c>
      <c r="L30" s="28">
        <v>1803.79</v>
      </c>
      <c r="M30" s="28">
        <v>55.14</v>
      </c>
      <c r="N30" s="28">
        <v>276.91000000000003</v>
      </c>
      <c r="O30" s="28">
        <v>201.5</v>
      </c>
      <c r="P30" s="28">
        <v>82.68</v>
      </c>
      <c r="Q30" s="28">
        <v>3690.95</v>
      </c>
      <c r="R30" s="28">
        <v>84.22</v>
      </c>
      <c r="S30" s="28">
        <v>1965.8</v>
      </c>
      <c r="T30" s="28">
        <v>22507.33</v>
      </c>
      <c r="U30" s="28">
        <v>1874.23</v>
      </c>
    </row>
    <row r="31" spans="1:21" ht="15.75" customHeight="1" x14ac:dyDescent="0.25">
      <c r="A31" s="27">
        <v>43371</v>
      </c>
      <c r="B31" s="28">
        <v>374.2</v>
      </c>
      <c r="C31" s="28">
        <v>55778.59</v>
      </c>
      <c r="D31" s="28">
        <v>15920.75</v>
      </c>
      <c r="E31" s="28">
        <v>941.89</v>
      </c>
      <c r="F31" s="28">
        <v>7536.1</v>
      </c>
      <c r="G31" s="28">
        <v>10117.43</v>
      </c>
      <c r="H31" s="28">
        <v>718.64</v>
      </c>
      <c r="I31" s="28">
        <v>176912.3</v>
      </c>
      <c r="J31" s="28">
        <v>53688.9</v>
      </c>
      <c r="K31" s="28">
        <v>302.33</v>
      </c>
      <c r="L31" s="28">
        <v>1769.75</v>
      </c>
      <c r="M31" s="28">
        <v>51.59</v>
      </c>
      <c r="N31" s="28">
        <v>300.81</v>
      </c>
      <c r="O31" s="28">
        <v>168.29</v>
      </c>
      <c r="P31" s="28">
        <v>83.32</v>
      </c>
      <c r="Q31" s="28">
        <v>3347.28</v>
      </c>
      <c r="R31" s="28">
        <v>76.81</v>
      </c>
      <c r="S31" s="28">
        <v>2006.05</v>
      </c>
      <c r="T31" s="28">
        <v>22572.54</v>
      </c>
      <c r="U31" s="28">
        <v>1376.11</v>
      </c>
    </row>
    <row r="32" spans="1:21" ht="15.75" customHeight="1" x14ac:dyDescent="0.25">
      <c r="A32" s="27">
        <v>43404</v>
      </c>
      <c r="B32" s="28">
        <v>383.7</v>
      </c>
      <c r="C32" s="28">
        <v>55042.57</v>
      </c>
      <c r="D32" s="28">
        <v>15599.65</v>
      </c>
      <c r="E32" s="28">
        <v>923.52</v>
      </c>
      <c r="F32" s="28">
        <v>7577.96</v>
      </c>
      <c r="G32" s="28">
        <v>10032.049999999999</v>
      </c>
      <c r="H32" s="28">
        <v>617.55999999999995</v>
      </c>
      <c r="I32" s="28">
        <v>188562.7</v>
      </c>
      <c r="J32" s="28">
        <v>55786.01</v>
      </c>
      <c r="K32" s="28">
        <v>286.88</v>
      </c>
      <c r="L32" s="28">
        <v>1628.27</v>
      </c>
      <c r="M32" s="28">
        <v>46.01</v>
      </c>
      <c r="N32" s="28">
        <v>266.95</v>
      </c>
      <c r="O32" s="28">
        <v>172.72</v>
      </c>
      <c r="P32" s="28">
        <v>80.12</v>
      </c>
      <c r="Q32" s="28">
        <v>3093.05</v>
      </c>
      <c r="R32" s="28">
        <v>71.94</v>
      </c>
      <c r="S32" s="28">
        <v>1727.62</v>
      </c>
      <c r="T32" s="28">
        <v>22513.86</v>
      </c>
      <c r="U32" s="28">
        <v>1329.52</v>
      </c>
    </row>
    <row r="33" spans="1:21" ht="15.75" customHeight="1" x14ac:dyDescent="0.25">
      <c r="A33" s="27">
        <v>43434</v>
      </c>
      <c r="B33" s="28">
        <v>364.1</v>
      </c>
      <c r="C33" s="28">
        <v>54433.91</v>
      </c>
      <c r="D33" s="28">
        <v>16542.14</v>
      </c>
      <c r="E33" s="28">
        <v>952.38</v>
      </c>
      <c r="F33" s="28">
        <v>7265.46</v>
      </c>
      <c r="G33" s="28">
        <v>10032.049999999999</v>
      </c>
      <c r="H33" s="28">
        <v>574.64</v>
      </c>
      <c r="I33" s="28">
        <v>189483.3</v>
      </c>
      <c r="J33" s="28">
        <v>57322.23</v>
      </c>
      <c r="K33" s="28">
        <v>263.16000000000003</v>
      </c>
      <c r="L33" s="28">
        <v>1959.04</v>
      </c>
      <c r="M33" s="28">
        <v>50.77</v>
      </c>
      <c r="N33" s="28">
        <v>245.03</v>
      </c>
      <c r="O33" s="28">
        <v>181.57</v>
      </c>
      <c r="P33" s="28">
        <v>78.260000000000005</v>
      </c>
      <c r="Q33" s="28">
        <v>3307.35</v>
      </c>
      <c r="R33" s="28">
        <v>73.150000000000006</v>
      </c>
      <c r="S33" s="28">
        <v>1918.83</v>
      </c>
      <c r="T33" s="28">
        <v>21920.53</v>
      </c>
      <c r="U33" s="28">
        <v>1534.57</v>
      </c>
    </row>
    <row r="34" spans="1:21" ht="15.75" customHeight="1" x14ac:dyDescent="0.25">
      <c r="A34" s="27">
        <v>43465</v>
      </c>
      <c r="B34" s="28">
        <v>371.07</v>
      </c>
      <c r="C34" s="28">
        <v>58578.77</v>
      </c>
      <c r="D34" s="28">
        <v>16086.52</v>
      </c>
      <c r="E34" s="28">
        <v>953.69</v>
      </c>
      <c r="F34" s="28">
        <v>7477.82</v>
      </c>
      <c r="G34" s="28">
        <v>10330.879999999999</v>
      </c>
      <c r="H34" s="28">
        <v>602.33000000000004</v>
      </c>
      <c r="I34" s="28">
        <v>190718.2</v>
      </c>
      <c r="J34" s="28">
        <v>57895.31</v>
      </c>
      <c r="K34" s="28">
        <v>261.18</v>
      </c>
      <c r="L34" s="28">
        <v>2146.2600000000002</v>
      </c>
      <c r="M34" s="28">
        <v>50.25</v>
      </c>
      <c r="N34" s="28">
        <v>274.91000000000003</v>
      </c>
      <c r="O34" s="28">
        <v>236.93</v>
      </c>
      <c r="P34" s="28">
        <v>82.26</v>
      </c>
      <c r="Q34" s="28">
        <v>3612.79</v>
      </c>
      <c r="R34" s="28">
        <v>72.540000000000006</v>
      </c>
      <c r="S34" s="28">
        <v>2180.4899999999998</v>
      </c>
      <c r="T34" s="28">
        <v>21822.73</v>
      </c>
      <c r="U34" s="28">
        <v>1600.66</v>
      </c>
    </row>
    <row r="35" spans="1:21" ht="15.75" customHeight="1" x14ac:dyDescent="0.25">
      <c r="A35" s="27">
        <v>43496</v>
      </c>
      <c r="B35" s="28">
        <v>402.28</v>
      </c>
      <c r="C35" s="28">
        <v>59003.839999999997</v>
      </c>
      <c r="D35" s="28">
        <v>16662.39</v>
      </c>
      <c r="E35" s="28">
        <v>1029.78</v>
      </c>
      <c r="F35" s="28">
        <v>7902.55</v>
      </c>
      <c r="G35" s="28">
        <v>11611.57</v>
      </c>
      <c r="H35" s="28">
        <v>610.64</v>
      </c>
      <c r="I35" s="28">
        <v>212065.9</v>
      </c>
      <c r="J35" s="28">
        <v>57793.88</v>
      </c>
      <c r="K35" s="28">
        <v>351.57</v>
      </c>
      <c r="L35" s="28">
        <v>2046.07</v>
      </c>
      <c r="M35" s="28">
        <v>53.25</v>
      </c>
      <c r="N35" s="28">
        <v>444.25</v>
      </c>
      <c r="O35" s="28">
        <v>245.79</v>
      </c>
      <c r="P35" s="28">
        <v>86.02</v>
      </c>
      <c r="Q35" s="28">
        <v>3751.2</v>
      </c>
      <c r="R35" s="28">
        <v>82.3</v>
      </c>
      <c r="S35" s="28">
        <v>2059.7199999999998</v>
      </c>
      <c r="T35" s="28">
        <v>22813.77</v>
      </c>
      <c r="U35" s="28">
        <v>1659.4</v>
      </c>
    </row>
    <row r="36" spans="1:21" ht="15" x14ac:dyDescent="0.25">
      <c r="A36" s="27">
        <v>43524</v>
      </c>
      <c r="B36" s="28">
        <v>413.88</v>
      </c>
      <c r="C36" s="28">
        <v>61483.15</v>
      </c>
      <c r="D36" s="28">
        <v>17326.86</v>
      </c>
      <c r="E36" s="28">
        <v>1065.2</v>
      </c>
      <c r="F36" s="28">
        <v>7735.24</v>
      </c>
      <c r="G36" s="28">
        <v>10715.09</v>
      </c>
      <c r="H36" s="28">
        <v>564.94000000000005</v>
      </c>
      <c r="I36" s="28">
        <v>204656</v>
      </c>
      <c r="J36" s="28">
        <v>59183.44</v>
      </c>
      <c r="K36" s="28">
        <v>366.3</v>
      </c>
      <c r="L36" s="28">
        <v>2051.69</v>
      </c>
      <c r="M36" s="28">
        <v>54.03</v>
      </c>
      <c r="N36" s="28">
        <v>404.4</v>
      </c>
      <c r="O36" s="28">
        <v>236.93</v>
      </c>
      <c r="P36" s="28">
        <v>86.25</v>
      </c>
      <c r="Q36" s="28">
        <v>4094.82</v>
      </c>
      <c r="R36" s="28">
        <v>79.25</v>
      </c>
      <c r="S36" s="28">
        <v>2120.11</v>
      </c>
      <c r="T36" s="28">
        <v>22983.3</v>
      </c>
      <c r="U36" s="28">
        <v>1688.77</v>
      </c>
    </row>
    <row r="37" spans="1:21" ht="15" x14ac:dyDescent="0.25">
      <c r="A37" s="27">
        <v>43553</v>
      </c>
      <c r="B37" s="28">
        <v>430.39</v>
      </c>
      <c r="C37" s="28">
        <v>75207.81</v>
      </c>
      <c r="D37" s="28">
        <v>16890.2</v>
      </c>
      <c r="E37" s="28">
        <v>1020.6</v>
      </c>
      <c r="F37" s="28">
        <v>7510</v>
      </c>
      <c r="G37" s="28">
        <v>11099.29</v>
      </c>
      <c r="H37" s="28">
        <v>582.49</v>
      </c>
      <c r="I37" s="28">
        <v>204744.2</v>
      </c>
      <c r="J37" s="28">
        <v>60278.879999999997</v>
      </c>
      <c r="K37" s="28">
        <v>368.46</v>
      </c>
      <c r="L37" s="28">
        <v>2116.5</v>
      </c>
      <c r="M37" s="28">
        <v>50.9</v>
      </c>
      <c r="N37" s="28">
        <v>318.74</v>
      </c>
      <c r="O37" s="28">
        <v>214.79</v>
      </c>
      <c r="P37" s="28">
        <v>80.61</v>
      </c>
      <c r="Q37" s="28">
        <v>3794.15</v>
      </c>
      <c r="R37" s="28">
        <v>79.25</v>
      </c>
      <c r="S37" s="28">
        <v>2221.5500000000002</v>
      </c>
      <c r="T37" s="28">
        <v>22429.1</v>
      </c>
      <c r="U37" s="28">
        <v>1519.89</v>
      </c>
    </row>
    <row r="38" spans="1:21" ht="15" x14ac:dyDescent="0.25">
      <c r="A38" s="27">
        <v>43585</v>
      </c>
      <c r="B38" s="28">
        <v>377.27</v>
      </c>
      <c r="C38" s="28">
        <v>68719.75</v>
      </c>
      <c r="D38" s="28">
        <v>16447.22</v>
      </c>
      <c r="E38" s="28">
        <v>930.8</v>
      </c>
      <c r="F38" s="28">
        <v>6763.5</v>
      </c>
      <c r="G38" s="28">
        <v>10629.7</v>
      </c>
      <c r="H38" s="28">
        <v>544.22</v>
      </c>
      <c r="I38" s="28">
        <v>197687.1</v>
      </c>
      <c r="J38" s="28">
        <v>59675.37</v>
      </c>
      <c r="K38" s="28">
        <v>265.05</v>
      </c>
      <c r="L38" s="28">
        <v>2186.59</v>
      </c>
      <c r="M38" s="28">
        <v>47.39</v>
      </c>
      <c r="N38" s="28">
        <v>243.04</v>
      </c>
      <c r="O38" s="28">
        <v>241.36</v>
      </c>
      <c r="P38" s="28">
        <v>83.2</v>
      </c>
      <c r="Q38" s="28">
        <v>3755.97</v>
      </c>
      <c r="R38" s="28">
        <v>78.64</v>
      </c>
      <c r="S38" s="28">
        <v>2236.5100000000002</v>
      </c>
      <c r="T38" s="28">
        <v>16104.61</v>
      </c>
      <c r="U38" s="28">
        <v>1512.55</v>
      </c>
    </row>
    <row r="39" spans="1:21" ht="15" x14ac:dyDescent="0.25">
      <c r="A39" s="27">
        <v>43616</v>
      </c>
      <c r="B39" s="28">
        <v>373.49</v>
      </c>
      <c r="C39" s="28">
        <v>66468.88</v>
      </c>
      <c r="D39" s="28">
        <v>16124.48</v>
      </c>
      <c r="E39" s="28">
        <v>974.55</v>
      </c>
      <c r="F39" s="28">
        <v>7619.4</v>
      </c>
      <c r="G39" s="28">
        <v>10976.47</v>
      </c>
      <c r="H39" s="28">
        <v>566.9</v>
      </c>
      <c r="I39" s="28">
        <v>199186.8</v>
      </c>
      <c r="J39" s="28">
        <v>59401.52</v>
      </c>
      <c r="K39" s="28">
        <v>308.89</v>
      </c>
      <c r="L39" s="28">
        <v>2142.3200000000002</v>
      </c>
      <c r="M39" s="28">
        <v>53.38</v>
      </c>
      <c r="N39" s="28">
        <v>426.32</v>
      </c>
      <c r="O39" s="28">
        <v>221.43</v>
      </c>
      <c r="P39" s="28">
        <v>84.37</v>
      </c>
      <c r="Q39" s="28">
        <v>3789.38</v>
      </c>
      <c r="R39" s="28">
        <v>81.08</v>
      </c>
      <c r="S39" s="28">
        <v>2344.96</v>
      </c>
      <c r="T39" s="28">
        <v>16110.4</v>
      </c>
      <c r="U39" s="28">
        <v>1556.6</v>
      </c>
    </row>
    <row r="40" spans="1:21" ht="15" x14ac:dyDescent="0.25">
      <c r="A40" s="27">
        <v>43644</v>
      </c>
      <c r="B40" s="28">
        <v>383.59</v>
      </c>
      <c r="C40" s="28">
        <v>68584.44</v>
      </c>
      <c r="D40" s="28">
        <v>16725.68</v>
      </c>
      <c r="E40" s="28">
        <v>997.18</v>
      </c>
      <c r="F40" s="28">
        <v>7458.52</v>
      </c>
      <c r="G40" s="28">
        <v>10487.64</v>
      </c>
      <c r="H40" s="28">
        <v>562.65</v>
      </c>
      <c r="I40" s="28">
        <v>208449.2</v>
      </c>
      <c r="J40" s="28">
        <v>60775.86</v>
      </c>
      <c r="K40" s="28">
        <v>337.01</v>
      </c>
      <c r="L40" s="28">
        <v>2200.4299999999998</v>
      </c>
      <c r="M40" s="28">
        <v>51.16</v>
      </c>
      <c r="N40" s="28">
        <v>654.72</v>
      </c>
      <c r="O40" s="28">
        <v>199.29</v>
      </c>
      <c r="P40" s="28">
        <v>81.08</v>
      </c>
      <c r="Q40" s="28">
        <v>3846.65</v>
      </c>
      <c r="R40" s="28">
        <v>82.3</v>
      </c>
      <c r="S40" s="28">
        <v>2292.61</v>
      </c>
      <c r="T40" s="28">
        <v>16292.02</v>
      </c>
      <c r="U40" s="28">
        <v>1864.99</v>
      </c>
    </row>
    <row r="41" spans="1:21" ht="15" x14ac:dyDescent="0.25">
      <c r="A41" s="27">
        <v>43677</v>
      </c>
      <c r="B41" s="28">
        <v>349.61</v>
      </c>
      <c r="C41" s="28">
        <v>61686.39</v>
      </c>
      <c r="D41" s="28">
        <v>15877.68</v>
      </c>
      <c r="E41" s="28">
        <v>948.9</v>
      </c>
      <c r="F41" s="28">
        <v>6834.29</v>
      </c>
      <c r="G41" s="28">
        <v>10087.69</v>
      </c>
      <c r="H41" s="28">
        <v>565.48</v>
      </c>
      <c r="I41" s="28">
        <v>196275.7</v>
      </c>
      <c r="J41" s="28">
        <v>59360.94</v>
      </c>
      <c r="K41" s="28">
        <v>342.04</v>
      </c>
      <c r="L41" s="28">
        <v>2379.96</v>
      </c>
      <c r="M41" s="28">
        <v>49.34</v>
      </c>
      <c r="N41" s="28">
        <v>510.38</v>
      </c>
      <c r="O41" s="28">
        <v>168.29</v>
      </c>
      <c r="P41" s="28">
        <v>79.67</v>
      </c>
      <c r="Q41" s="28">
        <v>3770.29</v>
      </c>
      <c r="R41" s="28">
        <v>81.08</v>
      </c>
      <c r="S41" s="28">
        <v>2251.4699999999998</v>
      </c>
      <c r="T41" s="28">
        <v>13036.3</v>
      </c>
      <c r="U41" s="28">
        <v>1703.45</v>
      </c>
    </row>
    <row r="42" spans="1:21" ht="15" x14ac:dyDescent="0.25">
      <c r="A42" s="27">
        <v>43707</v>
      </c>
      <c r="B42" s="28">
        <v>335.18</v>
      </c>
      <c r="C42" s="28">
        <v>60703.81</v>
      </c>
      <c r="D42" s="28">
        <v>15871.36</v>
      </c>
      <c r="E42" s="28">
        <v>874.98</v>
      </c>
      <c r="F42" s="28">
        <v>6589.75</v>
      </c>
      <c r="G42" s="28">
        <v>9954.3700000000008</v>
      </c>
      <c r="H42" s="28">
        <v>541.39</v>
      </c>
      <c r="I42" s="28">
        <v>184014</v>
      </c>
      <c r="J42" s="28">
        <v>60157.15</v>
      </c>
      <c r="K42" s="28">
        <v>351.12</v>
      </c>
      <c r="L42" s="28">
        <v>2857.25</v>
      </c>
      <c r="M42" s="28">
        <v>49.73</v>
      </c>
      <c r="N42" s="28">
        <v>466.46</v>
      </c>
      <c r="O42" s="28">
        <v>157.22</v>
      </c>
      <c r="P42" s="28">
        <v>78.97</v>
      </c>
      <c r="Q42" s="28">
        <v>3789.38</v>
      </c>
      <c r="R42" s="28">
        <v>75.59</v>
      </c>
      <c r="S42" s="28">
        <v>2131.79</v>
      </c>
      <c r="T42" s="28">
        <v>13937.68</v>
      </c>
      <c r="U42" s="28">
        <v>1585.97</v>
      </c>
    </row>
    <row r="43" spans="1:21" ht="15" x14ac:dyDescent="0.25">
      <c r="A43" s="27">
        <v>43738</v>
      </c>
      <c r="B43" s="28">
        <v>381.03</v>
      </c>
      <c r="C43" s="28">
        <v>57655.85</v>
      </c>
      <c r="D43" s="28">
        <v>14941.09</v>
      </c>
      <c r="E43" s="28">
        <v>927.78</v>
      </c>
      <c r="F43" s="28">
        <v>6216.5</v>
      </c>
      <c r="G43" s="28">
        <v>9598.86</v>
      </c>
      <c r="H43" s="28">
        <v>507.37</v>
      </c>
      <c r="I43" s="28">
        <v>180309</v>
      </c>
      <c r="J43" s="28">
        <v>63996.21</v>
      </c>
      <c r="K43" s="28">
        <v>306.56</v>
      </c>
      <c r="L43" s="28">
        <v>2533.37</v>
      </c>
      <c r="M43" s="28">
        <v>48.3</v>
      </c>
      <c r="N43" s="28">
        <v>502.02</v>
      </c>
      <c r="O43" s="28">
        <v>159.43</v>
      </c>
      <c r="P43" s="28">
        <v>76.14</v>
      </c>
      <c r="Q43" s="28">
        <v>3722.56</v>
      </c>
      <c r="R43" s="28">
        <v>75.03</v>
      </c>
      <c r="S43" s="28">
        <v>2303.83</v>
      </c>
      <c r="T43" s="28">
        <v>13312.1</v>
      </c>
      <c r="U43" s="28">
        <v>1321.64</v>
      </c>
    </row>
    <row r="44" spans="1:21" ht="15" x14ac:dyDescent="0.25">
      <c r="A44" s="27">
        <v>43769</v>
      </c>
      <c r="B44" s="28">
        <v>343.29</v>
      </c>
      <c r="C44" s="28">
        <v>57625.77</v>
      </c>
      <c r="D44" s="28">
        <v>14877.81</v>
      </c>
      <c r="E44" s="28">
        <v>763.34</v>
      </c>
      <c r="F44" s="28">
        <v>5231.8999999999996</v>
      </c>
      <c r="G44" s="28">
        <v>8532.32</v>
      </c>
      <c r="H44" s="28">
        <v>460.6</v>
      </c>
      <c r="I44" s="28">
        <v>151904.1</v>
      </c>
      <c r="J44" s="28">
        <v>65482.14</v>
      </c>
      <c r="K44" s="28">
        <v>277.2</v>
      </c>
      <c r="L44" s="28">
        <v>2689.55</v>
      </c>
      <c r="M44" s="28">
        <v>35.54</v>
      </c>
      <c r="N44" s="28">
        <v>464.37</v>
      </c>
      <c r="O44" s="28">
        <v>152.79</v>
      </c>
      <c r="P44" s="28">
        <v>73.319999999999993</v>
      </c>
      <c r="Q44" s="28">
        <v>3040.09</v>
      </c>
      <c r="R44" s="28">
        <v>74.37</v>
      </c>
      <c r="S44" s="28">
        <v>2124.31</v>
      </c>
      <c r="T44" s="28">
        <v>11018.3</v>
      </c>
      <c r="U44" s="28">
        <v>1218.8499999999999</v>
      </c>
    </row>
    <row r="45" spans="1:21" ht="15" x14ac:dyDescent="0.25">
      <c r="A45" s="27">
        <v>43798</v>
      </c>
      <c r="B45" s="28">
        <v>336.7</v>
      </c>
      <c r="C45" s="28">
        <v>54577.79</v>
      </c>
      <c r="D45" s="28">
        <v>14521.38</v>
      </c>
      <c r="E45" s="28">
        <v>894.59</v>
      </c>
      <c r="F45" s="28">
        <v>5932.06</v>
      </c>
      <c r="G45" s="28">
        <v>8132.37</v>
      </c>
      <c r="H45" s="28">
        <v>558.39</v>
      </c>
      <c r="I45" s="28">
        <v>160019.79999999999</v>
      </c>
      <c r="J45" s="28">
        <v>64862.16</v>
      </c>
      <c r="K45" s="28">
        <v>265.85000000000002</v>
      </c>
      <c r="L45" s="28">
        <v>2657.88</v>
      </c>
      <c r="M45" s="28">
        <v>36.200000000000003</v>
      </c>
      <c r="N45" s="28">
        <v>479.01</v>
      </c>
      <c r="O45" s="28">
        <v>159.43</v>
      </c>
      <c r="P45" s="28">
        <v>71.77</v>
      </c>
      <c r="Q45" s="28">
        <v>3581.68</v>
      </c>
      <c r="R45" s="28">
        <v>76.349999999999994</v>
      </c>
      <c r="S45" s="28">
        <v>2101.87</v>
      </c>
      <c r="T45" s="28">
        <v>11213.38</v>
      </c>
      <c r="U45" s="28">
        <v>1452.15</v>
      </c>
    </row>
    <row r="46" spans="1:21" ht="15" x14ac:dyDescent="0.25">
      <c r="A46" s="27">
        <v>43830</v>
      </c>
      <c r="B46" s="28">
        <v>309.02</v>
      </c>
      <c r="C46" s="28">
        <v>48622.2</v>
      </c>
      <c r="D46" s="28">
        <v>13100.96</v>
      </c>
      <c r="E46" s="28">
        <v>861.4</v>
      </c>
      <c r="F46" s="28">
        <v>5436.54</v>
      </c>
      <c r="G46" s="28">
        <v>8487.8799999999992</v>
      </c>
      <c r="H46" s="28">
        <v>476.19</v>
      </c>
      <c r="I46" s="28">
        <v>149678.39999999999</v>
      </c>
      <c r="J46" s="28">
        <v>61635.64</v>
      </c>
      <c r="K46" s="28">
        <v>250.92</v>
      </c>
      <c r="L46" s="28">
        <v>2699.69</v>
      </c>
      <c r="M46" s="28">
        <v>33.950000000000003</v>
      </c>
      <c r="N46" s="28">
        <v>451.82</v>
      </c>
      <c r="O46" s="28">
        <v>148.36000000000001</v>
      </c>
      <c r="P46" s="28">
        <v>64.989999999999995</v>
      </c>
      <c r="Q46" s="28">
        <v>3470.36</v>
      </c>
      <c r="R46" s="28">
        <v>77.66</v>
      </c>
      <c r="S46" s="28">
        <v>1952.27</v>
      </c>
      <c r="T46" s="28">
        <v>11085.57</v>
      </c>
      <c r="U46" s="28">
        <v>1418.2</v>
      </c>
    </row>
    <row r="47" spans="1:21" ht="15" x14ac:dyDescent="0.25">
      <c r="A47" s="27">
        <v>43861</v>
      </c>
      <c r="B47" s="28">
        <v>278.52999999999997</v>
      </c>
      <c r="C47" s="28">
        <v>54412.36</v>
      </c>
      <c r="D47" s="28">
        <v>13583.63</v>
      </c>
      <c r="E47" s="28">
        <v>748.26</v>
      </c>
      <c r="F47" s="28">
        <v>5471.94</v>
      </c>
      <c r="G47" s="28">
        <v>8354.56</v>
      </c>
      <c r="H47" s="28">
        <v>714.29</v>
      </c>
      <c r="I47" s="28">
        <v>174261.9</v>
      </c>
      <c r="J47" s="28">
        <v>60961.1</v>
      </c>
      <c r="K47" s="28">
        <v>256.33999999999997</v>
      </c>
      <c r="L47" s="28">
        <v>2655.11</v>
      </c>
      <c r="M47" s="28">
        <v>31.96</v>
      </c>
      <c r="N47" s="28">
        <v>449.72</v>
      </c>
      <c r="O47" s="28">
        <v>139.5</v>
      </c>
      <c r="P47" s="28">
        <v>66.25</v>
      </c>
      <c r="Q47" s="28">
        <v>3683.33</v>
      </c>
      <c r="R47" s="28">
        <v>75.03</v>
      </c>
      <c r="S47" s="28">
        <v>1914.87</v>
      </c>
      <c r="T47" s="28">
        <v>10164.01</v>
      </c>
      <c r="U47" s="28">
        <v>1425.75</v>
      </c>
    </row>
    <row r="48" spans="1:21" ht="15" x14ac:dyDescent="0.25">
      <c r="A48" s="27">
        <v>43889</v>
      </c>
      <c r="B48" s="28">
        <v>296.89999999999998</v>
      </c>
      <c r="C48" s="28">
        <v>48752.55</v>
      </c>
      <c r="D48" s="28">
        <v>13335.4</v>
      </c>
      <c r="E48" s="28">
        <v>585.33000000000004</v>
      </c>
      <c r="F48" s="28">
        <v>5535.65</v>
      </c>
      <c r="G48" s="28">
        <v>8132.37</v>
      </c>
      <c r="H48" s="28">
        <v>592.41</v>
      </c>
      <c r="I48" s="28">
        <v>164918.39999999999</v>
      </c>
      <c r="J48" s="28">
        <v>60230.36</v>
      </c>
      <c r="K48" s="28">
        <v>249.07</v>
      </c>
      <c r="L48" s="28">
        <v>2955.63</v>
      </c>
      <c r="M48" s="28">
        <v>46.67</v>
      </c>
      <c r="N48" s="28">
        <v>391.16</v>
      </c>
      <c r="O48" s="28">
        <v>137.29</v>
      </c>
      <c r="P48" s="28">
        <v>71.77</v>
      </c>
      <c r="Q48" s="28">
        <v>3688.17</v>
      </c>
      <c r="R48" s="28">
        <v>79.64</v>
      </c>
      <c r="S48" s="28">
        <v>2038.29</v>
      </c>
      <c r="T48" s="28">
        <v>10520.52</v>
      </c>
      <c r="U48" s="28">
        <v>1425.75</v>
      </c>
    </row>
    <row r="49" spans="1:21" ht="15" x14ac:dyDescent="0.25">
      <c r="A49" s="27">
        <v>43921</v>
      </c>
      <c r="B49" s="28">
        <v>262.10000000000002</v>
      </c>
      <c r="C49" s="28">
        <v>47497.46</v>
      </c>
      <c r="D49" s="28">
        <v>11894.29</v>
      </c>
      <c r="E49" s="28">
        <v>481.24</v>
      </c>
      <c r="F49" s="28">
        <v>4841.92</v>
      </c>
      <c r="G49" s="28">
        <v>7510.21</v>
      </c>
      <c r="H49" s="28">
        <v>524.38</v>
      </c>
      <c r="I49" s="28">
        <v>136252.70000000001</v>
      </c>
      <c r="J49" s="28">
        <v>57683.98</v>
      </c>
      <c r="K49" s="28">
        <v>225.24</v>
      </c>
      <c r="L49" s="28">
        <v>3231.49</v>
      </c>
      <c r="M49" s="28">
        <v>41.11</v>
      </c>
      <c r="N49" s="28">
        <v>294.94</v>
      </c>
      <c r="O49" s="28">
        <v>126.22</v>
      </c>
      <c r="P49" s="28">
        <v>60.98</v>
      </c>
      <c r="Q49" s="28">
        <v>3252.56</v>
      </c>
      <c r="R49" s="28">
        <v>73.72</v>
      </c>
      <c r="S49" s="28">
        <v>1910.11</v>
      </c>
      <c r="T49" s="28">
        <v>9417.35</v>
      </c>
      <c r="U49" s="28">
        <v>1214.52</v>
      </c>
    </row>
    <row r="50" spans="1:21" ht="15" x14ac:dyDescent="0.25">
      <c r="A50" s="27">
        <v>43951</v>
      </c>
      <c r="B50" s="28">
        <v>262.10000000000002</v>
      </c>
      <c r="C50" s="28">
        <v>47497.46</v>
      </c>
      <c r="D50" s="28">
        <v>11894.29</v>
      </c>
      <c r="E50" s="28">
        <v>481.24</v>
      </c>
      <c r="F50" s="28">
        <v>4841.92</v>
      </c>
      <c r="G50" s="28">
        <v>7510.21</v>
      </c>
      <c r="H50" s="28">
        <v>524.38</v>
      </c>
      <c r="I50" s="28">
        <v>136252.70000000001</v>
      </c>
      <c r="J50" s="28">
        <v>57683.98</v>
      </c>
      <c r="K50" s="28">
        <v>225.24</v>
      </c>
      <c r="L50" s="28">
        <v>3231.49</v>
      </c>
      <c r="M50" s="28">
        <v>41.11</v>
      </c>
      <c r="N50" s="28">
        <v>294.94</v>
      </c>
      <c r="O50" s="28">
        <v>126.22</v>
      </c>
      <c r="P50" s="28">
        <v>60.98</v>
      </c>
      <c r="Q50" s="28">
        <v>3252.56</v>
      </c>
      <c r="R50" s="28">
        <v>73.72</v>
      </c>
      <c r="S50" s="28">
        <v>1910.11</v>
      </c>
      <c r="T50" s="28">
        <v>9417.35</v>
      </c>
      <c r="U50" s="28">
        <v>1214.52</v>
      </c>
    </row>
    <row r="51" spans="1:21" ht="15" x14ac:dyDescent="0.25">
      <c r="A51" s="27">
        <v>43980</v>
      </c>
      <c r="B51" s="28">
        <v>280.87</v>
      </c>
      <c r="C51" s="28">
        <v>47497.46</v>
      </c>
      <c r="D51" s="28">
        <v>13073.38</v>
      </c>
      <c r="E51" s="28">
        <v>481.24</v>
      </c>
      <c r="F51" s="28">
        <v>4841.92</v>
      </c>
      <c r="G51" s="28">
        <v>7421.34</v>
      </c>
      <c r="H51" s="28">
        <v>508.79</v>
      </c>
      <c r="I51" s="28">
        <v>136252.70000000001</v>
      </c>
      <c r="J51" s="28">
        <v>59746.93</v>
      </c>
      <c r="K51" s="28">
        <v>225.24</v>
      </c>
      <c r="L51" s="28">
        <v>3231.49</v>
      </c>
      <c r="M51" s="28">
        <v>41.11</v>
      </c>
      <c r="N51" s="28">
        <v>294.94</v>
      </c>
      <c r="O51" s="28">
        <v>121.79</v>
      </c>
      <c r="P51" s="28">
        <v>60.98</v>
      </c>
      <c r="Q51" s="28">
        <v>3213.83</v>
      </c>
      <c r="R51" s="28">
        <v>74.37</v>
      </c>
      <c r="S51" s="28">
        <v>1910.11</v>
      </c>
      <c r="T51" s="28">
        <v>9235.73</v>
      </c>
      <c r="U51" s="28">
        <v>1214.52</v>
      </c>
    </row>
    <row r="52" spans="1:21" ht="15" x14ac:dyDescent="0.25">
      <c r="A52" s="27">
        <v>44012</v>
      </c>
      <c r="B52" s="28">
        <v>262.10000000000002</v>
      </c>
      <c r="C52" s="28">
        <v>47497.46</v>
      </c>
      <c r="D52" s="28">
        <v>11894.29</v>
      </c>
      <c r="E52" s="28">
        <v>528.65</v>
      </c>
      <c r="F52" s="28">
        <v>4841.92</v>
      </c>
      <c r="G52" s="28">
        <v>7776.85</v>
      </c>
      <c r="H52" s="28">
        <v>522.96</v>
      </c>
      <c r="I52" s="28">
        <v>136252.70000000001</v>
      </c>
      <c r="J52" s="28">
        <v>57683.98</v>
      </c>
      <c r="K52" s="28">
        <v>225.24</v>
      </c>
      <c r="L52" s="28">
        <v>3453.05</v>
      </c>
      <c r="M52" s="28">
        <v>41.11</v>
      </c>
      <c r="N52" s="28">
        <v>294.94</v>
      </c>
      <c r="O52" s="28">
        <v>121.79</v>
      </c>
      <c r="P52" s="28">
        <v>60.98</v>
      </c>
      <c r="Q52" s="28">
        <v>3199.31</v>
      </c>
      <c r="R52" s="28">
        <v>73.06</v>
      </c>
      <c r="S52" s="28">
        <v>1910.11</v>
      </c>
      <c r="T52" s="28">
        <v>9235.73</v>
      </c>
      <c r="U52" s="28">
        <v>1214.52</v>
      </c>
    </row>
    <row r="53" spans="1:21" ht="15" x14ac:dyDescent="0.25">
      <c r="A53" s="27">
        <v>44043</v>
      </c>
      <c r="B53" s="28">
        <v>283.73</v>
      </c>
      <c r="C53" s="28">
        <v>47497.46</v>
      </c>
      <c r="D53" s="28">
        <v>12480.39</v>
      </c>
      <c r="E53" s="28">
        <v>528.65</v>
      </c>
      <c r="F53" s="28">
        <v>5068.45</v>
      </c>
      <c r="G53" s="28">
        <v>8483.02</v>
      </c>
      <c r="H53" s="28">
        <v>522.96</v>
      </c>
      <c r="I53" s="28">
        <v>155393.4</v>
      </c>
      <c r="J53" s="28">
        <v>61691.85</v>
      </c>
      <c r="K53" s="28">
        <v>225.24</v>
      </c>
      <c r="L53" s="28">
        <v>3416.73</v>
      </c>
      <c r="M53" s="28">
        <v>43.09</v>
      </c>
      <c r="N53" s="28">
        <v>449.72</v>
      </c>
      <c r="O53" s="28">
        <v>121.79</v>
      </c>
      <c r="P53" s="28">
        <v>60.98</v>
      </c>
      <c r="Q53" s="28">
        <v>6195.34</v>
      </c>
      <c r="R53" s="28">
        <v>73.72</v>
      </c>
      <c r="S53" s="28">
        <v>2172.6</v>
      </c>
      <c r="T53" s="28">
        <v>9235.73</v>
      </c>
      <c r="U53" s="28">
        <v>1429.52</v>
      </c>
    </row>
    <row r="54" spans="1:21" ht="15" x14ac:dyDescent="0.25">
      <c r="A54" s="27">
        <v>44074</v>
      </c>
      <c r="B54" s="28">
        <v>367.34</v>
      </c>
      <c r="C54" s="28">
        <v>56278.94</v>
      </c>
      <c r="D54" s="28">
        <v>15093.68</v>
      </c>
      <c r="E54" s="28">
        <v>657.91</v>
      </c>
      <c r="F54" s="28">
        <v>7255.8</v>
      </c>
      <c r="G54" s="28">
        <v>11670.01</v>
      </c>
      <c r="H54" s="28">
        <v>642.41</v>
      </c>
      <c r="I54" s="28">
        <v>165644.1</v>
      </c>
      <c r="J54" s="28">
        <v>66638.44</v>
      </c>
      <c r="K54" s="28">
        <v>275.67</v>
      </c>
      <c r="L54" s="28">
        <v>3642.24</v>
      </c>
      <c r="M54" s="28">
        <v>45.48</v>
      </c>
      <c r="N54" s="28">
        <v>428.81</v>
      </c>
      <c r="O54" s="28">
        <v>155</v>
      </c>
      <c r="P54" s="28">
        <v>62.48</v>
      </c>
      <c r="Q54" s="28">
        <v>9467.26</v>
      </c>
      <c r="R54" s="28">
        <v>90.17</v>
      </c>
      <c r="S54" s="28">
        <v>2083.75</v>
      </c>
      <c r="T54" s="28">
        <v>10648.33</v>
      </c>
      <c r="U54" s="28">
        <v>1361.62</v>
      </c>
    </row>
    <row r="55" spans="1:21" ht="15" x14ac:dyDescent="0.25">
      <c r="A55" s="27">
        <v>44104</v>
      </c>
      <c r="B55" s="28">
        <v>380.73</v>
      </c>
      <c r="C55" s="28">
        <v>58644.4</v>
      </c>
      <c r="D55" s="28">
        <v>14066.29</v>
      </c>
      <c r="E55" s="28">
        <v>674.48</v>
      </c>
      <c r="F55" s="28">
        <v>7057.6</v>
      </c>
      <c r="G55" s="28">
        <v>12607.36</v>
      </c>
      <c r="H55" s="28">
        <v>589.97</v>
      </c>
      <c r="I55" s="28">
        <v>157751.9</v>
      </c>
      <c r="J55" s="28">
        <v>64991.45</v>
      </c>
      <c r="K55" s="28">
        <v>305.02999999999997</v>
      </c>
      <c r="L55" s="28">
        <v>3491.11</v>
      </c>
      <c r="M55" s="28">
        <v>47.47</v>
      </c>
      <c r="N55" s="28">
        <v>614.97</v>
      </c>
      <c r="O55" s="28">
        <v>210.36</v>
      </c>
      <c r="P55" s="28">
        <v>67</v>
      </c>
      <c r="Q55" s="28">
        <v>8537.9599999999991</v>
      </c>
      <c r="R55" s="28">
        <v>97.76</v>
      </c>
      <c r="S55" s="28">
        <v>2418.9299999999998</v>
      </c>
      <c r="T55" s="28">
        <v>10143.83</v>
      </c>
      <c r="U55" s="28">
        <v>1689.77</v>
      </c>
    </row>
    <row r="56" spans="1:21" ht="15" x14ac:dyDescent="0.25">
      <c r="A56" s="27">
        <v>44134</v>
      </c>
      <c r="B56" s="28">
        <v>379.8</v>
      </c>
      <c r="C56" s="28">
        <v>57022.07</v>
      </c>
      <c r="D56" s="28">
        <v>13659.47</v>
      </c>
      <c r="E56" s="28">
        <v>691.05</v>
      </c>
      <c r="F56" s="28">
        <v>6661.18</v>
      </c>
      <c r="G56" s="28">
        <v>12185.56</v>
      </c>
      <c r="H56" s="28">
        <v>572.49</v>
      </c>
      <c r="I56" s="28">
        <v>164646.29999999999</v>
      </c>
      <c r="J56" s="28">
        <v>65699.69</v>
      </c>
      <c r="K56" s="28">
        <v>322.42</v>
      </c>
      <c r="L56" s="28">
        <v>3387.68</v>
      </c>
      <c r="M56" s="28">
        <v>42.3</v>
      </c>
      <c r="N56" s="28">
        <v>1075.1600000000001</v>
      </c>
      <c r="O56" s="28">
        <v>201.5</v>
      </c>
      <c r="P56" s="28">
        <v>67.25</v>
      </c>
      <c r="Q56" s="28">
        <v>11809.87</v>
      </c>
      <c r="R56" s="28">
        <v>110.24</v>
      </c>
      <c r="S56" s="28">
        <v>2604.69</v>
      </c>
      <c r="T56" s="28">
        <v>9329.9</v>
      </c>
      <c r="U56" s="28">
        <v>1440.83</v>
      </c>
    </row>
    <row r="57" spans="1:21" ht="15" x14ac:dyDescent="0.25">
      <c r="A57" s="27">
        <v>44165</v>
      </c>
      <c r="B57" s="28">
        <v>368.15</v>
      </c>
      <c r="C57" s="28">
        <v>55412.19</v>
      </c>
      <c r="D57" s="28">
        <v>13624.93</v>
      </c>
      <c r="E57" s="28">
        <v>762.31</v>
      </c>
      <c r="F57" s="28">
        <v>6195.61</v>
      </c>
      <c r="G57" s="28">
        <v>12279.29</v>
      </c>
      <c r="H57" s="28">
        <v>527.33000000000004</v>
      </c>
      <c r="I57" s="28">
        <v>164068.29999999999</v>
      </c>
      <c r="J57" s="28">
        <v>65776.13</v>
      </c>
      <c r="K57" s="28">
        <v>305.54000000000002</v>
      </c>
      <c r="L57" s="28">
        <v>3741.57</v>
      </c>
      <c r="M57" s="28">
        <v>41.77</v>
      </c>
      <c r="N57" s="28">
        <v>903.91</v>
      </c>
      <c r="O57" s="28">
        <v>228.07</v>
      </c>
      <c r="P57" s="28">
        <v>65.94</v>
      </c>
      <c r="Q57" s="28">
        <v>9893.19</v>
      </c>
      <c r="R57" s="28">
        <v>114.4</v>
      </c>
      <c r="S57" s="28">
        <v>2733.92</v>
      </c>
      <c r="T57" s="28">
        <v>9397.17</v>
      </c>
      <c r="U57" s="28">
        <v>1350.31</v>
      </c>
    </row>
    <row r="58" spans="1:21" ht="15" x14ac:dyDescent="0.25">
      <c r="A58" s="27">
        <v>44196</v>
      </c>
      <c r="B58" s="28">
        <v>400.46</v>
      </c>
      <c r="C58" s="28">
        <v>63531.14</v>
      </c>
      <c r="D58" s="28">
        <v>16262.49</v>
      </c>
      <c r="E58" s="28">
        <v>734.14</v>
      </c>
      <c r="F58" s="28">
        <v>7383.92</v>
      </c>
      <c r="G58" s="28">
        <v>12560.5</v>
      </c>
      <c r="H58" s="28">
        <v>696.31</v>
      </c>
      <c r="I58" s="28">
        <v>178550.39999999999</v>
      </c>
      <c r="J58" s="28">
        <v>69221.88</v>
      </c>
      <c r="K58" s="28">
        <v>311.51</v>
      </c>
      <c r="L58" s="28">
        <v>4436.25</v>
      </c>
      <c r="M58" s="28">
        <v>47.16</v>
      </c>
      <c r="N58" s="28">
        <v>828.21</v>
      </c>
      <c r="O58" s="28">
        <v>253.91</v>
      </c>
      <c r="P58" s="28">
        <v>82.02</v>
      </c>
      <c r="Q58" s="28">
        <v>6887.41</v>
      </c>
      <c r="R58" s="28">
        <v>116.48</v>
      </c>
      <c r="S58" s="28">
        <v>2487.58</v>
      </c>
      <c r="T58" s="28">
        <v>10063.11</v>
      </c>
      <c r="U58" s="28">
        <v>1555.96</v>
      </c>
    </row>
    <row r="59" spans="1:21" ht="15" x14ac:dyDescent="0.25">
      <c r="A59" s="27">
        <v>44225</v>
      </c>
      <c r="B59" s="28">
        <v>429.07</v>
      </c>
      <c r="C59" s="28">
        <v>84073.25</v>
      </c>
      <c r="D59" s="28">
        <v>17121.919999999998</v>
      </c>
      <c r="E59" s="28">
        <v>800.43</v>
      </c>
      <c r="F59" s="28">
        <v>7929.49</v>
      </c>
      <c r="G59" s="28">
        <v>12935.44</v>
      </c>
      <c r="H59" s="28">
        <v>731.27</v>
      </c>
      <c r="I59" s="28">
        <v>166591</v>
      </c>
      <c r="J59" s="28">
        <v>72217.38</v>
      </c>
      <c r="K59" s="28">
        <v>333.03</v>
      </c>
      <c r="L59" s="28">
        <v>4738.2</v>
      </c>
      <c r="M59" s="28">
        <v>42.71</v>
      </c>
      <c r="N59" s="28">
        <v>710.22</v>
      </c>
      <c r="O59" s="28">
        <v>315.12</v>
      </c>
      <c r="P59" s="28">
        <v>86.85</v>
      </c>
      <c r="Q59" s="28">
        <v>5091.54</v>
      </c>
      <c r="R59" s="28">
        <v>119.25</v>
      </c>
      <c r="S59" s="28">
        <v>2418.9299999999998</v>
      </c>
      <c r="T59" s="28">
        <v>10951.03</v>
      </c>
      <c r="U59" s="28">
        <v>1392.99</v>
      </c>
    </row>
    <row r="60" spans="1:21" ht="15" x14ac:dyDescent="0.25">
      <c r="A60" s="27">
        <v>44253</v>
      </c>
      <c r="B60" s="28">
        <v>406.27</v>
      </c>
      <c r="C60" s="28">
        <v>83120.94</v>
      </c>
      <c r="D60" s="28">
        <v>16032.82</v>
      </c>
      <c r="E60" s="28">
        <v>752.37</v>
      </c>
      <c r="F60" s="28">
        <v>7615.6</v>
      </c>
      <c r="G60" s="28">
        <v>12091.82</v>
      </c>
      <c r="H60" s="28">
        <v>757.49</v>
      </c>
      <c r="I60" s="28">
        <v>156967.4</v>
      </c>
      <c r="J60" s="28">
        <v>72317.440000000002</v>
      </c>
      <c r="K60" s="28">
        <v>322.62</v>
      </c>
      <c r="L60" s="28">
        <v>4957.07</v>
      </c>
      <c r="M60" s="28">
        <v>41.9</v>
      </c>
      <c r="N60" s="28">
        <v>710.22</v>
      </c>
      <c r="O60" s="28">
        <v>317.39</v>
      </c>
      <c r="P60" s="28">
        <v>78</v>
      </c>
      <c r="Q60" s="28">
        <v>6105.96</v>
      </c>
      <c r="R60" s="28">
        <v>111.63</v>
      </c>
      <c r="S60" s="28">
        <v>2523.9299999999998</v>
      </c>
      <c r="T60" s="28">
        <v>10890.49</v>
      </c>
      <c r="U60" s="28">
        <v>1330.91</v>
      </c>
    </row>
    <row r="61" spans="1:21" ht="15" x14ac:dyDescent="0.25">
      <c r="A61" s="27">
        <v>44286</v>
      </c>
      <c r="B61" s="28">
        <v>394.5</v>
      </c>
      <c r="C61" s="28">
        <v>86919.63</v>
      </c>
      <c r="D61" s="28">
        <v>14565.86</v>
      </c>
      <c r="E61" s="28">
        <v>676.14</v>
      </c>
      <c r="F61" s="28">
        <v>6561.82</v>
      </c>
      <c r="G61" s="28">
        <v>13169.77</v>
      </c>
      <c r="H61" s="28">
        <v>729.39</v>
      </c>
      <c r="I61" s="28">
        <v>153790.70000000001</v>
      </c>
      <c r="J61" s="28">
        <v>73668.25</v>
      </c>
      <c r="K61" s="28">
        <v>313.52</v>
      </c>
      <c r="L61" s="28">
        <v>4412.59</v>
      </c>
      <c r="M61" s="28">
        <v>41.77</v>
      </c>
      <c r="N61" s="28">
        <v>683.5</v>
      </c>
      <c r="O61" s="28">
        <v>267.51</v>
      </c>
      <c r="P61" s="28">
        <v>73.98</v>
      </c>
      <c r="Q61" s="28">
        <v>6304.96</v>
      </c>
      <c r="R61" s="28">
        <v>110.24</v>
      </c>
      <c r="S61" s="28">
        <v>2365.2399999999998</v>
      </c>
      <c r="T61" s="28">
        <v>11455.53</v>
      </c>
      <c r="U61" s="28">
        <v>1303.75</v>
      </c>
    </row>
    <row r="62" spans="1:21" ht="12.75" x14ac:dyDescent="0.2">
      <c r="A62" s="2"/>
      <c r="B62" s="2"/>
      <c r="C62" s="2"/>
      <c r="D62" s="2"/>
      <c r="E62" s="2"/>
      <c r="F62" s="2"/>
      <c r="G62" s="2"/>
      <c r="H62" s="2"/>
      <c r="I62" s="2"/>
      <c r="J62" s="2"/>
      <c r="K62" s="2"/>
      <c r="L62" s="2"/>
      <c r="M62" s="2"/>
      <c r="N62" s="2"/>
      <c r="O62" s="2"/>
      <c r="P62" s="2"/>
      <c r="Q62" s="2"/>
      <c r="R62" s="2"/>
      <c r="S62" s="2"/>
      <c r="T62" s="2"/>
      <c r="U62" s="2"/>
    </row>
    <row r="63" spans="1:21" ht="12.75" x14ac:dyDescent="0.2">
      <c r="A63" s="2"/>
      <c r="B63" s="2"/>
      <c r="C63" s="2"/>
      <c r="D63" s="2"/>
      <c r="E63" s="2"/>
      <c r="F63" s="2"/>
      <c r="G63" s="2"/>
      <c r="H63" s="2"/>
      <c r="I63" s="2"/>
      <c r="J63" s="2"/>
      <c r="K63" s="2"/>
      <c r="L63" s="2"/>
      <c r="M63" s="2"/>
      <c r="N63" s="2"/>
      <c r="O63" s="2"/>
      <c r="P63" s="2"/>
      <c r="Q63" s="2"/>
      <c r="R63" s="2"/>
      <c r="S63" s="2"/>
      <c r="T63" s="2"/>
      <c r="U63" s="2"/>
    </row>
    <row r="64" spans="1:21" ht="12.75" x14ac:dyDescent="0.2">
      <c r="A64" s="2"/>
      <c r="B64" s="2"/>
      <c r="C64" s="2"/>
      <c r="D64" s="2"/>
      <c r="E64" s="2"/>
      <c r="F64" s="2"/>
      <c r="G64" s="2"/>
      <c r="H64" s="2"/>
      <c r="I64" s="2"/>
      <c r="J64" s="2"/>
      <c r="K64" s="2"/>
      <c r="L64" s="2"/>
      <c r="M64" s="2"/>
      <c r="N64" s="2"/>
      <c r="O64" s="2"/>
      <c r="P64" s="2"/>
      <c r="Q64" s="2"/>
      <c r="R64" s="2"/>
      <c r="S64" s="2"/>
      <c r="T64" s="2"/>
      <c r="U64" s="2"/>
    </row>
    <row r="65" spans="1:21" ht="12.75" x14ac:dyDescent="0.2">
      <c r="A65" s="2"/>
      <c r="B65" s="2"/>
      <c r="C65" s="2"/>
      <c r="D65" s="2"/>
      <c r="E65" s="2"/>
      <c r="F65" s="2"/>
      <c r="G65" s="2"/>
      <c r="H65" s="2"/>
      <c r="I65" s="2"/>
      <c r="J65" s="2"/>
      <c r="K65" s="2"/>
      <c r="L65" s="2"/>
      <c r="M65" s="2"/>
      <c r="N65" s="2"/>
      <c r="O65" s="2"/>
      <c r="P65" s="2"/>
      <c r="Q65" s="2"/>
      <c r="R65" s="2"/>
      <c r="S65" s="2"/>
      <c r="T65" s="2"/>
      <c r="U65" s="2"/>
    </row>
    <row r="66" spans="1:21" ht="12.75" x14ac:dyDescent="0.2">
      <c r="A66" s="2"/>
      <c r="B66" s="2"/>
      <c r="C66" s="2"/>
      <c r="D66" s="2"/>
      <c r="E66" s="2"/>
      <c r="F66" s="2"/>
      <c r="G66" s="2"/>
      <c r="H66" s="2"/>
      <c r="I66" s="2"/>
      <c r="J66" s="2"/>
      <c r="K66" s="2"/>
      <c r="L66" s="2"/>
      <c r="M66" s="2"/>
      <c r="N66" s="2"/>
      <c r="O66" s="2"/>
      <c r="P66" s="2"/>
      <c r="Q66" s="2"/>
      <c r="R66" s="2"/>
      <c r="S66" s="2"/>
      <c r="T66" s="2"/>
      <c r="U66" s="2"/>
    </row>
    <row r="67" spans="1:21" ht="12.75" x14ac:dyDescent="0.2">
      <c r="A67" s="2"/>
      <c r="B67" s="2"/>
      <c r="C67" s="2"/>
      <c r="D67" s="2"/>
      <c r="E67" s="2"/>
      <c r="F67" s="2"/>
      <c r="G67" s="2"/>
      <c r="H67" s="2"/>
      <c r="I67" s="2"/>
      <c r="J67" s="2"/>
      <c r="K67" s="2"/>
      <c r="L67" s="2"/>
      <c r="M67" s="2"/>
      <c r="N67" s="2"/>
      <c r="O67" s="2"/>
      <c r="P67" s="2"/>
      <c r="Q67" s="2"/>
      <c r="R67" s="2"/>
      <c r="S67" s="2"/>
      <c r="T67" s="2"/>
      <c r="U67" s="2"/>
    </row>
    <row r="68" spans="1:21" ht="12.75" x14ac:dyDescent="0.2">
      <c r="A68" s="2"/>
      <c r="B68" s="2"/>
      <c r="C68" s="2"/>
      <c r="D68" s="2"/>
      <c r="E68" s="2"/>
      <c r="F68" s="2"/>
      <c r="G68" s="2"/>
      <c r="H68" s="2"/>
      <c r="I68" s="2"/>
      <c r="J68" s="2"/>
      <c r="K68" s="2"/>
      <c r="L68" s="2"/>
      <c r="M68" s="2"/>
      <c r="N68" s="2"/>
      <c r="O68" s="2"/>
      <c r="P68" s="2"/>
      <c r="Q68" s="2"/>
      <c r="R68" s="2"/>
      <c r="S68" s="2"/>
      <c r="T68" s="2"/>
      <c r="U68" s="2"/>
    </row>
    <row r="69" spans="1:21" ht="12.75" x14ac:dyDescent="0.2">
      <c r="A69" s="2"/>
      <c r="B69" s="2"/>
      <c r="C69" s="2"/>
      <c r="D69" s="2"/>
      <c r="E69" s="2"/>
      <c r="F69" s="2"/>
      <c r="G69" s="2"/>
      <c r="H69" s="2"/>
      <c r="I69" s="2"/>
      <c r="J69" s="2"/>
      <c r="K69" s="2"/>
      <c r="L69" s="2"/>
      <c r="M69" s="2"/>
      <c r="N69" s="2"/>
      <c r="O69" s="2"/>
      <c r="P69" s="2"/>
      <c r="Q69" s="2"/>
      <c r="R69" s="2"/>
      <c r="S69" s="2"/>
      <c r="T69" s="2"/>
      <c r="U69" s="2"/>
    </row>
    <row r="70" spans="1:21" ht="12.75" x14ac:dyDescent="0.2">
      <c r="A70" s="2"/>
      <c r="B70" s="2"/>
      <c r="C70" s="2"/>
      <c r="D70" s="2"/>
      <c r="E70" s="2"/>
      <c r="F70" s="2"/>
      <c r="G70" s="2"/>
      <c r="H70" s="2"/>
      <c r="I70" s="2"/>
      <c r="J70" s="2"/>
      <c r="K70" s="2"/>
      <c r="L70" s="2"/>
      <c r="M70" s="2"/>
      <c r="N70" s="2"/>
      <c r="O70" s="2"/>
      <c r="P70" s="2"/>
      <c r="Q70" s="2"/>
      <c r="R70" s="2"/>
      <c r="S70" s="2"/>
      <c r="T70" s="2"/>
      <c r="U70" s="2"/>
    </row>
    <row r="71" spans="1:21" ht="12.75" x14ac:dyDescent="0.2">
      <c r="A71" s="2"/>
      <c r="B71" s="2"/>
      <c r="C71" s="2"/>
      <c r="D71" s="2"/>
      <c r="E71" s="2"/>
      <c r="F71" s="2"/>
      <c r="G71" s="2"/>
      <c r="H71" s="2"/>
      <c r="I71" s="2"/>
      <c r="J71" s="2"/>
      <c r="K71" s="2"/>
      <c r="L71" s="2"/>
      <c r="M71" s="2"/>
      <c r="N71" s="2"/>
      <c r="O71" s="2"/>
      <c r="P71" s="2"/>
      <c r="Q71" s="2"/>
      <c r="R71" s="2"/>
      <c r="S71" s="2"/>
      <c r="T71" s="2"/>
      <c r="U71" s="2"/>
    </row>
    <row r="72" spans="1:21" ht="12.75" x14ac:dyDescent="0.2">
      <c r="A72" s="2"/>
      <c r="B72" s="2"/>
      <c r="C72" s="2"/>
      <c r="D72" s="2"/>
      <c r="E72" s="2"/>
      <c r="F72" s="2"/>
      <c r="G72" s="2"/>
      <c r="H72" s="2"/>
      <c r="I72" s="2"/>
      <c r="J72" s="2"/>
      <c r="K72" s="2"/>
      <c r="L72" s="2"/>
      <c r="M72" s="2"/>
      <c r="N72" s="2"/>
      <c r="O72" s="2"/>
      <c r="P72" s="2"/>
      <c r="Q72" s="2"/>
      <c r="R72" s="2"/>
      <c r="S72" s="2"/>
      <c r="T72" s="2"/>
      <c r="U72" s="2"/>
    </row>
    <row r="73" spans="1:21" ht="12.75" x14ac:dyDescent="0.2">
      <c r="A73" s="2"/>
      <c r="B73" s="2"/>
      <c r="C73" s="2"/>
      <c r="D73" s="2"/>
      <c r="E73" s="2"/>
      <c r="F73" s="2"/>
      <c r="G73" s="2"/>
      <c r="H73" s="2"/>
      <c r="I73" s="2"/>
      <c r="J73" s="2"/>
      <c r="K73" s="2"/>
      <c r="L73" s="2"/>
      <c r="M73" s="2"/>
      <c r="N73" s="2"/>
      <c r="O73" s="2"/>
      <c r="P73" s="2"/>
      <c r="Q73" s="2"/>
      <c r="R73" s="2"/>
      <c r="S73" s="2"/>
      <c r="T73" s="2"/>
      <c r="U73" s="2"/>
    </row>
    <row r="74" spans="1:21" ht="12.75" x14ac:dyDescent="0.2">
      <c r="A74" s="2"/>
      <c r="B74" s="2"/>
      <c r="C74" s="2"/>
      <c r="D74" s="2"/>
      <c r="E74" s="2"/>
      <c r="F74" s="2"/>
      <c r="G74" s="2"/>
      <c r="H74" s="2"/>
      <c r="I74" s="2"/>
      <c r="J74" s="2"/>
      <c r="K74" s="2"/>
      <c r="L74" s="2"/>
      <c r="M74" s="2"/>
      <c r="N74" s="2"/>
      <c r="O74" s="2"/>
      <c r="P74" s="2"/>
      <c r="Q74" s="2"/>
      <c r="R74" s="2"/>
      <c r="S74" s="2"/>
      <c r="T74" s="2"/>
      <c r="U74" s="2"/>
    </row>
    <row r="75" spans="1:21" ht="12.75" x14ac:dyDescent="0.2">
      <c r="A75" s="2"/>
      <c r="B75" s="2"/>
      <c r="C75" s="2"/>
      <c r="D75" s="2"/>
      <c r="E75" s="2"/>
      <c r="F75" s="2"/>
      <c r="G75" s="2"/>
      <c r="H75" s="2"/>
      <c r="I75" s="2"/>
      <c r="J75" s="2"/>
      <c r="K75" s="2"/>
      <c r="L75" s="2"/>
      <c r="M75" s="2"/>
      <c r="N75" s="2"/>
      <c r="O75" s="2"/>
      <c r="P75" s="2"/>
      <c r="Q75" s="2"/>
      <c r="R75" s="2"/>
      <c r="S75" s="2"/>
      <c r="T75" s="2"/>
      <c r="U75" s="2"/>
    </row>
    <row r="76" spans="1:21" ht="12.75" x14ac:dyDescent="0.2">
      <c r="A76" s="2"/>
      <c r="B76" s="2"/>
      <c r="C76" s="2"/>
      <c r="D76" s="2"/>
      <c r="E76" s="2"/>
      <c r="F76" s="2"/>
      <c r="G76" s="2"/>
      <c r="H76" s="2"/>
      <c r="I76" s="2"/>
      <c r="J76" s="2"/>
      <c r="K76" s="2"/>
      <c r="L76" s="2"/>
      <c r="M76" s="2"/>
      <c r="N76" s="2"/>
      <c r="O76" s="2"/>
      <c r="P76" s="2"/>
      <c r="Q76" s="2"/>
      <c r="R76" s="2"/>
      <c r="S76" s="2"/>
      <c r="T76" s="2"/>
      <c r="U76" s="2"/>
    </row>
    <row r="77" spans="1:21" ht="12.75" x14ac:dyDescent="0.2">
      <c r="A77" s="2"/>
      <c r="B77" s="2"/>
      <c r="C77" s="2"/>
      <c r="D77" s="2"/>
      <c r="E77" s="2"/>
      <c r="F77" s="2"/>
      <c r="G77" s="2"/>
      <c r="H77" s="2"/>
      <c r="I77" s="2"/>
      <c r="J77" s="2"/>
      <c r="K77" s="2"/>
      <c r="L77" s="2"/>
      <c r="M77" s="2"/>
      <c r="N77" s="2"/>
      <c r="O77" s="2"/>
      <c r="P77" s="2"/>
      <c r="Q77" s="2"/>
      <c r="R77" s="2"/>
      <c r="S77" s="2"/>
      <c r="T77" s="2"/>
      <c r="U77" s="2"/>
    </row>
    <row r="78" spans="1:21" ht="12.75" x14ac:dyDescent="0.2">
      <c r="A78" s="2"/>
      <c r="B78" s="2"/>
      <c r="C78" s="2"/>
      <c r="D78" s="2"/>
      <c r="E78" s="2"/>
      <c r="F78" s="2"/>
      <c r="G78" s="2"/>
      <c r="H78" s="2"/>
      <c r="I78" s="2"/>
      <c r="J78" s="2"/>
      <c r="K78" s="2"/>
      <c r="L78" s="2"/>
      <c r="M78" s="2"/>
      <c r="N78" s="2"/>
      <c r="O78" s="2"/>
      <c r="P78" s="2"/>
      <c r="Q78" s="2"/>
      <c r="R78" s="2"/>
      <c r="S78" s="2"/>
      <c r="T78" s="2"/>
      <c r="U78" s="2"/>
    </row>
    <row r="79" spans="1:21" ht="12.75" x14ac:dyDescent="0.2">
      <c r="A79" s="2"/>
      <c r="B79" s="2"/>
      <c r="C79" s="2"/>
      <c r="D79" s="2"/>
      <c r="E79" s="2"/>
      <c r="F79" s="2"/>
      <c r="G79" s="2"/>
      <c r="H79" s="2"/>
      <c r="I79" s="2"/>
      <c r="J79" s="2"/>
      <c r="K79" s="2"/>
      <c r="L79" s="2"/>
      <c r="M79" s="2"/>
      <c r="N79" s="2"/>
      <c r="O79" s="2"/>
      <c r="P79" s="2"/>
      <c r="Q79" s="2"/>
      <c r="R79" s="2"/>
      <c r="S79" s="2"/>
      <c r="T79" s="2"/>
      <c r="U79" s="2"/>
    </row>
    <row r="80" spans="1:21" ht="12.75" x14ac:dyDescent="0.2">
      <c r="A80" s="2"/>
      <c r="B80" s="2"/>
      <c r="C80" s="2"/>
      <c r="D80" s="2"/>
      <c r="E80" s="2"/>
      <c r="F80" s="2"/>
      <c r="G80" s="2"/>
      <c r="H80" s="2"/>
      <c r="I80" s="2"/>
      <c r="J80" s="2"/>
      <c r="K80" s="2"/>
      <c r="L80" s="2"/>
      <c r="M80" s="2"/>
      <c r="N80" s="2"/>
      <c r="O80" s="2"/>
      <c r="P80" s="2"/>
      <c r="Q80" s="2"/>
      <c r="R80" s="2"/>
      <c r="S80" s="2"/>
      <c r="T80" s="2"/>
      <c r="U80" s="2"/>
    </row>
    <row r="81" spans="1:21" ht="12.75" x14ac:dyDescent="0.2">
      <c r="A81" s="2"/>
      <c r="B81" s="2"/>
      <c r="C81" s="2"/>
      <c r="D81" s="2"/>
      <c r="E81" s="2"/>
      <c r="F81" s="2"/>
      <c r="G81" s="2"/>
      <c r="H81" s="2"/>
      <c r="I81" s="2"/>
      <c r="J81" s="2"/>
      <c r="K81" s="2"/>
      <c r="L81" s="2"/>
      <c r="M81" s="2"/>
      <c r="N81" s="2"/>
      <c r="O81" s="2"/>
      <c r="P81" s="2"/>
      <c r="Q81" s="2"/>
      <c r="R81" s="2"/>
      <c r="S81" s="2"/>
      <c r="T81" s="2"/>
      <c r="U81" s="2"/>
    </row>
    <row r="82" spans="1:21" ht="12.75" x14ac:dyDescent="0.2">
      <c r="A82" s="2"/>
      <c r="B82" s="2"/>
      <c r="C82" s="2"/>
      <c r="D82" s="2"/>
      <c r="E82" s="2"/>
      <c r="F82" s="2"/>
      <c r="G82" s="2"/>
      <c r="H82" s="2"/>
      <c r="I82" s="2"/>
      <c r="J82" s="2"/>
      <c r="K82" s="2"/>
      <c r="L82" s="2"/>
      <c r="M82" s="2"/>
      <c r="N82" s="2"/>
      <c r="O82" s="2"/>
      <c r="P82" s="2"/>
      <c r="Q82" s="2"/>
      <c r="R82" s="2"/>
      <c r="S82" s="2"/>
      <c r="T82" s="2"/>
      <c r="U82" s="2"/>
    </row>
    <row r="83" spans="1:21" ht="12.75" x14ac:dyDescent="0.2">
      <c r="A83" s="2"/>
      <c r="B83" s="2"/>
      <c r="C83" s="2"/>
      <c r="D83" s="2"/>
      <c r="E83" s="2"/>
      <c r="F83" s="2"/>
      <c r="G83" s="2"/>
      <c r="H83" s="2"/>
      <c r="I83" s="2"/>
      <c r="J83" s="2"/>
      <c r="K83" s="2"/>
      <c r="L83" s="2"/>
      <c r="M83" s="2"/>
      <c r="N83" s="2"/>
      <c r="O83" s="2"/>
      <c r="P83" s="2"/>
      <c r="Q83" s="2"/>
      <c r="R83" s="2"/>
      <c r="S83" s="2"/>
      <c r="T83" s="2"/>
      <c r="U83" s="2"/>
    </row>
    <row r="84" spans="1:21" ht="12.75" x14ac:dyDescent="0.2">
      <c r="A84" s="2"/>
      <c r="B84" s="2"/>
      <c r="C84" s="2"/>
      <c r="D84" s="2"/>
      <c r="E84" s="2"/>
      <c r="F84" s="2"/>
      <c r="G84" s="2"/>
      <c r="H84" s="2"/>
      <c r="I84" s="2"/>
      <c r="J84" s="2"/>
      <c r="K84" s="2"/>
      <c r="L84" s="2"/>
      <c r="M84" s="2"/>
      <c r="N84" s="2"/>
      <c r="O84" s="2"/>
      <c r="P84" s="2"/>
      <c r="Q84" s="2"/>
      <c r="R84" s="2"/>
      <c r="S84" s="2"/>
      <c r="T84" s="2"/>
      <c r="U84" s="2"/>
    </row>
    <row r="85" spans="1:21" ht="12.75" x14ac:dyDescent="0.2">
      <c r="A85" s="2"/>
      <c r="B85" s="2"/>
      <c r="C85" s="2"/>
      <c r="D85" s="2"/>
      <c r="E85" s="2"/>
      <c r="F85" s="2"/>
      <c r="G85" s="2"/>
      <c r="H85" s="2"/>
      <c r="I85" s="2"/>
      <c r="J85" s="2"/>
      <c r="K85" s="2"/>
      <c r="L85" s="2"/>
      <c r="M85" s="2"/>
      <c r="N85" s="2"/>
      <c r="O85" s="2"/>
      <c r="P85" s="2"/>
      <c r="Q85" s="2"/>
      <c r="R85" s="2"/>
      <c r="S85" s="2"/>
      <c r="T85" s="2"/>
      <c r="U85" s="2"/>
    </row>
    <row r="86" spans="1:21" ht="12.75" x14ac:dyDescent="0.2">
      <c r="A86" s="2"/>
      <c r="B86" s="2"/>
      <c r="C86" s="2"/>
      <c r="D86" s="2"/>
      <c r="E86" s="2"/>
      <c r="F86" s="2"/>
      <c r="G86" s="2"/>
      <c r="H86" s="2"/>
      <c r="I86" s="2"/>
      <c r="J86" s="2"/>
      <c r="K86" s="2"/>
      <c r="L86" s="2"/>
      <c r="M86" s="2"/>
      <c r="N86" s="2"/>
      <c r="O86" s="2"/>
      <c r="P86" s="2"/>
      <c r="Q86" s="2"/>
      <c r="R86" s="2"/>
      <c r="S86" s="2"/>
      <c r="T86" s="2"/>
      <c r="U86" s="2"/>
    </row>
    <row r="87" spans="1:21" ht="12.75" x14ac:dyDescent="0.2">
      <c r="A87" s="2"/>
      <c r="B87" s="2"/>
      <c r="C87" s="2"/>
      <c r="D87" s="2"/>
      <c r="E87" s="2"/>
      <c r="F87" s="2"/>
      <c r="G87" s="2"/>
      <c r="H87" s="2"/>
      <c r="I87" s="2"/>
      <c r="J87" s="2"/>
      <c r="K87" s="2"/>
      <c r="L87" s="2"/>
      <c r="M87" s="2"/>
      <c r="N87" s="2"/>
      <c r="O87" s="2"/>
      <c r="P87" s="2"/>
      <c r="Q87" s="2"/>
      <c r="R87" s="2"/>
      <c r="S87" s="2"/>
      <c r="T87" s="2"/>
      <c r="U87" s="2"/>
    </row>
    <row r="88" spans="1:21" ht="12.75" x14ac:dyDescent="0.2">
      <c r="A88" s="2"/>
      <c r="B88" s="2"/>
      <c r="C88" s="2"/>
      <c r="D88" s="2"/>
      <c r="E88" s="2"/>
      <c r="F88" s="2"/>
      <c r="G88" s="2"/>
      <c r="H88" s="2"/>
      <c r="I88" s="2"/>
      <c r="J88" s="2"/>
      <c r="K88" s="2"/>
      <c r="L88" s="2"/>
      <c r="M88" s="2"/>
      <c r="N88" s="2"/>
      <c r="O88" s="2"/>
      <c r="P88" s="2"/>
      <c r="Q88" s="2"/>
      <c r="R88" s="2"/>
      <c r="S88" s="2"/>
      <c r="T88" s="2"/>
      <c r="U88" s="2"/>
    </row>
    <row r="89" spans="1:21" ht="12.75" x14ac:dyDescent="0.2">
      <c r="A89" s="2"/>
      <c r="B89" s="2"/>
      <c r="C89" s="2"/>
      <c r="D89" s="2"/>
      <c r="E89" s="2"/>
      <c r="F89" s="2"/>
      <c r="G89" s="2"/>
      <c r="H89" s="2"/>
      <c r="I89" s="2"/>
      <c r="J89" s="2"/>
      <c r="K89" s="2"/>
      <c r="L89" s="2"/>
      <c r="M89" s="2"/>
      <c r="N89" s="2"/>
      <c r="O89" s="2"/>
      <c r="P89" s="2"/>
      <c r="Q89" s="2"/>
      <c r="R89" s="2"/>
      <c r="S89" s="2"/>
      <c r="T89" s="2"/>
      <c r="U89" s="2"/>
    </row>
    <row r="90" spans="1:21" ht="12.75" x14ac:dyDescent="0.2">
      <c r="A90" s="2"/>
      <c r="B90" s="2"/>
      <c r="C90" s="2"/>
      <c r="D90" s="2"/>
      <c r="E90" s="2"/>
      <c r="F90" s="2"/>
      <c r="G90" s="2"/>
      <c r="H90" s="2"/>
      <c r="I90" s="2"/>
      <c r="J90" s="2"/>
      <c r="K90" s="2"/>
      <c r="L90" s="2"/>
      <c r="M90" s="2"/>
      <c r="N90" s="2"/>
      <c r="O90" s="2"/>
      <c r="P90" s="2"/>
      <c r="Q90" s="2"/>
      <c r="R90" s="2"/>
      <c r="S90" s="2"/>
      <c r="T90" s="2"/>
      <c r="U90" s="2"/>
    </row>
    <row r="91" spans="1:21" ht="12.75" x14ac:dyDescent="0.2">
      <c r="A91" s="2"/>
      <c r="B91" s="2"/>
      <c r="C91" s="2"/>
      <c r="D91" s="2"/>
      <c r="E91" s="2"/>
      <c r="F91" s="2"/>
      <c r="G91" s="2"/>
      <c r="H91" s="2"/>
      <c r="I91" s="2"/>
      <c r="J91" s="2"/>
      <c r="K91" s="2"/>
      <c r="L91" s="2"/>
      <c r="M91" s="2"/>
      <c r="N91" s="2"/>
      <c r="O91" s="2"/>
      <c r="P91" s="2"/>
      <c r="Q91" s="2"/>
      <c r="R91" s="2"/>
      <c r="S91" s="2"/>
      <c r="T91" s="2"/>
      <c r="U91" s="2"/>
    </row>
    <row r="92" spans="1:21" ht="12.75" x14ac:dyDescent="0.2">
      <c r="A92" s="2"/>
      <c r="B92" s="2"/>
      <c r="C92" s="2"/>
      <c r="D92" s="2"/>
      <c r="E92" s="2"/>
      <c r="F92" s="2"/>
      <c r="G92" s="2"/>
      <c r="H92" s="2"/>
      <c r="I92" s="2"/>
      <c r="J92" s="2"/>
      <c r="K92" s="2"/>
      <c r="L92" s="2"/>
      <c r="M92" s="2"/>
      <c r="N92" s="2"/>
      <c r="O92" s="2"/>
      <c r="P92" s="2"/>
      <c r="Q92" s="2"/>
      <c r="R92" s="2"/>
      <c r="S92" s="2"/>
      <c r="T92" s="2"/>
      <c r="U92" s="2"/>
    </row>
    <row r="93" spans="1:21" ht="12.75" x14ac:dyDescent="0.2">
      <c r="A93" s="2"/>
      <c r="B93" s="2"/>
      <c r="C93" s="2"/>
      <c r="D93" s="2"/>
      <c r="E93" s="2"/>
      <c r="F93" s="2"/>
      <c r="G93" s="2"/>
      <c r="H93" s="2"/>
      <c r="I93" s="2"/>
      <c r="J93" s="2"/>
      <c r="K93" s="2"/>
      <c r="L93" s="2"/>
      <c r="M93" s="2"/>
      <c r="N93" s="2"/>
      <c r="O93" s="2"/>
      <c r="P93" s="2"/>
      <c r="Q93" s="2"/>
      <c r="R93" s="2"/>
      <c r="S93" s="2"/>
      <c r="T93" s="2"/>
      <c r="U93" s="2"/>
    </row>
    <row r="94" spans="1:21" ht="12.75" x14ac:dyDescent="0.2">
      <c r="A94" s="2"/>
      <c r="B94" s="2"/>
      <c r="C94" s="2"/>
      <c r="D94" s="2"/>
      <c r="E94" s="2"/>
      <c r="F94" s="2"/>
      <c r="G94" s="2"/>
      <c r="H94" s="2"/>
      <c r="I94" s="2"/>
      <c r="J94" s="2"/>
      <c r="K94" s="2"/>
      <c r="L94" s="2"/>
      <c r="M94" s="2"/>
      <c r="N94" s="2"/>
      <c r="O94" s="2"/>
      <c r="P94" s="2"/>
      <c r="Q94" s="2"/>
      <c r="R94" s="2"/>
      <c r="S94" s="2"/>
      <c r="T94" s="2"/>
      <c r="U94" s="2"/>
    </row>
    <row r="95" spans="1:21" ht="12.75" x14ac:dyDescent="0.2">
      <c r="A95" s="2"/>
      <c r="B95" s="2"/>
      <c r="C95" s="2"/>
      <c r="D95" s="2"/>
      <c r="E95" s="2"/>
      <c r="F95" s="2"/>
      <c r="G95" s="2"/>
      <c r="H95" s="2"/>
      <c r="I95" s="2"/>
      <c r="J95" s="2"/>
      <c r="K95" s="2"/>
      <c r="L95" s="2"/>
      <c r="M95" s="2"/>
      <c r="N95" s="2"/>
      <c r="O95" s="2"/>
      <c r="P95" s="2"/>
      <c r="Q95" s="2"/>
      <c r="R95" s="2"/>
      <c r="S95" s="2"/>
      <c r="T95" s="2"/>
      <c r="U95" s="2"/>
    </row>
    <row r="96" spans="1:21" ht="12.75" x14ac:dyDescent="0.2">
      <c r="A96" s="2"/>
      <c r="B96" s="2"/>
      <c r="C96" s="2"/>
      <c r="D96" s="2"/>
      <c r="E96" s="2"/>
      <c r="F96" s="2"/>
      <c r="G96" s="2"/>
      <c r="H96" s="2"/>
      <c r="I96" s="2"/>
      <c r="J96" s="2"/>
      <c r="K96" s="2"/>
      <c r="L96" s="2"/>
      <c r="M96" s="2"/>
      <c r="N96" s="2"/>
      <c r="O96" s="2"/>
      <c r="P96" s="2"/>
      <c r="Q96" s="2"/>
      <c r="R96" s="2"/>
      <c r="S96" s="2"/>
      <c r="T96" s="2"/>
      <c r="U96" s="2"/>
    </row>
    <row r="97" spans="1:21" ht="12.75" x14ac:dyDescent="0.2">
      <c r="A97" s="2"/>
      <c r="B97" s="2"/>
      <c r="C97" s="2"/>
      <c r="D97" s="2"/>
      <c r="E97" s="2"/>
      <c r="F97" s="2"/>
      <c r="G97" s="2"/>
      <c r="H97" s="2"/>
      <c r="I97" s="2"/>
      <c r="J97" s="2"/>
      <c r="K97" s="2"/>
      <c r="L97" s="2"/>
      <c r="M97" s="2"/>
      <c r="N97" s="2"/>
      <c r="O97" s="2"/>
      <c r="P97" s="2"/>
      <c r="Q97" s="2"/>
      <c r="R97" s="2"/>
      <c r="S97" s="2"/>
      <c r="T97" s="2"/>
      <c r="U97" s="2"/>
    </row>
    <row r="98" spans="1:21" ht="12.75" x14ac:dyDescent="0.2">
      <c r="A98" s="2"/>
      <c r="B98" s="2"/>
      <c r="C98" s="2"/>
      <c r="D98" s="2"/>
      <c r="E98" s="2"/>
      <c r="F98" s="2"/>
      <c r="G98" s="2"/>
      <c r="H98" s="2"/>
      <c r="I98" s="2"/>
      <c r="J98" s="2"/>
      <c r="K98" s="2"/>
      <c r="L98" s="2"/>
      <c r="M98" s="2"/>
      <c r="N98" s="2"/>
      <c r="O98" s="2"/>
      <c r="P98" s="2"/>
      <c r="Q98" s="2"/>
      <c r="R98" s="2"/>
      <c r="S98" s="2"/>
      <c r="T98" s="2"/>
      <c r="U98" s="2"/>
    </row>
    <row r="99" spans="1:21" ht="12.75" x14ac:dyDescent="0.2">
      <c r="A99" s="2"/>
      <c r="B99" s="2"/>
      <c r="C99" s="2"/>
      <c r="D99" s="2"/>
      <c r="E99" s="2"/>
      <c r="F99" s="2"/>
      <c r="G99" s="2"/>
      <c r="H99" s="2"/>
      <c r="I99" s="2"/>
      <c r="J99" s="2"/>
      <c r="K99" s="2"/>
      <c r="L99" s="2"/>
      <c r="M99" s="2"/>
      <c r="N99" s="2"/>
      <c r="O99" s="2"/>
      <c r="P99" s="2"/>
      <c r="Q99" s="2"/>
      <c r="R99" s="2"/>
      <c r="S99" s="2"/>
      <c r="T99" s="2"/>
      <c r="U99" s="2"/>
    </row>
    <row r="100" spans="1:21" ht="12.75" x14ac:dyDescent="0.2">
      <c r="A100" s="2"/>
      <c r="B100" s="2"/>
      <c r="C100" s="2"/>
      <c r="D100" s="2"/>
      <c r="E100" s="2"/>
      <c r="F100" s="2"/>
      <c r="G100" s="2"/>
      <c r="H100" s="2"/>
      <c r="I100" s="2"/>
      <c r="J100" s="2"/>
      <c r="K100" s="2"/>
      <c r="L100" s="2"/>
      <c r="M100" s="2"/>
      <c r="N100" s="2"/>
      <c r="O100" s="2"/>
      <c r="P100" s="2"/>
      <c r="Q100" s="2"/>
      <c r="R100" s="2"/>
      <c r="S100" s="2"/>
      <c r="T100" s="2"/>
      <c r="U100" s="2"/>
    </row>
    <row r="101" spans="1:21" ht="12.75" x14ac:dyDescent="0.2">
      <c r="A101" s="2"/>
      <c r="B101" s="2"/>
      <c r="C101" s="2"/>
      <c r="D101" s="2"/>
      <c r="E101" s="2"/>
      <c r="F101" s="2"/>
      <c r="G101" s="2"/>
      <c r="H101" s="2"/>
      <c r="I101" s="2"/>
      <c r="J101" s="2"/>
      <c r="K101" s="2"/>
      <c r="L101" s="2"/>
      <c r="M101" s="2"/>
      <c r="N101" s="2"/>
      <c r="O101" s="2"/>
      <c r="P101" s="2"/>
      <c r="Q101" s="2"/>
      <c r="R101" s="2"/>
      <c r="S101" s="2"/>
      <c r="T101" s="2"/>
      <c r="U101" s="2"/>
    </row>
    <row r="102" spans="1:21" ht="12.75" x14ac:dyDescent="0.2">
      <c r="A102" s="2"/>
      <c r="B102" s="2"/>
      <c r="C102" s="2"/>
      <c r="D102" s="2"/>
      <c r="E102" s="2"/>
      <c r="F102" s="2"/>
      <c r="G102" s="2"/>
      <c r="H102" s="2"/>
      <c r="I102" s="2"/>
      <c r="J102" s="2"/>
      <c r="K102" s="2"/>
      <c r="L102" s="2"/>
      <c r="M102" s="2"/>
      <c r="N102" s="2"/>
      <c r="O102" s="2"/>
      <c r="P102" s="2"/>
      <c r="Q102" s="2"/>
      <c r="R102" s="2"/>
      <c r="S102" s="2"/>
      <c r="T102" s="2"/>
      <c r="U102" s="2"/>
    </row>
    <row r="103" spans="1:21" ht="12.75" x14ac:dyDescent="0.2">
      <c r="A103" s="2"/>
      <c r="B103" s="2"/>
      <c r="C103" s="2"/>
      <c r="D103" s="2"/>
      <c r="E103" s="2"/>
      <c r="F103" s="2"/>
      <c r="G103" s="2"/>
      <c r="H103" s="2"/>
      <c r="I103" s="2"/>
      <c r="J103" s="2"/>
      <c r="K103" s="2"/>
      <c r="L103" s="2"/>
      <c r="M103" s="2"/>
      <c r="N103" s="2"/>
      <c r="O103" s="2"/>
      <c r="P103" s="2"/>
      <c r="Q103" s="2"/>
      <c r="R103" s="2"/>
      <c r="S103" s="2"/>
      <c r="T103" s="2"/>
      <c r="U103" s="2"/>
    </row>
    <row r="104" spans="1:21" ht="12.75" x14ac:dyDescent="0.2">
      <c r="A104" s="2"/>
      <c r="B104" s="2"/>
      <c r="C104" s="2"/>
      <c r="D104" s="2"/>
      <c r="E104" s="2"/>
      <c r="F104" s="2"/>
      <c r="G104" s="2"/>
      <c r="H104" s="2"/>
      <c r="I104" s="2"/>
      <c r="J104" s="2"/>
      <c r="K104" s="2"/>
      <c r="L104" s="2"/>
      <c r="M104" s="2"/>
      <c r="N104" s="2"/>
      <c r="O104" s="2"/>
      <c r="P104" s="2"/>
      <c r="Q104" s="2"/>
      <c r="R104" s="2"/>
      <c r="S104" s="2"/>
      <c r="T104" s="2"/>
      <c r="U104" s="2"/>
    </row>
    <row r="105" spans="1:21" ht="12.75" x14ac:dyDescent="0.2">
      <c r="A105" s="2"/>
      <c r="B105" s="2"/>
      <c r="C105" s="2"/>
      <c r="D105" s="2"/>
      <c r="E105" s="2"/>
      <c r="F105" s="2"/>
      <c r="G105" s="2"/>
      <c r="H105" s="2"/>
      <c r="I105" s="2"/>
      <c r="J105" s="2"/>
      <c r="K105" s="2"/>
      <c r="L105" s="2"/>
      <c r="M105" s="2"/>
      <c r="N105" s="2"/>
      <c r="O105" s="2"/>
      <c r="P105" s="2"/>
      <c r="Q105" s="2"/>
      <c r="R105" s="2"/>
      <c r="S105" s="2"/>
      <c r="T105" s="2"/>
      <c r="U105" s="2"/>
    </row>
    <row r="106" spans="1:21" ht="12.75" x14ac:dyDescent="0.2">
      <c r="A106" s="2"/>
      <c r="B106" s="2"/>
      <c r="C106" s="2"/>
      <c r="D106" s="2"/>
      <c r="E106" s="2"/>
      <c r="F106" s="2"/>
      <c r="G106" s="2"/>
      <c r="H106" s="2"/>
      <c r="I106" s="2"/>
      <c r="J106" s="2"/>
      <c r="K106" s="2"/>
      <c r="L106" s="2"/>
      <c r="M106" s="2"/>
      <c r="N106" s="2"/>
      <c r="O106" s="2"/>
      <c r="P106" s="2"/>
      <c r="Q106" s="2"/>
      <c r="R106" s="2"/>
      <c r="S106" s="2"/>
      <c r="T106" s="2"/>
      <c r="U106" s="2"/>
    </row>
    <row r="107" spans="1:21" ht="12.75" x14ac:dyDescent="0.2">
      <c r="A107" s="2"/>
      <c r="B107" s="2"/>
      <c r="C107" s="2"/>
      <c r="D107" s="2"/>
      <c r="E107" s="2"/>
      <c r="F107" s="2"/>
      <c r="G107" s="2"/>
      <c r="H107" s="2"/>
      <c r="I107" s="2"/>
      <c r="J107" s="2"/>
      <c r="K107" s="2"/>
      <c r="L107" s="2"/>
      <c r="M107" s="2"/>
      <c r="N107" s="2"/>
      <c r="O107" s="2"/>
      <c r="P107" s="2"/>
      <c r="Q107" s="2"/>
      <c r="R107" s="2"/>
      <c r="S107" s="2"/>
      <c r="T107" s="2"/>
      <c r="U107" s="2"/>
    </row>
    <row r="108" spans="1:21" ht="12.75" x14ac:dyDescent="0.2">
      <c r="A108" s="2"/>
      <c r="B108" s="2"/>
      <c r="C108" s="2"/>
      <c r="D108" s="2"/>
      <c r="E108" s="2"/>
      <c r="F108" s="2"/>
      <c r="G108" s="2"/>
      <c r="H108" s="2"/>
      <c r="I108" s="2"/>
      <c r="J108" s="2"/>
      <c r="K108" s="2"/>
      <c r="L108" s="2"/>
      <c r="M108" s="2"/>
      <c r="N108" s="2"/>
      <c r="O108" s="2"/>
      <c r="P108" s="2"/>
      <c r="Q108" s="2"/>
      <c r="R108" s="2"/>
      <c r="S108" s="2"/>
      <c r="T108" s="2"/>
      <c r="U108" s="2"/>
    </row>
    <row r="109" spans="1:21" ht="12.75" x14ac:dyDescent="0.2">
      <c r="A109" s="2"/>
      <c r="B109" s="2"/>
      <c r="C109" s="2"/>
      <c r="D109" s="2"/>
      <c r="E109" s="2"/>
      <c r="F109" s="2"/>
      <c r="G109" s="2"/>
      <c r="H109" s="2"/>
      <c r="I109" s="2"/>
      <c r="J109" s="2"/>
      <c r="K109" s="2"/>
      <c r="L109" s="2"/>
      <c r="M109" s="2"/>
      <c r="N109" s="2"/>
      <c r="O109" s="2"/>
      <c r="P109" s="2"/>
      <c r="Q109" s="2"/>
      <c r="R109" s="2"/>
      <c r="S109" s="2"/>
      <c r="T109" s="2"/>
      <c r="U109" s="2"/>
    </row>
    <row r="110" spans="1:21" ht="12.75" x14ac:dyDescent="0.2">
      <c r="A110" s="2"/>
      <c r="B110" s="2"/>
      <c r="C110" s="2"/>
      <c r="D110" s="2"/>
      <c r="E110" s="2"/>
      <c r="F110" s="2"/>
      <c r="G110" s="2"/>
      <c r="H110" s="2"/>
      <c r="I110" s="2"/>
      <c r="J110" s="2"/>
      <c r="K110" s="2"/>
      <c r="L110" s="2"/>
      <c r="M110" s="2"/>
      <c r="N110" s="2"/>
      <c r="O110" s="2"/>
      <c r="P110" s="2"/>
      <c r="Q110" s="2"/>
      <c r="R110" s="2"/>
      <c r="S110" s="2"/>
      <c r="T110" s="2"/>
      <c r="U110" s="2"/>
    </row>
    <row r="111" spans="1:21" ht="12.75" x14ac:dyDescent="0.2">
      <c r="A111" s="2"/>
      <c r="B111" s="2"/>
      <c r="C111" s="2"/>
      <c r="D111" s="2"/>
      <c r="E111" s="2"/>
      <c r="F111" s="2"/>
      <c r="G111" s="2"/>
      <c r="H111" s="2"/>
      <c r="I111" s="2"/>
      <c r="J111" s="2"/>
      <c r="K111" s="2"/>
      <c r="L111" s="2"/>
      <c r="M111" s="2"/>
      <c r="N111" s="2"/>
      <c r="O111" s="2"/>
      <c r="P111" s="2"/>
      <c r="Q111" s="2"/>
      <c r="R111" s="2"/>
      <c r="S111" s="2"/>
      <c r="T111" s="2"/>
      <c r="U111" s="2"/>
    </row>
    <row r="112" spans="1:21" ht="12.75" x14ac:dyDescent="0.2">
      <c r="A112" s="2"/>
      <c r="B112" s="2"/>
      <c r="C112" s="2"/>
      <c r="D112" s="2"/>
      <c r="E112" s="2"/>
      <c r="F112" s="2"/>
      <c r="G112" s="2"/>
      <c r="H112" s="2"/>
      <c r="I112" s="2"/>
      <c r="J112" s="2"/>
      <c r="K112" s="2"/>
      <c r="L112" s="2"/>
      <c r="M112" s="2"/>
      <c r="N112" s="2"/>
      <c r="O112" s="2"/>
      <c r="P112" s="2"/>
      <c r="Q112" s="2"/>
      <c r="R112" s="2"/>
      <c r="S112" s="2"/>
      <c r="T112" s="2"/>
      <c r="U112" s="2"/>
    </row>
    <row r="113" spans="1:21" ht="12.75" x14ac:dyDescent="0.2">
      <c r="A113" s="2"/>
      <c r="B113" s="2"/>
      <c r="C113" s="2"/>
      <c r="D113" s="2"/>
      <c r="E113" s="2"/>
      <c r="F113" s="2"/>
      <c r="G113" s="2"/>
      <c r="H113" s="2"/>
      <c r="I113" s="2"/>
      <c r="J113" s="2"/>
      <c r="K113" s="2"/>
      <c r="L113" s="2"/>
      <c r="M113" s="2"/>
      <c r="N113" s="2"/>
      <c r="O113" s="2"/>
      <c r="P113" s="2"/>
      <c r="Q113" s="2"/>
      <c r="R113" s="2"/>
      <c r="S113" s="2"/>
      <c r="T113" s="2"/>
      <c r="U113" s="2"/>
    </row>
    <row r="114" spans="1:21" ht="12.75" x14ac:dyDescent="0.2">
      <c r="A114" s="2"/>
      <c r="B114" s="2"/>
      <c r="C114" s="2"/>
      <c r="D114" s="2"/>
      <c r="E114" s="2"/>
      <c r="F114" s="2"/>
      <c r="G114" s="2"/>
      <c r="H114" s="2"/>
      <c r="I114" s="2"/>
      <c r="J114" s="2"/>
      <c r="K114" s="2"/>
      <c r="L114" s="2"/>
      <c r="M114" s="2"/>
      <c r="N114" s="2"/>
      <c r="O114" s="2"/>
      <c r="P114" s="2"/>
      <c r="Q114" s="2"/>
      <c r="R114" s="2"/>
      <c r="S114" s="2"/>
      <c r="T114" s="2"/>
      <c r="U114" s="2"/>
    </row>
    <row r="115" spans="1:21" ht="12.75" x14ac:dyDescent="0.2">
      <c r="A115" s="2"/>
      <c r="B115" s="2"/>
      <c r="C115" s="2"/>
      <c r="D115" s="2"/>
      <c r="E115" s="2"/>
      <c r="F115" s="2"/>
      <c r="G115" s="2"/>
      <c r="H115" s="2"/>
      <c r="I115" s="2"/>
      <c r="J115" s="2"/>
      <c r="K115" s="2"/>
      <c r="L115" s="2"/>
      <c r="M115" s="2"/>
      <c r="N115" s="2"/>
      <c r="O115" s="2"/>
      <c r="P115" s="2"/>
      <c r="Q115" s="2"/>
      <c r="R115" s="2"/>
      <c r="S115" s="2"/>
      <c r="T115" s="2"/>
      <c r="U115" s="2"/>
    </row>
    <row r="116" spans="1:21" ht="12.75" x14ac:dyDescent="0.2">
      <c r="A116" s="2"/>
      <c r="B116" s="2"/>
      <c r="C116" s="2"/>
      <c r="D116" s="2"/>
      <c r="E116" s="2"/>
      <c r="F116" s="2"/>
      <c r="G116" s="2"/>
      <c r="H116" s="2"/>
      <c r="I116" s="2"/>
      <c r="J116" s="2"/>
      <c r="K116" s="2"/>
      <c r="L116" s="2"/>
      <c r="M116" s="2"/>
      <c r="N116" s="2"/>
      <c r="O116" s="2"/>
      <c r="P116" s="2"/>
      <c r="Q116" s="2"/>
      <c r="R116" s="2"/>
      <c r="S116" s="2"/>
      <c r="T116" s="2"/>
      <c r="U116" s="2"/>
    </row>
    <row r="117" spans="1:21" ht="12.75" x14ac:dyDescent="0.2">
      <c r="A117" s="2"/>
      <c r="B117" s="2"/>
      <c r="C117" s="2"/>
      <c r="D117" s="2"/>
      <c r="E117" s="2"/>
      <c r="F117" s="2"/>
      <c r="G117" s="2"/>
      <c r="H117" s="2"/>
      <c r="I117" s="2"/>
      <c r="J117" s="2"/>
      <c r="K117" s="2"/>
      <c r="L117" s="2"/>
      <c r="M117" s="2"/>
      <c r="N117" s="2"/>
      <c r="O117" s="2"/>
      <c r="P117" s="2"/>
      <c r="Q117" s="2"/>
      <c r="R117" s="2"/>
      <c r="S117" s="2"/>
      <c r="T117" s="2"/>
      <c r="U117" s="2"/>
    </row>
    <row r="118" spans="1:21" ht="12.75" x14ac:dyDescent="0.2">
      <c r="A118" s="2"/>
      <c r="B118" s="2"/>
      <c r="C118" s="2"/>
      <c r="D118" s="2"/>
      <c r="E118" s="2"/>
      <c r="F118" s="2"/>
      <c r="G118" s="2"/>
      <c r="H118" s="2"/>
      <c r="I118" s="2"/>
      <c r="J118" s="2"/>
      <c r="K118" s="2"/>
      <c r="L118" s="2"/>
      <c r="M118" s="2"/>
      <c r="N118" s="2"/>
      <c r="O118" s="2"/>
      <c r="P118" s="2"/>
      <c r="Q118" s="2"/>
      <c r="R118" s="2"/>
      <c r="S118" s="2"/>
      <c r="T118" s="2"/>
      <c r="U118" s="2"/>
    </row>
    <row r="119" spans="1:21" ht="12.75" x14ac:dyDescent="0.2">
      <c r="A119" s="2"/>
      <c r="B119" s="2"/>
      <c r="C119" s="2"/>
      <c r="D119" s="2"/>
      <c r="E119" s="2"/>
      <c r="F119" s="2"/>
      <c r="G119" s="2"/>
      <c r="H119" s="2"/>
      <c r="I119" s="2"/>
      <c r="J119" s="2"/>
      <c r="K119" s="2"/>
      <c r="L119" s="2"/>
      <c r="M119" s="2"/>
      <c r="N119" s="2"/>
      <c r="O119" s="2"/>
      <c r="P119" s="2"/>
      <c r="Q119" s="2"/>
      <c r="R119" s="2"/>
      <c r="S119" s="2"/>
      <c r="T119" s="2"/>
      <c r="U119" s="2"/>
    </row>
    <row r="120" spans="1:21" ht="12.75" x14ac:dyDescent="0.2">
      <c r="A120" s="2"/>
      <c r="B120" s="2"/>
      <c r="C120" s="2"/>
      <c r="D120" s="2"/>
      <c r="E120" s="2"/>
      <c r="F120" s="2"/>
      <c r="G120" s="2"/>
      <c r="H120" s="2"/>
      <c r="I120" s="2"/>
      <c r="J120" s="2"/>
      <c r="K120" s="2"/>
      <c r="L120" s="2"/>
      <c r="M120" s="2"/>
      <c r="N120" s="2"/>
      <c r="O120" s="2"/>
      <c r="P120" s="2"/>
      <c r="Q120" s="2"/>
      <c r="R120" s="2"/>
      <c r="S120" s="2"/>
      <c r="T120" s="2"/>
      <c r="U120" s="2"/>
    </row>
    <row r="121" spans="1:21" ht="12.75" x14ac:dyDescent="0.2">
      <c r="A121" s="2"/>
      <c r="B121" s="2"/>
      <c r="C121" s="2"/>
      <c r="D121" s="2"/>
      <c r="E121" s="2"/>
      <c r="F121" s="2"/>
      <c r="G121" s="2"/>
      <c r="H121" s="2"/>
      <c r="I121" s="2"/>
      <c r="J121" s="2"/>
      <c r="K121" s="2"/>
      <c r="L121" s="2"/>
      <c r="M121" s="2"/>
      <c r="N121" s="2"/>
      <c r="O121" s="2"/>
      <c r="P121" s="2"/>
      <c r="Q121" s="2"/>
      <c r="R121" s="2"/>
      <c r="S121" s="2"/>
      <c r="T121" s="2"/>
      <c r="U121" s="2"/>
    </row>
    <row r="122" spans="1:21" ht="12.75" x14ac:dyDescent="0.2">
      <c r="A122" s="2"/>
      <c r="B122" s="2"/>
      <c r="C122" s="2"/>
      <c r="D122" s="2"/>
      <c r="E122" s="2"/>
      <c r="F122" s="2"/>
      <c r="G122" s="2"/>
      <c r="H122" s="2"/>
      <c r="I122" s="2"/>
      <c r="J122" s="2"/>
      <c r="K122" s="2"/>
      <c r="L122" s="2"/>
      <c r="M122" s="2"/>
      <c r="N122" s="2"/>
      <c r="O122" s="2"/>
      <c r="P122" s="2"/>
      <c r="Q122" s="2"/>
      <c r="R122" s="2"/>
      <c r="S122" s="2"/>
      <c r="T122" s="2"/>
      <c r="U122" s="2"/>
    </row>
    <row r="123" spans="1:21" ht="12.75" x14ac:dyDescent="0.2">
      <c r="A123" s="2"/>
      <c r="B123" s="2"/>
      <c r="C123" s="2"/>
      <c r="D123" s="2"/>
      <c r="E123" s="2"/>
      <c r="F123" s="2"/>
      <c r="G123" s="2"/>
      <c r="H123" s="2"/>
      <c r="I123" s="2"/>
      <c r="J123" s="2"/>
      <c r="K123" s="2"/>
      <c r="L123" s="2"/>
      <c r="M123" s="2"/>
      <c r="N123" s="2"/>
      <c r="O123" s="2"/>
      <c r="P123" s="2"/>
      <c r="Q123" s="2"/>
      <c r="R123" s="2"/>
      <c r="S123" s="2"/>
      <c r="T123" s="2"/>
      <c r="U123" s="2"/>
    </row>
    <row r="124" spans="1:21" ht="12.75" x14ac:dyDescent="0.2">
      <c r="A124" s="2"/>
      <c r="B124" s="2"/>
      <c r="C124" s="2"/>
      <c r="D124" s="2"/>
      <c r="E124" s="2"/>
      <c r="F124" s="2"/>
      <c r="G124" s="2"/>
      <c r="H124" s="2"/>
      <c r="I124" s="2"/>
      <c r="J124" s="2"/>
      <c r="K124" s="2"/>
      <c r="L124" s="2"/>
      <c r="M124" s="2"/>
      <c r="N124" s="2"/>
      <c r="O124" s="2"/>
      <c r="P124" s="2"/>
      <c r="Q124" s="2"/>
      <c r="R124" s="2"/>
      <c r="S124" s="2"/>
      <c r="T124" s="2"/>
      <c r="U124" s="2"/>
    </row>
    <row r="125" spans="1:21" ht="12.75" x14ac:dyDescent="0.2">
      <c r="A125" s="2"/>
      <c r="B125" s="2"/>
      <c r="C125" s="2"/>
      <c r="D125" s="2"/>
      <c r="E125" s="2"/>
      <c r="F125" s="2"/>
      <c r="G125" s="2"/>
      <c r="H125" s="2"/>
      <c r="I125" s="2"/>
      <c r="J125" s="2"/>
      <c r="K125" s="2"/>
      <c r="L125" s="2"/>
      <c r="M125" s="2"/>
      <c r="N125" s="2"/>
      <c r="O125" s="2"/>
      <c r="P125" s="2"/>
      <c r="Q125" s="2"/>
      <c r="R125" s="2"/>
      <c r="S125" s="2"/>
      <c r="T125" s="2"/>
      <c r="U125" s="2"/>
    </row>
    <row r="126" spans="1:21" ht="12.75" x14ac:dyDescent="0.2">
      <c r="A126" s="2"/>
      <c r="B126" s="2"/>
      <c r="C126" s="2"/>
      <c r="D126" s="2"/>
      <c r="E126" s="2"/>
      <c r="F126" s="2"/>
      <c r="G126" s="2"/>
      <c r="H126" s="2"/>
      <c r="I126" s="2"/>
      <c r="J126" s="2"/>
      <c r="K126" s="2"/>
      <c r="L126" s="2"/>
      <c r="M126" s="2"/>
      <c r="N126" s="2"/>
      <c r="O126" s="2"/>
      <c r="P126" s="2"/>
      <c r="Q126" s="2"/>
      <c r="R126" s="2"/>
      <c r="S126" s="2"/>
      <c r="T126" s="2"/>
      <c r="U126" s="2"/>
    </row>
    <row r="127" spans="1:21" ht="12.75" x14ac:dyDescent="0.2">
      <c r="A127" s="2"/>
      <c r="B127" s="2"/>
      <c r="C127" s="2"/>
      <c r="D127" s="2"/>
      <c r="E127" s="2"/>
      <c r="F127" s="2"/>
      <c r="G127" s="2"/>
      <c r="H127" s="2"/>
      <c r="I127" s="2"/>
      <c r="J127" s="2"/>
      <c r="K127" s="2"/>
      <c r="L127" s="2"/>
      <c r="M127" s="2"/>
      <c r="N127" s="2"/>
      <c r="O127" s="2"/>
      <c r="P127" s="2"/>
      <c r="Q127" s="2"/>
      <c r="R127" s="2"/>
      <c r="S127" s="2"/>
      <c r="T127" s="2"/>
      <c r="U127" s="2"/>
    </row>
    <row r="128" spans="1:21" ht="12.75" x14ac:dyDescent="0.2">
      <c r="A128" s="2"/>
      <c r="B128" s="2"/>
      <c r="C128" s="2"/>
      <c r="D128" s="2"/>
      <c r="E128" s="2"/>
      <c r="F128" s="2"/>
      <c r="G128" s="2"/>
      <c r="H128" s="2"/>
      <c r="I128" s="2"/>
      <c r="J128" s="2"/>
      <c r="K128" s="2"/>
      <c r="L128" s="2"/>
      <c r="M128" s="2"/>
      <c r="N128" s="2"/>
      <c r="O128" s="2"/>
      <c r="P128" s="2"/>
      <c r="Q128" s="2"/>
      <c r="R128" s="2"/>
      <c r="S128" s="2"/>
      <c r="T128" s="2"/>
      <c r="U128" s="2"/>
    </row>
    <row r="129" spans="1:21" ht="12.75" x14ac:dyDescent="0.2">
      <c r="A129" s="2"/>
      <c r="B129" s="2"/>
      <c r="C129" s="2"/>
      <c r="D129" s="2"/>
      <c r="E129" s="2"/>
      <c r="F129" s="2"/>
      <c r="G129" s="2"/>
      <c r="H129" s="2"/>
      <c r="I129" s="2"/>
      <c r="J129" s="2"/>
      <c r="K129" s="2"/>
      <c r="L129" s="2"/>
      <c r="M129" s="2"/>
      <c r="N129" s="2"/>
      <c r="O129" s="2"/>
      <c r="P129" s="2"/>
      <c r="Q129" s="2"/>
      <c r="R129" s="2"/>
      <c r="S129" s="2"/>
      <c r="T129" s="2"/>
      <c r="U129" s="2"/>
    </row>
    <row r="130" spans="1:21" ht="12.75" x14ac:dyDescent="0.2">
      <c r="A130" s="2"/>
      <c r="B130" s="2"/>
      <c r="C130" s="2"/>
      <c r="D130" s="2"/>
      <c r="E130" s="2"/>
      <c r="F130" s="2"/>
      <c r="G130" s="2"/>
      <c r="H130" s="2"/>
      <c r="I130" s="2"/>
      <c r="J130" s="2"/>
      <c r="K130" s="2"/>
      <c r="L130" s="2"/>
      <c r="M130" s="2"/>
      <c r="N130" s="2"/>
      <c r="O130" s="2"/>
      <c r="P130" s="2"/>
      <c r="Q130" s="2"/>
      <c r="R130" s="2"/>
      <c r="S130" s="2"/>
      <c r="T130" s="2"/>
      <c r="U130" s="2"/>
    </row>
    <row r="131" spans="1:21" ht="12.75" x14ac:dyDescent="0.2">
      <c r="A131" s="2"/>
      <c r="B131" s="2"/>
      <c r="C131" s="2"/>
      <c r="D131" s="2"/>
      <c r="E131" s="2"/>
      <c r="F131" s="2"/>
      <c r="G131" s="2"/>
      <c r="H131" s="2"/>
      <c r="I131" s="2"/>
      <c r="J131" s="2"/>
      <c r="K131" s="2"/>
      <c r="L131" s="2"/>
      <c r="M131" s="2"/>
      <c r="N131" s="2"/>
      <c r="O131" s="2"/>
      <c r="P131" s="2"/>
      <c r="Q131" s="2"/>
      <c r="R131" s="2"/>
      <c r="S131" s="2"/>
      <c r="T131" s="2"/>
      <c r="U131" s="2"/>
    </row>
    <row r="132" spans="1:21" ht="12.75" x14ac:dyDescent="0.2">
      <c r="A132" s="2"/>
      <c r="B132" s="2"/>
      <c r="C132" s="2"/>
      <c r="D132" s="2"/>
      <c r="E132" s="2"/>
      <c r="F132" s="2"/>
      <c r="G132" s="2"/>
      <c r="H132" s="2"/>
      <c r="I132" s="2"/>
      <c r="J132" s="2"/>
      <c r="K132" s="2"/>
      <c r="L132" s="2"/>
      <c r="M132" s="2"/>
      <c r="N132" s="2"/>
      <c r="O132" s="2"/>
      <c r="P132" s="2"/>
      <c r="Q132" s="2"/>
      <c r="R132" s="2"/>
      <c r="S132" s="2"/>
      <c r="T132" s="2"/>
      <c r="U132" s="2"/>
    </row>
    <row r="133" spans="1:21" ht="12.75" x14ac:dyDescent="0.2">
      <c r="A133" s="2"/>
      <c r="B133" s="2"/>
      <c r="C133" s="2"/>
      <c r="D133" s="2"/>
      <c r="E133" s="2"/>
      <c r="F133" s="2"/>
      <c r="G133" s="2"/>
      <c r="H133" s="2"/>
      <c r="I133" s="2"/>
      <c r="J133" s="2"/>
      <c r="K133" s="2"/>
      <c r="L133" s="2"/>
      <c r="M133" s="2"/>
      <c r="N133" s="2"/>
      <c r="O133" s="2"/>
      <c r="P133" s="2"/>
      <c r="Q133" s="2"/>
      <c r="R133" s="2"/>
      <c r="S133" s="2"/>
      <c r="T133" s="2"/>
      <c r="U133" s="2"/>
    </row>
    <row r="134" spans="1:21" ht="12.75" x14ac:dyDescent="0.2">
      <c r="A134" s="2"/>
      <c r="B134" s="2"/>
      <c r="C134" s="2"/>
      <c r="D134" s="2"/>
      <c r="E134" s="2"/>
      <c r="F134" s="2"/>
      <c r="G134" s="2"/>
      <c r="H134" s="2"/>
      <c r="I134" s="2"/>
      <c r="J134" s="2"/>
      <c r="K134" s="2"/>
      <c r="L134" s="2"/>
      <c r="M134" s="2"/>
      <c r="N134" s="2"/>
      <c r="O134" s="2"/>
      <c r="P134" s="2"/>
      <c r="Q134" s="2"/>
      <c r="R134" s="2"/>
      <c r="S134" s="2"/>
      <c r="T134" s="2"/>
      <c r="U134" s="2"/>
    </row>
    <row r="135" spans="1:21" ht="12.75" x14ac:dyDescent="0.2">
      <c r="A135" s="2"/>
      <c r="B135" s="2"/>
      <c r="C135" s="2"/>
      <c r="D135" s="2"/>
      <c r="E135" s="2"/>
      <c r="F135" s="2"/>
      <c r="G135" s="2"/>
      <c r="H135" s="2"/>
      <c r="I135" s="2"/>
      <c r="J135" s="2"/>
      <c r="K135" s="2"/>
      <c r="L135" s="2"/>
      <c r="M135" s="2"/>
      <c r="N135" s="2"/>
      <c r="O135" s="2"/>
      <c r="P135" s="2"/>
      <c r="Q135" s="2"/>
      <c r="R135" s="2"/>
      <c r="S135" s="2"/>
      <c r="T135" s="2"/>
      <c r="U135" s="2"/>
    </row>
    <row r="136" spans="1:21" ht="12.75" x14ac:dyDescent="0.2">
      <c r="A136" s="2"/>
      <c r="B136" s="2"/>
      <c r="C136" s="2"/>
      <c r="D136" s="2"/>
      <c r="E136" s="2"/>
      <c r="F136" s="2"/>
      <c r="G136" s="2"/>
      <c r="H136" s="2"/>
      <c r="I136" s="2"/>
      <c r="J136" s="2"/>
      <c r="K136" s="2"/>
      <c r="L136" s="2"/>
      <c r="M136" s="2"/>
      <c r="N136" s="2"/>
      <c r="O136" s="2"/>
      <c r="P136" s="2"/>
      <c r="Q136" s="2"/>
      <c r="R136" s="2"/>
      <c r="S136" s="2"/>
      <c r="T136" s="2"/>
      <c r="U136" s="2"/>
    </row>
    <row r="137" spans="1:21" ht="12.75" x14ac:dyDescent="0.2">
      <c r="A137" s="2"/>
      <c r="B137" s="2"/>
      <c r="C137" s="2"/>
      <c r="D137" s="2"/>
      <c r="E137" s="2"/>
      <c r="F137" s="2"/>
      <c r="G137" s="2"/>
      <c r="H137" s="2"/>
      <c r="I137" s="2"/>
      <c r="J137" s="2"/>
      <c r="K137" s="2"/>
      <c r="L137" s="2"/>
      <c r="M137" s="2"/>
      <c r="N137" s="2"/>
      <c r="O137" s="2"/>
      <c r="P137" s="2"/>
      <c r="Q137" s="2"/>
      <c r="R137" s="2"/>
      <c r="S137" s="2"/>
      <c r="T137" s="2"/>
      <c r="U137" s="2"/>
    </row>
    <row r="138" spans="1:21" ht="12.75" x14ac:dyDescent="0.2">
      <c r="A138" s="2"/>
      <c r="B138" s="2"/>
      <c r="C138" s="2"/>
      <c r="D138" s="2"/>
      <c r="E138" s="2"/>
      <c r="F138" s="2"/>
      <c r="G138" s="2"/>
      <c r="H138" s="2"/>
      <c r="I138" s="2"/>
      <c r="J138" s="2"/>
      <c r="K138" s="2"/>
      <c r="L138" s="2"/>
      <c r="M138" s="2"/>
      <c r="N138" s="2"/>
      <c r="O138" s="2"/>
      <c r="P138" s="2"/>
      <c r="Q138" s="2"/>
      <c r="R138" s="2"/>
      <c r="S138" s="2"/>
      <c r="T138" s="2"/>
      <c r="U138" s="2"/>
    </row>
    <row r="139" spans="1:21" ht="12.75" x14ac:dyDescent="0.2">
      <c r="A139" s="2"/>
      <c r="B139" s="2"/>
      <c r="C139" s="2"/>
      <c r="D139" s="2"/>
      <c r="E139" s="2"/>
      <c r="F139" s="2"/>
      <c r="G139" s="2"/>
      <c r="H139" s="2"/>
      <c r="I139" s="2"/>
      <c r="J139" s="2"/>
      <c r="K139" s="2"/>
      <c r="L139" s="2"/>
      <c r="M139" s="2"/>
      <c r="N139" s="2"/>
      <c r="O139" s="2"/>
      <c r="P139" s="2"/>
      <c r="Q139" s="2"/>
      <c r="R139" s="2"/>
      <c r="S139" s="2"/>
      <c r="T139" s="2"/>
      <c r="U139" s="2"/>
    </row>
    <row r="140" spans="1:21" ht="12.75" x14ac:dyDescent="0.2">
      <c r="A140" s="2"/>
      <c r="B140" s="2"/>
      <c r="C140" s="2"/>
      <c r="D140" s="2"/>
      <c r="E140" s="2"/>
      <c r="F140" s="2"/>
      <c r="G140" s="2"/>
      <c r="H140" s="2"/>
      <c r="I140" s="2"/>
      <c r="J140" s="2"/>
      <c r="K140" s="2"/>
      <c r="L140" s="2"/>
      <c r="M140" s="2"/>
      <c r="N140" s="2"/>
      <c r="O140" s="2"/>
      <c r="P140" s="2"/>
      <c r="Q140" s="2"/>
      <c r="R140" s="2"/>
      <c r="S140" s="2"/>
      <c r="T140" s="2"/>
      <c r="U140" s="2"/>
    </row>
    <row r="141" spans="1:21" ht="12.75" x14ac:dyDescent="0.2">
      <c r="A141" s="2"/>
      <c r="B141" s="2"/>
      <c r="C141" s="2"/>
      <c r="D141" s="2"/>
      <c r="E141" s="2"/>
      <c r="F141" s="2"/>
      <c r="G141" s="2"/>
      <c r="H141" s="2"/>
      <c r="I141" s="2"/>
      <c r="J141" s="2"/>
      <c r="K141" s="2"/>
      <c r="L141" s="2"/>
      <c r="M141" s="2"/>
      <c r="N141" s="2"/>
      <c r="O141" s="2"/>
      <c r="P141" s="2"/>
      <c r="Q141" s="2"/>
      <c r="R141" s="2"/>
      <c r="S141" s="2"/>
      <c r="T141" s="2"/>
      <c r="U141" s="2"/>
    </row>
    <row r="142" spans="1:21" ht="12.75" x14ac:dyDescent="0.2">
      <c r="A142" s="2"/>
      <c r="B142" s="2"/>
      <c r="C142" s="2"/>
      <c r="D142" s="2"/>
      <c r="E142" s="2"/>
      <c r="F142" s="2"/>
      <c r="G142" s="2"/>
      <c r="H142" s="2"/>
      <c r="I142" s="2"/>
      <c r="J142" s="2"/>
      <c r="K142" s="2"/>
      <c r="L142" s="2"/>
      <c r="M142" s="2"/>
      <c r="N142" s="2"/>
      <c r="O142" s="2"/>
      <c r="P142" s="2"/>
      <c r="Q142" s="2"/>
      <c r="R142" s="2"/>
      <c r="S142" s="2"/>
      <c r="T142" s="2"/>
      <c r="U142" s="2"/>
    </row>
    <row r="143" spans="1:21" ht="12.75" x14ac:dyDescent="0.2">
      <c r="A143" s="2"/>
      <c r="B143" s="2"/>
      <c r="C143" s="2"/>
      <c r="D143" s="2"/>
      <c r="E143" s="2"/>
      <c r="F143" s="2"/>
      <c r="G143" s="2"/>
      <c r="H143" s="2"/>
      <c r="I143" s="2"/>
      <c r="J143" s="2"/>
      <c r="K143" s="2"/>
      <c r="L143" s="2"/>
      <c r="M143" s="2"/>
      <c r="N143" s="2"/>
      <c r="O143" s="2"/>
      <c r="P143" s="2"/>
      <c r="Q143" s="2"/>
      <c r="R143" s="2"/>
      <c r="S143" s="2"/>
      <c r="T143" s="2"/>
      <c r="U143" s="2"/>
    </row>
    <row r="144" spans="1:21" ht="12.75" x14ac:dyDescent="0.2">
      <c r="A144" s="2"/>
      <c r="B144" s="2"/>
      <c r="C144" s="2"/>
      <c r="D144" s="2"/>
      <c r="E144" s="2"/>
      <c r="F144" s="2"/>
      <c r="G144" s="2"/>
      <c r="H144" s="2"/>
      <c r="I144" s="2"/>
      <c r="J144" s="2"/>
      <c r="K144" s="2"/>
      <c r="L144" s="2"/>
      <c r="M144" s="2"/>
      <c r="N144" s="2"/>
      <c r="O144" s="2"/>
      <c r="P144" s="2"/>
      <c r="Q144" s="2"/>
      <c r="R144" s="2"/>
      <c r="S144" s="2"/>
      <c r="T144" s="2"/>
      <c r="U144" s="2"/>
    </row>
    <row r="145" spans="1:21" ht="12.75" x14ac:dyDescent="0.2">
      <c r="A145" s="2"/>
      <c r="B145" s="2"/>
      <c r="C145" s="2"/>
      <c r="D145" s="2"/>
      <c r="E145" s="2"/>
      <c r="F145" s="2"/>
      <c r="G145" s="2"/>
      <c r="H145" s="2"/>
      <c r="I145" s="2"/>
      <c r="J145" s="2"/>
      <c r="K145" s="2"/>
      <c r="L145" s="2"/>
      <c r="M145" s="2"/>
      <c r="N145" s="2"/>
      <c r="O145" s="2"/>
      <c r="P145" s="2"/>
      <c r="Q145" s="2"/>
      <c r="R145" s="2"/>
      <c r="S145" s="2"/>
      <c r="T145" s="2"/>
      <c r="U145" s="2"/>
    </row>
    <row r="146" spans="1:21" ht="12.75" x14ac:dyDescent="0.2">
      <c r="A146" s="2"/>
      <c r="B146" s="2"/>
      <c r="C146" s="2"/>
      <c r="D146" s="2"/>
      <c r="E146" s="2"/>
      <c r="F146" s="2"/>
      <c r="G146" s="2"/>
      <c r="H146" s="2"/>
      <c r="I146" s="2"/>
      <c r="J146" s="2"/>
      <c r="K146" s="2"/>
      <c r="L146" s="2"/>
      <c r="M146" s="2"/>
      <c r="N146" s="2"/>
      <c r="O146" s="2"/>
      <c r="P146" s="2"/>
      <c r="Q146" s="2"/>
      <c r="R146" s="2"/>
      <c r="S146" s="2"/>
      <c r="T146" s="2"/>
      <c r="U146" s="2"/>
    </row>
    <row r="147" spans="1:21" ht="12.75" x14ac:dyDescent="0.2">
      <c r="A147" s="2"/>
      <c r="B147" s="2"/>
      <c r="C147" s="2"/>
      <c r="D147" s="2"/>
      <c r="E147" s="2"/>
      <c r="F147" s="2"/>
      <c r="G147" s="2"/>
      <c r="H147" s="2"/>
      <c r="I147" s="2"/>
      <c r="J147" s="2"/>
      <c r="K147" s="2"/>
      <c r="L147" s="2"/>
      <c r="M147" s="2"/>
      <c r="N147" s="2"/>
      <c r="O147" s="2"/>
      <c r="P147" s="2"/>
      <c r="Q147" s="2"/>
      <c r="R147" s="2"/>
      <c r="S147" s="2"/>
      <c r="T147" s="2"/>
      <c r="U147" s="2"/>
    </row>
    <row r="148" spans="1:21" ht="12.75" x14ac:dyDescent="0.2">
      <c r="A148" s="2"/>
      <c r="B148" s="2"/>
      <c r="C148" s="2"/>
      <c r="D148" s="2"/>
      <c r="E148" s="2"/>
      <c r="F148" s="2"/>
      <c r="G148" s="2"/>
      <c r="H148" s="2"/>
      <c r="I148" s="2"/>
      <c r="J148" s="2"/>
      <c r="K148" s="2"/>
      <c r="L148" s="2"/>
      <c r="M148" s="2"/>
      <c r="N148" s="2"/>
      <c r="O148" s="2"/>
      <c r="P148" s="2"/>
      <c r="Q148" s="2"/>
      <c r="R148" s="2"/>
      <c r="S148" s="2"/>
      <c r="T148" s="2"/>
      <c r="U148" s="2"/>
    </row>
    <row r="149" spans="1:21" ht="12.75" x14ac:dyDescent="0.2">
      <c r="A149" s="2"/>
      <c r="B149" s="2"/>
      <c r="C149" s="2"/>
      <c r="D149" s="2"/>
      <c r="E149" s="2"/>
      <c r="F149" s="2"/>
      <c r="G149" s="2"/>
      <c r="H149" s="2"/>
      <c r="I149" s="2"/>
      <c r="J149" s="2"/>
      <c r="K149" s="2"/>
      <c r="L149" s="2"/>
      <c r="M149" s="2"/>
      <c r="N149" s="2"/>
      <c r="O149" s="2"/>
      <c r="P149" s="2"/>
      <c r="Q149" s="2"/>
      <c r="R149" s="2"/>
      <c r="S149" s="2"/>
      <c r="T149" s="2"/>
      <c r="U149" s="2"/>
    </row>
    <row r="150" spans="1:21" ht="12.75" x14ac:dyDescent="0.2">
      <c r="A150" s="2"/>
      <c r="B150" s="2"/>
      <c r="C150" s="2"/>
      <c r="D150" s="2"/>
      <c r="E150" s="2"/>
      <c r="F150" s="2"/>
      <c r="G150" s="2"/>
      <c r="H150" s="2"/>
      <c r="I150" s="2"/>
      <c r="J150" s="2"/>
      <c r="K150" s="2"/>
      <c r="L150" s="2"/>
      <c r="M150" s="2"/>
      <c r="N150" s="2"/>
      <c r="O150" s="2"/>
      <c r="P150" s="2"/>
      <c r="Q150" s="2"/>
      <c r="R150" s="2"/>
      <c r="S150" s="2"/>
      <c r="T150" s="2"/>
      <c r="U150" s="2"/>
    </row>
    <row r="151" spans="1:21" ht="12.75" x14ac:dyDescent="0.2">
      <c r="A151" s="2"/>
      <c r="B151" s="2"/>
      <c r="C151" s="2"/>
      <c r="D151" s="2"/>
      <c r="E151" s="2"/>
      <c r="F151" s="2"/>
      <c r="G151" s="2"/>
      <c r="H151" s="2"/>
      <c r="I151" s="2"/>
      <c r="J151" s="2"/>
      <c r="K151" s="2"/>
      <c r="L151" s="2"/>
      <c r="M151" s="2"/>
      <c r="N151" s="2"/>
      <c r="O151" s="2"/>
      <c r="P151" s="2"/>
      <c r="Q151" s="2"/>
      <c r="R151" s="2"/>
      <c r="S151" s="2"/>
      <c r="T151" s="2"/>
      <c r="U151" s="2"/>
    </row>
    <row r="152" spans="1:21" ht="12.75" x14ac:dyDescent="0.2">
      <c r="A152" s="2"/>
      <c r="B152" s="2"/>
      <c r="C152" s="2"/>
      <c r="D152" s="2"/>
      <c r="E152" s="2"/>
      <c r="F152" s="2"/>
      <c r="G152" s="2"/>
      <c r="H152" s="2"/>
      <c r="I152" s="2"/>
      <c r="J152" s="2"/>
      <c r="K152" s="2"/>
      <c r="L152" s="2"/>
      <c r="M152" s="2"/>
      <c r="N152" s="2"/>
      <c r="O152" s="2"/>
      <c r="P152" s="2"/>
      <c r="Q152" s="2"/>
      <c r="R152" s="2"/>
      <c r="S152" s="2"/>
      <c r="T152" s="2"/>
      <c r="U152" s="2"/>
    </row>
    <row r="153" spans="1:21" ht="12.75" x14ac:dyDescent="0.2">
      <c r="A153" s="2"/>
      <c r="B153" s="2"/>
      <c r="C153" s="2"/>
      <c r="D153" s="2"/>
      <c r="E153" s="2"/>
      <c r="F153" s="2"/>
      <c r="G153" s="2"/>
      <c r="H153" s="2"/>
      <c r="I153" s="2"/>
      <c r="J153" s="2"/>
      <c r="K153" s="2"/>
      <c r="L153" s="2"/>
      <c r="M153" s="2"/>
      <c r="N153" s="2"/>
      <c r="O153" s="2"/>
      <c r="P153" s="2"/>
      <c r="Q153" s="2"/>
      <c r="R153" s="2"/>
      <c r="S153" s="2"/>
      <c r="T153" s="2"/>
      <c r="U153" s="2"/>
    </row>
    <row r="154" spans="1:21" ht="12.75" x14ac:dyDescent="0.2">
      <c r="A154" s="2"/>
      <c r="B154" s="2"/>
      <c r="C154" s="2"/>
      <c r="D154" s="2"/>
      <c r="E154" s="2"/>
      <c r="F154" s="2"/>
      <c r="G154" s="2"/>
      <c r="H154" s="2"/>
      <c r="I154" s="2"/>
      <c r="J154" s="2"/>
      <c r="K154" s="2"/>
      <c r="L154" s="2"/>
      <c r="M154" s="2"/>
      <c r="N154" s="2"/>
      <c r="O154" s="2"/>
      <c r="P154" s="2"/>
      <c r="Q154" s="2"/>
      <c r="R154" s="2"/>
      <c r="S154" s="2"/>
      <c r="T154" s="2"/>
      <c r="U154" s="2"/>
    </row>
    <row r="155" spans="1:21" ht="12.75" x14ac:dyDescent="0.2">
      <c r="A155" s="2"/>
      <c r="B155" s="2"/>
      <c r="C155" s="2"/>
      <c r="D155" s="2"/>
      <c r="E155" s="2"/>
      <c r="F155" s="2"/>
      <c r="G155" s="2"/>
      <c r="H155" s="2"/>
      <c r="I155" s="2"/>
      <c r="J155" s="2"/>
      <c r="K155" s="2"/>
      <c r="L155" s="2"/>
      <c r="M155" s="2"/>
      <c r="N155" s="2"/>
      <c r="O155" s="2"/>
      <c r="P155" s="2"/>
      <c r="Q155" s="2"/>
      <c r="R155" s="2"/>
      <c r="S155" s="2"/>
      <c r="T155" s="2"/>
      <c r="U155" s="2"/>
    </row>
    <row r="156" spans="1:21" ht="12.75" x14ac:dyDescent="0.2">
      <c r="A156" s="2"/>
      <c r="B156" s="2"/>
      <c r="C156" s="2"/>
      <c r="D156" s="2"/>
      <c r="E156" s="2"/>
      <c r="F156" s="2"/>
      <c r="G156" s="2"/>
      <c r="H156" s="2"/>
      <c r="I156" s="2"/>
      <c r="J156" s="2"/>
      <c r="K156" s="2"/>
      <c r="L156" s="2"/>
      <c r="M156" s="2"/>
      <c r="N156" s="2"/>
      <c r="O156" s="2"/>
      <c r="P156" s="2"/>
      <c r="Q156" s="2"/>
      <c r="R156" s="2"/>
      <c r="S156" s="2"/>
      <c r="T156" s="2"/>
      <c r="U156" s="2"/>
    </row>
    <row r="157" spans="1:21" ht="12.75" x14ac:dyDescent="0.2">
      <c r="A157" s="2"/>
      <c r="B157" s="2"/>
      <c r="C157" s="2"/>
      <c r="D157" s="2"/>
      <c r="E157" s="2"/>
      <c r="F157" s="2"/>
      <c r="G157" s="2"/>
      <c r="H157" s="2"/>
      <c r="I157" s="2"/>
      <c r="J157" s="2"/>
      <c r="K157" s="2"/>
      <c r="L157" s="2"/>
      <c r="M157" s="2"/>
      <c r="N157" s="2"/>
      <c r="O157" s="2"/>
      <c r="P157" s="2"/>
      <c r="Q157" s="2"/>
      <c r="R157" s="2"/>
      <c r="S157" s="2"/>
      <c r="T157" s="2"/>
      <c r="U157" s="2"/>
    </row>
    <row r="158" spans="1:21" ht="12.75" x14ac:dyDescent="0.2">
      <c r="A158" s="2"/>
      <c r="B158" s="2"/>
      <c r="C158" s="2"/>
      <c r="D158" s="2"/>
      <c r="E158" s="2"/>
      <c r="F158" s="2"/>
      <c r="G158" s="2"/>
      <c r="H158" s="2"/>
      <c r="I158" s="2"/>
      <c r="J158" s="2"/>
      <c r="K158" s="2"/>
      <c r="L158" s="2"/>
      <c r="M158" s="2"/>
      <c r="N158" s="2"/>
      <c r="O158" s="2"/>
      <c r="P158" s="2"/>
      <c r="Q158" s="2"/>
      <c r="R158" s="2"/>
      <c r="S158" s="2"/>
      <c r="T158" s="2"/>
      <c r="U158" s="2"/>
    </row>
    <row r="159" spans="1:21" ht="12.75" x14ac:dyDescent="0.2">
      <c r="A159" s="2"/>
      <c r="B159" s="2"/>
      <c r="C159" s="2"/>
      <c r="D159" s="2"/>
      <c r="E159" s="2"/>
      <c r="F159" s="2"/>
      <c r="G159" s="2"/>
      <c r="H159" s="2"/>
      <c r="I159" s="2"/>
      <c r="J159" s="2"/>
      <c r="K159" s="2"/>
      <c r="L159" s="2"/>
      <c r="M159" s="2"/>
      <c r="N159" s="2"/>
      <c r="O159" s="2"/>
      <c r="P159" s="2"/>
      <c r="Q159" s="2"/>
      <c r="R159" s="2"/>
      <c r="S159" s="2"/>
      <c r="T159" s="2"/>
      <c r="U159" s="2"/>
    </row>
    <row r="160" spans="1:21" ht="12.75" x14ac:dyDescent="0.2">
      <c r="A160" s="2"/>
      <c r="B160" s="2"/>
      <c r="C160" s="2"/>
      <c r="D160" s="2"/>
      <c r="E160" s="2"/>
      <c r="F160" s="2"/>
      <c r="G160" s="2"/>
      <c r="H160" s="2"/>
      <c r="I160" s="2"/>
      <c r="J160" s="2"/>
      <c r="K160" s="2"/>
      <c r="L160" s="2"/>
      <c r="M160" s="2"/>
      <c r="N160" s="2"/>
      <c r="O160" s="2"/>
      <c r="P160" s="2"/>
      <c r="Q160" s="2"/>
      <c r="R160" s="2"/>
      <c r="S160" s="2"/>
      <c r="T160" s="2"/>
      <c r="U160" s="2"/>
    </row>
    <row r="161" spans="1:21" ht="12.75" x14ac:dyDescent="0.2">
      <c r="A161" s="2"/>
      <c r="B161" s="2"/>
      <c r="C161" s="2"/>
      <c r="D161" s="2"/>
      <c r="E161" s="2"/>
      <c r="F161" s="2"/>
      <c r="G161" s="2"/>
      <c r="H161" s="2"/>
      <c r="I161" s="2"/>
      <c r="J161" s="2"/>
      <c r="K161" s="2"/>
      <c r="L161" s="2"/>
      <c r="M161" s="2"/>
      <c r="N161" s="2"/>
      <c r="O161" s="2"/>
      <c r="P161" s="2"/>
      <c r="Q161" s="2"/>
      <c r="R161" s="2"/>
      <c r="S161" s="2"/>
      <c r="T161" s="2"/>
      <c r="U161" s="2"/>
    </row>
    <row r="162" spans="1:21" ht="12.75" x14ac:dyDescent="0.2">
      <c r="A162" s="2"/>
      <c r="B162" s="2"/>
      <c r="C162" s="2"/>
      <c r="D162" s="2"/>
      <c r="E162" s="2"/>
      <c r="F162" s="2"/>
      <c r="G162" s="2"/>
      <c r="H162" s="2"/>
      <c r="I162" s="2"/>
      <c r="J162" s="2"/>
      <c r="K162" s="2"/>
      <c r="L162" s="2"/>
      <c r="M162" s="2"/>
      <c r="N162" s="2"/>
      <c r="O162" s="2"/>
      <c r="P162" s="2"/>
      <c r="Q162" s="2"/>
      <c r="R162" s="2"/>
      <c r="S162" s="2"/>
      <c r="T162" s="2"/>
      <c r="U162" s="2"/>
    </row>
    <row r="163" spans="1:21" ht="12.75" x14ac:dyDescent="0.2">
      <c r="A163" s="2"/>
      <c r="B163" s="2"/>
      <c r="C163" s="2"/>
      <c r="D163" s="2"/>
      <c r="E163" s="2"/>
      <c r="F163" s="2"/>
      <c r="G163" s="2"/>
      <c r="H163" s="2"/>
      <c r="I163" s="2"/>
      <c r="J163" s="2"/>
      <c r="K163" s="2"/>
      <c r="L163" s="2"/>
      <c r="M163" s="2"/>
      <c r="N163" s="2"/>
      <c r="O163" s="2"/>
      <c r="P163" s="2"/>
      <c r="Q163" s="2"/>
      <c r="R163" s="2"/>
      <c r="S163" s="2"/>
      <c r="T163" s="2"/>
      <c r="U163" s="2"/>
    </row>
    <row r="164" spans="1:21" ht="12.75" x14ac:dyDescent="0.2">
      <c r="A164" s="2"/>
      <c r="B164" s="2"/>
      <c r="C164" s="2"/>
      <c r="D164" s="2"/>
      <c r="E164" s="2"/>
      <c r="F164" s="2"/>
      <c r="G164" s="2"/>
      <c r="H164" s="2"/>
      <c r="I164" s="2"/>
      <c r="J164" s="2"/>
      <c r="K164" s="2"/>
      <c r="L164" s="2"/>
      <c r="M164" s="2"/>
      <c r="N164" s="2"/>
      <c r="O164" s="2"/>
      <c r="P164" s="2"/>
      <c r="Q164" s="2"/>
      <c r="R164" s="2"/>
      <c r="S164" s="2"/>
      <c r="T164" s="2"/>
      <c r="U164" s="2"/>
    </row>
    <row r="165" spans="1:21" ht="12.75" x14ac:dyDescent="0.2">
      <c r="A165" s="2"/>
      <c r="B165" s="2"/>
      <c r="C165" s="2"/>
      <c r="D165" s="2"/>
      <c r="E165" s="2"/>
      <c r="F165" s="2"/>
      <c r="G165" s="2"/>
      <c r="H165" s="2"/>
      <c r="I165" s="2"/>
      <c r="J165" s="2"/>
      <c r="K165" s="2"/>
      <c r="L165" s="2"/>
      <c r="M165" s="2"/>
      <c r="N165" s="2"/>
      <c r="O165" s="2"/>
      <c r="P165" s="2"/>
      <c r="Q165" s="2"/>
      <c r="R165" s="2"/>
      <c r="S165" s="2"/>
      <c r="T165" s="2"/>
      <c r="U165" s="2"/>
    </row>
    <row r="166" spans="1:21" ht="12.75" x14ac:dyDescent="0.2">
      <c r="A166" s="2"/>
      <c r="B166" s="2"/>
      <c r="C166" s="2"/>
      <c r="D166" s="2"/>
      <c r="E166" s="2"/>
      <c r="F166" s="2"/>
      <c r="G166" s="2"/>
      <c r="H166" s="2"/>
      <c r="I166" s="2"/>
      <c r="J166" s="2"/>
      <c r="K166" s="2"/>
      <c r="L166" s="2"/>
      <c r="M166" s="2"/>
      <c r="N166" s="2"/>
      <c r="O166" s="2"/>
      <c r="P166" s="2"/>
      <c r="Q166" s="2"/>
      <c r="R166" s="2"/>
      <c r="S166" s="2"/>
      <c r="T166" s="2"/>
      <c r="U166" s="2"/>
    </row>
    <row r="167" spans="1:21" ht="12.75" x14ac:dyDescent="0.2">
      <c r="A167" s="2"/>
      <c r="B167" s="2"/>
      <c r="C167" s="2"/>
      <c r="D167" s="2"/>
      <c r="E167" s="2"/>
      <c r="F167" s="2"/>
      <c r="G167" s="2"/>
      <c r="H167" s="2"/>
      <c r="I167" s="2"/>
      <c r="J167" s="2"/>
      <c r="K167" s="2"/>
      <c r="L167" s="2"/>
      <c r="M167" s="2"/>
      <c r="N167" s="2"/>
      <c r="O167" s="2"/>
      <c r="P167" s="2"/>
      <c r="Q167" s="2"/>
      <c r="R167" s="2"/>
      <c r="S167" s="2"/>
      <c r="T167" s="2"/>
      <c r="U167" s="2"/>
    </row>
    <row r="168" spans="1:21" ht="12.75" x14ac:dyDescent="0.2">
      <c r="A168" s="2"/>
      <c r="B168" s="2"/>
      <c r="C168" s="2"/>
      <c r="D168" s="2"/>
      <c r="E168" s="2"/>
      <c r="F168" s="2"/>
      <c r="G168" s="2"/>
      <c r="H168" s="2"/>
      <c r="I168" s="2"/>
      <c r="J168" s="2"/>
      <c r="K168" s="2"/>
      <c r="L168" s="2"/>
      <c r="M168" s="2"/>
      <c r="N168" s="2"/>
      <c r="O168" s="2"/>
      <c r="P168" s="2"/>
      <c r="Q168" s="2"/>
      <c r="R168" s="2"/>
      <c r="S168" s="2"/>
      <c r="T168" s="2"/>
      <c r="U168" s="2"/>
    </row>
    <row r="169" spans="1:21" ht="12.75" x14ac:dyDescent="0.2">
      <c r="A169" s="2"/>
      <c r="B169" s="2"/>
      <c r="C169" s="2"/>
      <c r="D169" s="2"/>
      <c r="E169" s="2"/>
      <c r="F169" s="2"/>
      <c r="G169" s="2"/>
      <c r="H169" s="2"/>
      <c r="I169" s="2"/>
      <c r="J169" s="2"/>
      <c r="K169" s="2"/>
      <c r="L169" s="2"/>
      <c r="M169" s="2"/>
      <c r="N169" s="2"/>
      <c r="O169" s="2"/>
      <c r="P169" s="2"/>
      <c r="Q169" s="2"/>
      <c r="R169" s="2"/>
      <c r="S169" s="2"/>
      <c r="T169" s="2"/>
      <c r="U169" s="2"/>
    </row>
    <row r="170" spans="1:21" ht="12.75" x14ac:dyDescent="0.2">
      <c r="A170" s="2"/>
      <c r="B170" s="2"/>
      <c r="C170" s="2"/>
      <c r="D170" s="2"/>
      <c r="E170" s="2"/>
      <c r="F170" s="2"/>
      <c r="G170" s="2"/>
      <c r="H170" s="2"/>
      <c r="I170" s="2"/>
      <c r="J170" s="2"/>
      <c r="K170" s="2"/>
      <c r="L170" s="2"/>
      <c r="M170" s="2"/>
      <c r="N170" s="2"/>
      <c r="O170" s="2"/>
      <c r="P170" s="2"/>
      <c r="Q170" s="2"/>
      <c r="R170" s="2"/>
      <c r="S170" s="2"/>
      <c r="T170" s="2"/>
      <c r="U170" s="2"/>
    </row>
    <row r="171" spans="1:21" ht="12.75" x14ac:dyDescent="0.2">
      <c r="A171" s="2"/>
      <c r="B171" s="2"/>
      <c r="C171" s="2"/>
      <c r="D171" s="2"/>
      <c r="E171" s="2"/>
      <c r="F171" s="2"/>
      <c r="G171" s="2"/>
      <c r="H171" s="2"/>
      <c r="I171" s="2"/>
      <c r="J171" s="2"/>
      <c r="K171" s="2"/>
      <c r="L171" s="2"/>
      <c r="M171" s="2"/>
      <c r="N171" s="2"/>
      <c r="O171" s="2"/>
      <c r="P171" s="2"/>
      <c r="Q171" s="2"/>
      <c r="R171" s="2"/>
      <c r="S171" s="2"/>
      <c r="T171" s="2"/>
      <c r="U171" s="2"/>
    </row>
    <row r="172" spans="1:21" ht="12.75" x14ac:dyDescent="0.2">
      <c r="A172" s="2"/>
      <c r="B172" s="2"/>
      <c r="C172" s="2"/>
      <c r="D172" s="2"/>
      <c r="E172" s="2"/>
      <c r="F172" s="2"/>
      <c r="G172" s="2"/>
      <c r="H172" s="2"/>
      <c r="I172" s="2"/>
      <c r="J172" s="2"/>
      <c r="K172" s="2"/>
      <c r="L172" s="2"/>
      <c r="M172" s="2"/>
      <c r="N172" s="2"/>
      <c r="O172" s="2"/>
      <c r="P172" s="2"/>
      <c r="Q172" s="2"/>
      <c r="R172" s="2"/>
      <c r="S172" s="2"/>
      <c r="T172" s="2"/>
      <c r="U172" s="2"/>
    </row>
    <row r="173" spans="1:21" ht="12.75" x14ac:dyDescent="0.2">
      <c r="A173" s="2"/>
      <c r="B173" s="2"/>
      <c r="C173" s="2"/>
      <c r="D173" s="2"/>
      <c r="E173" s="2"/>
      <c r="F173" s="2"/>
      <c r="G173" s="2"/>
      <c r="H173" s="2"/>
      <c r="I173" s="2"/>
      <c r="J173" s="2"/>
      <c r="K173" s="2"/>
      <c r="L173" s="2"/>
      <c r="M173" s="2"/>
      <c r="N173" s="2"/>
      <c r="O173" s="2"/>
      <c r="P173" s="2"/>
      <c r="Q173" s="2"/>
      <c r="R173" s="2"/>
      <c r="S173" s="2"/>
      <c r="T173" s="2"/>
      <c r="U173" s="2"/>
    </row>
    <row r="174" spans="1:21" ht="12.75" x14ac:dyDescent="0.2">
      <c r="A174" s="2"/>
      <c r="B174" s="2"/>
      <c r="C174" s="2"/>
      <c r="D174" s="2"/>
      <c r="E174" s="2"/>
      <c r="F174" s="2"/>
      <c r="G174" s="2"/>
      <c r="H174" s="2"/>
      <c r="I174" s="2"/>
      <c r="J174" s="2"/>
      <c r="K174" s="2"/>
      <c r="L174" s="2"/>
      <c r="M174" s="2"/>
      <c r="N174" s="2"/>
      <c r="O174" s="2"/>
      <c r="P174" s="2"/>
      <c r="Q174" s="2"/>
      <c r="R174" s="2"/>
      <c r="S174" s="2"/>
      <c r="T174" s="2"/>
      <c r="U174" s="2"/>
    </row>
    <row r="175" spans="1:21" ht="12.75" x14ac:dyDescent="0.2">
      <c r="A175" s="2"/>
      <c r="B175" s="2"/>
      <c r="C175" s="2"/>
      <c r="D175" s="2"/>
      <c r="E175" s="2"/>
      <c r="F175" s="2"/>
      <c r="G175" s="2"/>
      <c r="H175" s="2"/>
      <c r="I175" s="2"/>
      <c r="J175" s="2"/>
      <c r="K175" s="2"/>
      <c r="L175" s="2"/>
      <c r="M175" s="2"/>
      <c r="N175" s="2"/>
      <c r="O175" s="2"/>
      <c r="P175" s="2"/>
      <c r="Q175" s="2"/>
      <c r="R175" s="2"/>
      <c r="S175" s="2"/>
      <c r="T175" s="2"/>
      <c r="U175" s="2"/>
    </row>
    <row r="176" spans="1:21" ht="12.75" x14ac:dyDescent="0.2">
      <c r="A176" s="2"/>
      <c r="B176" s="2"/>
      <c r="C176" s="2"/>
      <c r="D176" s="2"/>
      <c r="E176" s="2"/>
      <c r="F176" s="2"/>
      <c r="G176" s="2"/>
      <c r="H176" s="2"/>
      <c r="I176" s="2"/>
      <c r="J176" s="2"/>
      <c r="K176" s="2"/>
      <c r="L176" s="2"/>
      <c r="M176" s="2"/>
      <c r="N176" s="2"/>
      <c r="O176" s="2"/>
      <c r="P176" s="2"/>
      <c r="Q176" s="2"/>
      <c r="R176" s="2"/>
      <c r="S176" s="2"/>
      <c r="T176" s="2"/>
      <c r="U176" s="2"/>
    </row>
    <row r="177" spans="1:21" ht="12.75" x14ac:dyDescent="0.2">
      <c r="A177" s="2"/>
      <c r="B177" s="2"/>
      <c r="C177" s="2"/>
      <c r="D177" s="2"/>
      <c r="E177" s="2"/>
      <c r="F177" s="2"/>
      <c r="G177" s="2"/>
      <c r="H177" s="2"/>
      <c r="I177" s="2"/>
      <c r="J177" s="2"/>
      <c r="K177" s="2"/>
      <c r="L177" s="2"/>
      <c r="M177" s="2"/>
      <c r="N177" s="2"/>
      <c r="O177" s="2"/>
      <c r="P177" s="2"/>
      <c r="Q177" s="2"/>
      <c r="R177" s="2"/>
      <c r="S177" s="2"/>
      <c r="T177" s="2"/>
      <c r="U177" s="2"/>
    </row>
    <row r="178" spans="1:21" ht="12.75" x14ac:dyDescent="0.2">
      <c r="A178" s="2"/>
      <c r="B178" s="2"/>
      <c r="C178" s="2"/>
      <c r="D178" s="2"/>
      <c r="E178" s="2"/>
      <c r="F178" s="2"/>
      <c r="G178" s="2"/>
      <c r="H178" s="2"/>
      <c r="I178" s="2"/>
      <c r="J178" s="2"/>
      <c r="K178" s="2"/>
      <c r="L178" s="2"/>
      <c r="M178" s="2"/>
      <c r="N178" s="2"/>
      <c r="O178" s="2"/>
      <c r="P178" s="2"/>
      <c r="Q178" s="2"/>
      <c r="R178" s="2"/>
      <c r="S178" s="2"/>
      <c r="T178" s="2"/>
      <c r="U178" s="2"/>
    </row>
    <row r="179" spans="1:21" ht="12.75" x14ac:dyDescent="0.2">
      <c r="A179" s="2"/>
      <c r="B179" s="2"/>
      <c r="C179" s="2"/>
      <c r="D179" s="2"/>
      <c r="E179" s="2"/>
      <c r="F179" s="2"/>
      <c r="G179" s="2"/>
      <c r="H179" s="2"/>
      <c r="I179" s="2"/>
      <c r="J179" s="2"/>
      <c r="K179" s="2"/>
      <c r="L179" s="2"/>
      <c r="M179" s="2"/>
      <c r="N179" s="2"/>
      <c r="O179" s="2"/>
      <c r="P179" s="2"/>
      <c r="Q179" s="2"/>
      <c r="R179" s="2"/>
      <c r="S179" s="2"/>
      <c r="T179" s="2"/>
      <c r="U179" s="2"/>
    </row>
    <row r="180" spans="1:21" ht="12.75" x14ac:dyDescent="0.2">
      <c r="A180" s="2"/>
      <c r="B180" s="2"/>
      <c r="C180" s="2"/>
      <c r="D180" s="2"/>
      <c r="E180" s="2"/>
      <c r="F180" s="2"/>
      <c r="G180" s="2"/>
      <c r="H180" s="2"/>
      <c r="I180" s="2"/>
      <c r="J180" s="2"/>
      <c r="K180" s="2"/>
      <c r="L180" s="2"/>
      <c r="M180" s="2"/>
      <c r="N180" s="2"/>
      <c r="O180" s="2"/>
      <c r="P180" s="2"/>
      <c r="Q180" s="2"/>
      <c r="R180" s="2"/>
      <c r="S180" s="2"/>
      <c r="T180" s="2"/>
      <c r="U180" s="2"/>
    </row>
    <row r="181" spans="1:21" ht="12.75" x14ac:dyDescent="0.2">
      <c r="A181" s="2"/>
      <c r="B181" s="2"/>
      <c r="C181" s="2"/>
      <c r="D181" s="2"/>
      <c r="E181" s="2"/>
      <c r="F181" s="2"/>
      <c r="G181" s="2"/>
      <c r="H181" s="2"/>
      <c r="I181" s="2"/>
      <c r="J181" s="2"/>
      <c r="K181" s="2"/>
      <c r="L181" s="2"/>
      <c r="M181" s="2"/>
      <c r="N181" s="2"/>
      <c r="O181" s="2"/>
      <c r="P181" s="2"/>
      <c r="Q181" s="2"/>
      <c r="R181" s="2"/>
      <c r="S181" s="2"/>
      <c r="T181" s="2"/>
      <c r="U181" s="2"/>
    </row>
    <row r="182" spans="1:21" ht="12.75" x14ac:dyDescent="0.2">
      <c r="A182" s="2"/>
      <c r="B182" s="2"/>
      <c r="C182" s="2"/>
      <c r="D182" s="2"/>
      <c r="E182" s="2"/>
      <c r="F182" s="2"/>
      <c r="G182" s="2"/>
      <c r="H182" s="2"/>
      <c r="I182" s="2"/>
      <c r="J182" s="2"/>
      <c r="K182" s="2"/>
      <c r="L182" s="2"/>
      <c r="M182" s="2"/>
      <c r="N182" s="2"/>
      <c r="O182" s="2"/>
      <c r="P182" s="2"/>
      <c r="Q182" s="2"/>
      <c r="R182" s="2"/>
      <c r="S182" s="2"/>
      <c r="T182" s="2"/>
      <c r="U182" s="2"/>
    </row>
    <row r="183" spans="1:21" ht="12.75" x14ac:dyDescent="0.2">
      <c r="A183" s="2"/>
      <c r="B183" s="2"/>
      <c r="C183" s="2"/>
      <c r="D183" s="2"/>
      <c r="E183" s="2"/>
      <c r="F183" s="2"/>
      <c r="G183" s="2"/>
      <c r="H183" s="2"/>
      <c r="I183" s="2"/>
      <c r="J183" s="2"/>
      <c r="K183" s="2"/>
      <c r="L183" s="2"/>
      <c r="M183" s="2"/>
      <c r="N183" s="2"/>
      <c r="O183" s="2"/>
      <c r="P183" s="2"/>
      <c r="Q183" s="2"/>
      <c r="R183" s="2"/>
      <c r="S183" s="2"/>
      <c r="T183" s="2"/>
      <c r="U183" s="2"/>
    </row>
    <row r="184" spans="1:21" ht="12.75" x14ac:dyDescent="0.2">
      <c r="A184" s="2"/>
      <c r="B184" s="2"/>
      <c r="C184" s="2"/>
      <c r="D184" s="2"/>
      <c r="E184" s="2"/>
      <c r="F184" s="2"/>
      <c r="G184" s="2"/>
      <c r="H184" s="2"/>
      <c r="I184" s="2"/>
      <c r="J184" s="2"/>
      <c r="K184" s="2"/>
      <c r="L184" s="2"/>
      <c r="M184" s="2"/>
      <c r="N184" s="2"/>
      <c r="O184" s="2"/>
      <c r="P184" s="2"/>
      <c r="Q184" s="2"/>
      <c r="R184" s="2"/>
      <c r="S184" s="2"/>
      <c r="T184" s="2"/>
      <c r="U184" s="2"/>
    </row>
    <row r="185" spans="1:21" ht="12.75" x14ac:dyDescent="0.2">
      <c r="A185" s="2"/>
      <c r="B185" s="2"/>
      <c r="C185" s="2"/>
      <c r="D185" s="2"/>
      <c r="E185" s="2"/>
      <c r="F185" s="2"/>
      <c r="G185" s="2"/>
      <c r="H185" s="2"/>
      <c r="I185" s="2"/>
      <c r="J185" s="2"/>
      <c r="K185" s="2"/>
      <c r="L185" s="2"/>
      <c r="M185" s="2"/>
      <c r="N185" s="2"/>
      <c r="O185" s="2"/>
      <c r="P185" s="2"/>
      <c r="Q185" s="2"/>
      <c r="R185" s="2"/>
      <c r="S185" s="2"/>
      <c r="T185" s="2"/>
      <c r="U185" s="2"/>
    </row>
    <row r="186" spans="1:21" ht="12.75" x14ac:dyDescent="0.2">
      <c r="A186" s="2"/>
      <c r="B186" s="2"/>
      <c r="C186" s="2"/>
      <c r="D186" s="2"/>
      <c r="E186" s="2"/>
      <c r="F186" s="2"/>
      <c r="G186" s="2"/>
      <c r="H186" s="2"/>
      <c r="I186" s="2"/>
      <c r="J186" s="2"/>
      <c r="K186" s="2"/>
      <c r="L186" s="2"/>
      <c r="M186" s="2"/>
      <c r="N186" s="2"/>
      <c r="O186" s="2"/>
      <c r="P186" s="2"/>
      <c r="Q186" s="2"/>
      <c r="R186" s="2"/>
      <c r="S186" s="2"/>
      <c r="T186" s="2"/>
      <c r="U186" s="2"/>
    </row>
    <row r="187" spans="1:21" ht="12.75" x14ac:dyDescent="0.2">
      <c r="A187" s="2"/>
      <c r="B187" s="2"/>
      <c r="C187" s="2"/>
      <c r="D187" s="2"/>
      <c r="E187" s="2"/>
      <c r="F187" s="2"/>
      <c r="G187" s="2"/>
      <c r="H187" s="2"/>
      <c r="I187" s="2"/>
      <c r="J187" s="2"/>
      <c r="K187" s="2"/>
      <c r="L187" s="2"/>
      <c r="M187" s="2"/>
      <c r="N187" s="2"/>
      <c r="O187" s="2"/>
      <c r="P187" s="2"/>
      <c r="Q187" s="2"/>
      <c r="R187" s="2"/>
      <c r="S187" s="2"/>
      <c r="T187" s="2"/>
      <c r="U187" s="2"/>
    </row>
    <row r="188" spans="1:21" ht="12.75" x14ac:dyDescent="0.2">
      <c r="A188" s="2"/>
      <c r="B188" s="2"/>
      <c r="C188" s="2"/>
      <c r="D188" s="2"/>
      <c r="E188" s="2"/>
      <c r="F188" s="2"/>
      <c r="G188" s="2"/>
      <c r="H188" s="2"/>
      <c r="I188" s="2"/>
      <c r="J188" s="2"/>
      <c r="K188" s="2"/>
      <c r="L188" s="2"/>
      <c r="M188" s="2"/>
      <c r="N188" s="2"/>
      <c r="O188" s="2"/>
      <c r="P188" s="2"/>
      <c r="Q188" s="2"/>
      <c r="R188" s="2"/>
      <c r="S188" s="2"/>
      <c r="T188" s="2"/>
      <c r="U188" s="2"/>
    </row>
    <row r="189" spans="1:21" ht="12.75" x14ac:dyDescent="0.2">
      <c r="A189" s="2"/>
      <c r="B189" s="2"/>
      <c r="C189" s="2"/>
      <c r="D189" s="2"/>
      <c r="E189" s="2"/>
      <c r="F189" s="2"/>
      <c r="G189" s="2"/>
      <c r="H189" s="2"/>
      <c r="I189" s="2"/>
      <c r="J189" s="2"/>
      <c r="K189" s="2"/>
      <c r="L189" s="2"/>
      <c r="M189" s="2"/>
      <c r="N189" s="2"/>
      <c r="O189" s="2"/>
      <c r="P189" s="2"/>
      <c r="Q189" s="2"/>
      <c r="R189" s="2"/>
      <c r="S189" s="2"/>
      <c r="T189" s="2"/>
      <c r="U189" s="2"/>
    </row>
    <row r="190" spans="1:21" ht="12.75" x14ac:dyDescent="0.2">
      <c r="A190" s="2"/>
      <c r="B190" s="2"/>
      <c r="C190" s="2"/>
      <c r="D190" s="2"/>
      <c r="E190" s="2"/>
      <c r="F190" s="2"/>
      <c r="G190" s="2"/>
      <c r="H190" s="2"/>
      <c r="I190" s="2"/>
      <c r="J190" s="2"/>
      <c r="K190" s="2"/>
      <c r="L190" s="2"/>
      <c r="M190" s="2"/>
      <c r="N190" s="2"/>
      <c r="O190" s="2"/>
      <c r="P190" s="2"/>
      <c r="Q190" s="2"/>
      <c r="R190" s="2"/>
      <c r="S190" s="2"/>
      <c r="T190" s="2"/>
      <c r="U190" s="2"/>
    </row>
    <row r="191" spans="1:21" ht="12.75" x14ac:dyDescent="0.2">
      <c r="A191" s="2"/>
      <c r="B191" s="2"/>
      <c r="C191" s="2"/>
      <c r="D191" s="2"/>
      <c r="E191" s="2"/>
      <c r="F191" s="2"/>
      <c r="G191" s="2"/>
      <c r="H191" s="2"/>
      <c r="I191" s="2"/>
      <c r="J191" s="2"/>
      <c r="K191" s="2"/>
      <c r="L191" s="2"/>
      <c r="M191" s="2"/>
      <c r="N191" s="2"/>
      <c r="O191" s="2"/>
      <c r="P191" s="2"/>
      <c r="Q191" s="2"/>
      <c r="R191" s="2"/>
      <c r="S191" s="2"/>
      <c r="T191" s="2"/>
      <c r="U191" s="2"/>
    </row>
    <row r="192" spans="1:21" ht="12.75" x14ac:dyDescent="0.2">
      <c r="A192" s="2"/>
      <c r="B192" s="2"/>
      <c r="C192" s="2"/>
      <c r="D192" s="2"/>
      <c r="E192" s="2"/>
      <c r="F192" s="2"/>
      <c r="G192" s="2"/>
      <c r="H192" s="2"/>
      <c r="I192" s="2"/>
      <c r="J192" s="2"/>
      <c r="K192" s="2"/>
      <c r="L192" s="2"/>
      <c r="M192" s="2"/>
      <c r="N192" s="2"/>
      <c r="O192" s="2"/>
      <c r="P192" s="2"/>
      <c r="Q192" s="2"/>
      <c r="R192" s="2"/>
      <c r="S192" s="2"/>
      <c r="T192" s="2"/>
      <c r="U192" s="2"/>
    </row>
    <row r="193" spans="1:21" ht="12.75" x14ac:dyDescent="0.2">
      <c r="A193" s="2"/>
      <c r="B193" s="2"/>
      <c r="C193" s="2"/>
      <c r="D193" s="2"/>
      <c r="E193" s="2"/>
      <c r="F193" s="2"/>
      <c r="G193" s="2"/>
      <c r="H193" s="2"/>
      <c r="I193" s="2"/>
      <c r="J193" s="2"/>
      <c r="K193" s="2"/>
      <c r="L193" s="2"/>
      <c r="M193" s="2"/>
      <c r="N193" s="2"/>
      <c r="O193" s="2"/>
      <c r="P193" s="2"/>
      <c r="Q193" s="2"/>
      <c r="R193" s="2"/>
      <c r="S193" s="2"/>
      <c r="T193" s="2"/>
      <c r="U193" s="2"/>
    </row>
    <row r="194" spans="1:21" ht="12.75" x14ac:dyDescent="0.2">
      <c r="A194" s="2"/>
      <c r="B194" s="2"/>
      <c r="C194" s="2"/>
      <c r="D194" s="2"/>
      <c r="E194" s="2"/>
      <c r="F194" s="2"/>
      <c r="G194" s="2"/>
      <c r="H194" s="2"/>
      <c r="I194" s="2"/>
      <c r="J194" s="2"/>
      <c r="K194" s="2"/>
      <c r="L194" s="2"/>
      <c r="M194" s="2"/>
      <c r="N194" s="2"/>
      <c r="O194" s="2"/>
      <c r="P194" s="2"/>
      <c r="Q194" s="2"/>
      <c r="R194" s="2"/>
      <c r="S194" s="2"/>
      <c r="T194" s="2"/>
      <c r="U194" s="2"/>
    </row>
    <row r="195" spans="1:21" ht="12.75" x14ac:dyDescent="0.2">
      <c r="A195" s="2"/>
      <c r="B195" s="2"/>
      <c r="C195" s="2"/>
      <c r="D195" s="2"/>
      <c r="E195" s="2"/>
      <c r="F195" s="2"/>
      <c r="G195" s="2"/>
      <c r="H195" s="2"/>
      <c r="I195" s="2"/>
      <c r="J195" s="2"/>
      <c r="K195" s="2"/>
      <c r="L195" s="2"/>
      <c r="M195" s="2"/>
      <c r="N195" s="2"/>
      <c r="O195" s="2"/>
      <c r="P195" s="2"/>
      <c r="Q195" s="2"/>
      <c r="R195" s="2"/>
      <c r="S195" s="2"/>
      <c r="T195" s="2"/>
      <c r="U195" s="2"/>
    </row>
    <row r="196" spans="1:21" ht="12.75" x14ac:dyDescent="0.2">
      <c r="A196" s="2"/>
      <c r="B196" s="2"/>
      <c r="C196" s="2"/>
      <c r="D196" s="2"/>
      <c r="E196" s="2"/>
      <c r="F196" s="2"/>
      <c r="G196" s="2"/>
      <c r="H196" s="2"/>
      <c r="I196" s="2"/>
      <c r="J196" s="2"/>
      <c r="K196" s="2"/>
      <c r="L196" s="2"/>
      <c r="M196" s="2"/>
      <c r="N196" s="2"/>
      <c r="O196" s="2"/>
      <c r="P196" s="2"/>
      <c r="Q196" s="2"/>
      <c r="R196" s="2"/>
      <c r="S196" s="2"/>
      <c r="T196" s="2"/>
      <c r="U196" s="2"/>
    </row>
    <row r="197" spans="1:21" ht="12.75" x14ac:dyDescent="0.2">
      <c r="A197" s="2"/>
      <c r="B197" s="2"/>
      <c r="C197" s="2"/>
      <c r="D197" s="2"/>
      <c r="E197" s="2"/>
      <c r="F197" s="2"/>
      <c r="G197" s="2"/>
      <c r="H197" s="2"/>
      <c r="I197" s="2"/>
      <c r="J197" s="2"/>
      <c r="K197" s="2"/>
      <c r="L197" s="2"/>
      <c r="M197" s="2"/>
      <c r="N197" s="2"/>
      <c r="O197" s="2"/>
      <c r="P197" s="2"/>
      <c r="Q197" s="2"/>
      <c r="R197" s="2"/>
      <c r="S197" s="2"/>
      <c r="T197" s="2"/>
      <c r="U197" s="2"/>
    </row>
    <row r="198" spans="1:21" ht="12.75" x14ac:dyDescent="0.2">
      <c r="A198" s="2"/>
      <c r="B198" s="2"/>
      <c r="C198" s="2"/>
      <c r="D198" s="2"/>
      <c r="E198" s="2"/>
      <c r="F198" s="2"/>
      <c r="G198" s="2"/>
      <c r="H198" s="2"/>
      <c r="I198" s="2"/>
      <c r="J198" s="2"/>
      <c r="K198" s="2"/>
      <c r="L198" s="2"/>
      <c r="M198" s="2"/>
      <c r="N198" s="2"/>
      <c r="O198" s="2"/>
      <c r="P198" s="2"/>
      <c r="Q198" s="2"/>
      <c r="R198" s="2"/>
      <c r="S198" s="2"/>
      <c r="T198" s="2"/>
      <c r="U198" s="2"/>
    </row>
    <row r="199" spans="1:21" ht="12.75" x14ac:dyDescent="0.2">
      <c r="A199" s="2"/>
      <c r="B199" s="2"/>
      <c r="C199" s="2"/>
      <c r="D199" s="2"/>
      <c r="E199" s="2"/>
      <c r="F199" s="2"/>
      <c r="G199" s="2"/>
      <c r="H199" s="2"/>
      <c r="I199" s="2"/>
      <c r="J199" s="2"/>
      <c r="K199" s="2"/>
      <c r="L199" s="2"/>
      <c r="M199" s="2"/>
      <c r="N199" s="2"/>
      <c r="O199" s="2"/>
      <c r="P199" s="2"/>
      <c r="Q199" s="2"/>
      <c r="R199" s="2"/>
      <c r="S199" s="2"/>
      <c r="T199" s="2"/>
      <c r="U199" s="2"/>
    </row>
    <row r="200" spans="1:21" ht="12.75" x14ac:dyDescent="0.2">
      <c r="A200" s="2"/>
      <c r="B200" s="2"/>
      <c r="C200" s="2"/>
      <c r="D200" s="2"/>
      <c r="E200" s="2"/>
      <c r="F200" s="2"/>
      <c r="G200" s="2"/>
      <c r="H200" s="2"/>
      <c r="I200" s="2"/>
      <c r="J200" s="2"/>
      <c r="K200" s="2"/>
      <c r="L200" s="2"/>
      <c r="M200" s="2"/>
      <c r="N200" s="2"/>
      <c r="O200" s="2"/>
      <c r="P200" s="2"/>
      <c r="Q200" s="2"/>
      <c r="R200" s="2"/>
      <c r="S200" s="2"/>
      <c r="T200" s="2"/>
      <c r="U200" s="2"/>
    </row>
    <row r="201" spans="1:21" ht="12.75" x14ac:dyDescent="0.2">
      <c r="A201" s="2"/>
      <c r="B201" s="2"/>
      <c r="C201" s="2"/>
      <c r="D201" s="2"/>
      <c r="E201" s="2"/>
      <c r="F201" s="2"/>
      <c r="G201" s="2"/>
      <c r="H201" s="2"/>
      <c r="I201" s="2"/>
      <c r="J201" s="2"/>
      <c r="K201" s="2"/>
      <c r="L201" s="2"/>
      <c r="M201" s="2"/>
      <c r="N201" s="2"/>
      <c r="O201" s="2"/>
      <c r="P201" s="2"/>
      <c r="Q201" s="2"/>
      <c r="R201" s="2"/>
      <c r="S201" s="2"/>
      <c r="T201" s="2"/>
      <c r="U201" s="2"/>
    </row>
    <row r="202" spans="1:21" ht="12.75" x14ac:dyDescent="0.2">
      <c r="A202" s="2"/>
      <c r="B202" s="2"/>
      <c r="C202" s="2"/>
      <c r="D202" s="2"/>
      <c r="E202" s="2"/>
      <c r="F202" s="2"/>
      <c r="G202" s="2"/>
      <c r="H202" s="2"/>
      <c r="I202" s="2"/>
      <c r="J202" s="2"/>
      <c r="K202" s="2"/>
      <c r="L202" s="2"/>
      <c r="M202" s="2"/>
      <c r="N202" s="2"/>
      <c r="O202" s="2"/>
      <c r="P202" s="2"/>
      <c r="Q202" s="2"/>
      <c r="R202" s="2"/>
      <c r="S202" s="2"/>
      <c r="T202" s="2"/>
      <c r="U202" s="2"/>
    </row>
    <row r="203" spans="1:21" ht="12.75" x14ac:dyDescent="0.2">
      <c r="A203" s="2"/>
      <c r="B203" s="2"/>
      <c r="C203" s="2"/>
      <c r="D203" s="2"/>
      <c r="E203" s="2"/>
      <c r="F203" s="2"/>
      <c r="G203" s="2"/>
      <c r="H203" s="2"/>
      <c r="I203" s="2"/>
      <c r="J203" s="2"/>
      <c r="K203" s="2"/>
      <c r="L203" s="2"/>
      <c r="M203" s="2"/>
      <c r="N203" s="2"/>
      <c r="O203" s="2"/>
      <c r="P203" s="2"/>
      <c r="Q203" s="2"/>
      <c r="R203" s="2"/>
      <c r="S203" s="2"/>
      <c r="T203" s="2"/>
      <c r="U203" s="2"/>
    </row>
    <row r="204" spans="1:21" ht="12.75" x14ac:dyDescent="0.2">
      <c r="A204" s="2"/>
      <c r="B204" s="2"/>
      <c r="C204" s="2"/>
      <c r="D204" s="2"/>
      <c r="E204" s="2"/>
      <c r="F204" s="2"/>
      <c r="G204" s="2"/>
      <c r="H204" s="2"/>
      <c r="I204" s="2"/>
      <c r="J204" s="2"/>
      <c r="K204" s="2"/>
      <c r="L204" s="2"/>
      <c r="M204" s="2"/>
      <c r="N204" s="2"/>
      <c r="O204" s="2"/>
      <c r="P204" s="2"/>
      <c r="Q204" s="2"/>
      <c r="R204" s="2"/>
      <c r="S204" s="2"/>
      <c r="T204" s="2"/>
      <c r="U204" s="2"/>
    </row>
    <row r="205" spans="1:21" ht="12.75" x14ac:dyDescent="0.2">
      <c r="A205" s="2"/>
      <c r="B205" s="2"/>
      <c r="C205" s="2"/>
      <c r="D205" s="2"/>
      <c r="E205" s="2"/>
      <c r="F205" s="2"/>
      <c r="G205" s="2"/>
      <c r="H205" s="2"/>
      <c r="I205" s="2"/>
      <c r="J205" s="2"/>
      <c r="K205" s="2"/>
      <c r="L205" s="2"/>
      <c r="M205" s="2"/>
      <c r="N205" s="2"/>
      <c r="O205" s="2"/>
      <c r="P205" s="2"/>
      <c r="Q205" s="2"/>
      <c r="R205" s="2"/>
      <c r="S205" s="2"/>
      <c r="T205" s="2"/>
      <c r="U205" s="2"/>
    </row>
    <row r="206" spans="1:21" ht="12.75" x14ac:dyDescent="0.2">
      <c r="A206" s="2"/>
      <c r="B206" s="2"/>
      <c r="C206" s="2"/>
      <c r="D206" s="2"/>
      <c r="E206" s="2"/>
      <c r="F206" s="2"/>
      <c r="G206" s="2"/>
      <c r="H206" s="2"/>
      <c r="I206" s="2"/>
      <c r="J206" s="2"/>
      <c r="K206" s="2"/>
      <c r="L206" s="2"/>
      <c r="M206" s="2"/>
      <c r="N206" s="2"/>
      <c r="O206" s="2"/>
      <c r="P206" s="2"/>
      <c r="Q206" s="2"/>
      <c r="R206" s="2"/>
      <c r="S206" s="2"/>
      <c r="T206" s="2"/>
      <c r="U206" s="2"/>
    </row>
    <row r="207" spans="1:21" ht="12.75" x14ac:dyDescent="0.2">
      <c r="A207" s="2"/>
      <c r="B207" s="2"/>
      <c r="C207" s="2"/>
      <c r="D207" s="2"/>
      <c r="E207" s="2"/>
      <c r="F207" s="2"/>
      <c r="G207" s="2"/>
      <c r="H207" s="2"/>
      <c r="I207" s="2"/>
      <c r="J207" s="2"/>
      <c r="K207" s="2"/>
      <c r="L207" s="2"/>
      <c r="M207" s="2"/>
      <c r="N207" s="2"/>
      <c r="O207" s="2"/>
      <c r="P207" s="2"/>
      <c r="Q207" s="2"/>
      <c r="R207" s="2"/>
      <c r="S207" s="2"/>
      <c r="T207" s="2"/>
      <c r="U207" s="2"/>
    </row>
    <row r="208" spans="1:21" ht="12.75" x14ac:dyDescent="0.2">
      <c r="A208" s="2"/>
      <c r="B208" s="2"/>
      <c r="C208" s="2"/>
      <c r="D208" s="2"/>
      <c r="E208" s="2"/>
      <c r="F208" s="2"/>
      <c r="G208" s="2"/>
      <c r="H208" s="2"/>
      <c r="I208" s="2"/>
      <c r="J208" s="2"/>
      <c r="K208" s="2"/>
      <c r="L208" s="2"/>
      <c r="M208" s="2"/>
      <c r="N208" s="2"/>
      <c r="O208" s="2"/>
      <c r="P208" s="2"/>
      <c r="Q208" s="2"/>
      <c r="R208" s="2"/>
      <c r="S208" s="2"/>
      <c r="T208" s="2"/>
      <c r="U208" s="2"/>
    </row>
    <row r="209" spans="1:21" ht="12.75" x14ac:dyDescent="0.2">
      <c r="A209" s="2"/>
      <c r="B209" s="2"/>
      <c r="C209" s="2"/>
      <c r="D209" s="2"/>
      <c r="E209" s="2"/>
      <c r="F209" s="2"/>
      <c r="G209" s="2"/>
      <c r="H209" s="2"/>
      <c r="I209" s="2"/>
      <c r="J209" s="2"/>
      <c r="K209" s="2"/>
      <c r="L209" s="2"/>
      <c r="M209" s="2"/>
      <c r="N209" s="2"/>
      <c r="O209" s="2"/>
      <c r="P209" s="2"/>
      <c r="Q209" s="2"/>
      <c r="R209" s="2"/>
      <c r="S209" s="2"/>
      <c r="T209" s="2"/>
      <c r="U209" s="2"/>
    </row>
    <row r="210" spans="1:21" ht="12.75" x14ac:dyDescent="0.2">
      <c r="A210" s="2"/>
      <c r="B210" s="2"/>
      <c r="C210" s="2"/>
      <c r="D210" s="2"/>
      <c r="E210" s="2"/>
      <c r="F210" s="2"/>
      <c r="G210" s="2"/>
      <c r="H210" s="2"/>
      <c r="I210" s="2"/>
      <c r="J210" s="2"/>
      <c r="K210" s="2"/>
      <c r="L210" s="2"/>
      <c r="M210" s="2"/>
      <c r="N210" s="2"/>
      <c r="O210" s="2"/>
      <c r="P210" s="2"/>
      <c r="Q210" s="2"/>
      <c r="R210" s="2"/>
      <c r="S210" s="2"/>
      <c r="T210" s="2"/>
      <c r="U210" s="2"/>
    </row>
    <row r="211" spans="1:21" ht="12.75" x14ac:dyDescent="0.2">
      <c r="A211" s="2"/>
      <c r="B211" s="2"/>
      <c r="C211" s="2"/>
      <c r="D211" s="2"/>
      <c r="E211" s="2"/>
      <c r="F211" s="2"/>
      <c r="G211" s="2"/>
      <c r="H211" s="2"/>
      <c r="I211" s="2"/>
      <c r="J211" s="2"/>
      <c r="K211" s="2"/>
      <c r="L211" s="2"/>
      <c r="M211" s="2"/>
      <c r="N211" s="2"/>
      <c r="O211" s="2"/>
      <c r="P211" s="2"/>
      <c r="Q211" s="2"/>
      <c r="R211" s="2"/>
      <c r="S211" s="2"/>
      <c r="T211" s="2"/>
      <c r="U211" s="2"/>
    </row>
    <row r="212" spans="1:21" ht="12.75" x14ac:dyDescent="0.2">
      <c r="A212" s="2"/>
      <c r="B212" s="2"/>
      <c r="C212" s="2"/>
      <c r="D212" s="2"/>
      <c r="E212" s="2"/>
      <c r="F212" s="2"/>
      <c r="G212" s="2"/>
      <c r="H212" s="2"/>
      <c r="I212" s="2"/>
      <c r="J212" s="2"/>
      <c r="K212" s="2"/>
      <c r="L212" s="2"/>
      <c r="M212" s="2"/>
      <c r="N212" s="2"/>
      <c r="O212" s="2"/>
      <c r="P212" s="2"/>
      <c r="Q212" s="2"/>
      <c r="R212" s="2"/>
      <c r="S212" s="2"/>
      <c r="T212" s="2"/>
      <c r="U212" s="2"/>
    </row>
    <row r="213" spans="1:21" ht="12.75" x14ac:dyDescent="0.2">
      <c r="A213" s="2"/>
      <c r="B213" s="2"/>
      <c r="C213" s="2"/>
      <c r="D213" s="2"/>
      <c r="E213" s="2"/>
      <c r="F213" s="2"/>
      <c r="G213" s="2"/>
      <c r="H213" s="2"/>
      <c r="I213" s="2"/>
      <c r="J213" s="2"/>
      <c r="K213" s="2"/>
      <c r="L213" s="2"/>
      <c r="M213" s="2"/>
      <c r="N213" s="2"/>
      <c r="O213" s="2"/>
      <c r="P213" s="2"/>
      <c r="Q213" s="2"/>
      <c r="R213" s="2"/>
      <c r="S213" s="2"/>
      <c r="T213" s="2"/>
      <c r="U213" s="2"/>
    </row>
    <row r="214" spans="1:21" ht="12.75" x14ac:dyDescent="0.2">
      <c r="A214" s="2"/>
      <c r="B214" s="2"/>
      <c r="C214" s="2"/>
      <c r="D214" s="2"/>
      <c r="E214" s="2"/>
      <c r="F214" s="2"/>
      <c r="G214" s="2"/>
      <c r="H214" s="2"/>
      <c r="I214" s="2"/>
      <c r="J214" s="2"/>
      <c r="K214" s="2"/>
      <c r="L214" s="2"/>
      <c r="M214" s="2"/>
      <c r="N214" s="2"/>
      <c r="O214" s="2"/>
      <c r="P214" s="2"/>
      <c r="Q214" s="2"/>
      <c r="R214" s="2"/>
      <c r="S214" s="2"/>
      <c r="T214" s="2"/>
      <c r="U214" s="2"/>
    </row>
    <row r="215" spans="1:21" ht="12.75" x14ac:dyDescent="0.2">
      <c r="A215" s="2"/>
      <c r="B215" s="2"/>
      <c r="C215" s="2"/>
      <c r="D215" s="2"/>
      <c r="E215" s="2"/>
      <c r="F215" s="2"/>
      <c r="G215" s="2"/>
      <c r="H215" s="2"/>
      <c r="I215" s="2"/>
      <c r="J215" s="2"/>
      <c r="K215" s="2"/>
      <c r="L215" s="2"/>
      <c r="M215" s="2"/>
      <c r="N215" s="2"/>
      <c r="O215" s="2"/>
      <c r="P215" s="2"/>
      <c r="Q215" s="2"/>
      <c r="R215" s="2"/>
      <c r="S215" s="2"/>
      <c r="T215" s="2"/>
      <c r="U215" s="2"/>
    </row>
    <row r="216" spans="1:21" ht="12.75" x14ac:dyDescent="0.2">
      <c r="A216" s="2"/>
      <c r="B216" s="2"/>
      <c r="C216" s="2"/>
      <c r="D216" s="2"/>
      <c r="E216" s="2"/>
      <c r="F216" s="2"/>
      <c r="G216" s="2"/>
      <c r="H216" s="2"/>
      <c r="I216" s="2"/>
      <c r="J216" s="2"/>
      <c r="K216" s="2"/>
      <c r="L216" s="2"/>
      <c r="M216" s="2"/>
      <c r="N216" s="2"/>
      <c r="O216" s="2"/>
      <c r="P216" s="2"/>
      <c r="Q216" s="2"/>
      <c r="R216" s="2"/>
      <c r="S216" s="2"/>
      <c r="T216" s="2"/>
      <c r="U216" s="2"/>
    </row>
    <row r="217" spans="1:21" ht="12.75" x14ac:dyDescent="0.2">
      <c r="A217" s="2"/>
      <c r="B217" s="2"/>
      <c r="C217" s="2"/>
      <c r="D217" s="2"/>
      <c r="E217" s="2"/>
      <c r="F217" s="2"/>
      <c r="G217" s="2"/>
      <c r="H217" s="2"/>
      <c r="I217" s="2"/>
      <c r="J217" s="2"/>
      <c r="K217" s="2"/>
      <c r="L217" s="2"/>
      <c r="M217" s="2"/>
      <c r="N217" s="2"/>
      <c r="O217" s="2"/>
      <c r="P217" s="2"/>
      <c r="Q217" s="2"/>
      <c r="R217" s="2"/>
      <c r="S217" s="2"/>
      <c r="T217" s="2"/>
      <c r="U217" s="2"/>
    </row>
    <row r="218" spans="1:21" ht="12.75" x14ac:dyDescent="0.2">
      <c r="A218" s="2"/>
      <c r="B218" s="2"/>
      <c r="C218" s="2"/>
      <c r="D218" s="2"/>
      <c r="E218" s="2"/>
      <c r="F218" s="2"/>
      <c r="G218" s="2"/>
      <c r="H218" s="2"/>
      <c r="I218" s="2"/>
      <c r="J218" s="2"/>
      <c r="K218" s="2"/>
      <c r="L218" s="2"/>
      <c r="M218" s="2"/>
      <c r="N218" s="2"/>
      <c r="O218" s="2"/>
      <c r="P218" s="2"/>
      <c r="Q218" s="2"/>
      <c r="R218" s="2"/>
      <c r="S218" s="2"/>
      <c r="T218" s="2"/>
      <c r="U218" s="2"/>
    </row>
    <row r="219" spans="1:21" ht="12.75" x14ac:dyDescent="0.2">
      <c r="A219" s="2"/>
      <c r="B219" s="2"/>
      <c r="C219" s="2"/>
      <c r="D219" s="2"/>
      <c r="E219" s="2"/>
      <c r="F219" s="2"/>
      <c r="G219" s="2"/>
      <c r="H219" s="2"/>
      <c r="I219" s="2"/>
      <c r="J219" s="2"/>
      <c r="K219" s="2"/>
      <c r="L219" s="2"/>
      <c r="M219" s="2"/>
      <c r="N219" s="2"/>
      <c r="O219" s="2"/>
      <c r="P219" s="2"/>
      <c r="Q219" s="2"/>
      <c r="R219" s="2"/>
      <c r="S219" s="2"/>
      <c r="T219" s="2"/>
      <c r="U219" s="2"/>
    </row>
    <row r="220" spans="1:21" ht="12.75" x14ac:dyDescent="0.2">
      <c r="A220" s="2"/>
      <c r="B220" s="2"/>
      <c r="C220" s="2"/>
      <c r="D220" s="2"/>
      <c r="E220" s="2"/>
      <c r="F220" s="2"/>
      <c r="G220" s="2"/>
      <c r="H220" s="2"/>
      <c r="I220" s="2"/>
      <c r="J220" s="2"/>
      <c r="K220" s="2"/>
      <c r="L220" s="2"/>
      <c r="M220" s="2"/>
      <c r="N220" s="2"/>
      <c r="O220" s="2"/>
      <c r="P220" s="2"/>
      <c r="Q220" s="2"/>
      <c r="R220" s="2"/>
      <c r="S220" s="2"/>
      <c r="T220" s="2"/>
      <c r="U220" s="2"/>
    </row>
    <row r="221" spans="1:21" ht="12.75" x14ac:dyDescent="0.2">
      <c r="A221" s="2"/>
      <c r="B221" s="2"/>
      <c r="C221" s="2"/>
      <c r="D221" s="2"/>
      <c r="E221" s="2"/>
      <c r="F221" s="2"/>
      <c r="G221" s="2"/>
      <c r="H221" s="2"/>
      <c r="I221" s="2"/>
      <c r="J221" s="2"/>
      <c r="K221" s="2"/>
      <c r="L221" s="2"/>
      <c r="M221" s="2"/>
      <c r="N221" s="2"/>
      <c r="O221" s="2"/>
      <c r="P221" s="2"/>
      <c r="Q221" s="2"/>
      <c r="R221" s="2"/>
      <c r="S221" s="2"/>
      <c r="T221" s="2"/>
      <c r="U221" s="2"/>
    </row>
    <row r="222" spans="1:21" ht="12.75" x14ac:dyDescent="0.2">
      <c r="A222" s="2"/>
      <c r="B222" s="2"/>
      <c r="C222" s="2"/>
      <c r="D222" s="2"/>
      <c r="E222" s="2"/>
      <c r="F222" s="2"/>
      <c r="G222" s="2"/>
      <c r="H222" s="2"/>
      <c r="I222" s="2"/>
      <c r="J222" s="2"/>
      <c r="K222" s="2"/>
      <c r="L222" s="2"/>
      <c r="M222" s="2"/>
      <c r="N222" s="2"/>
      <c r="O222" s="2"/>
      <c r="P222" s="2"/>
      <c r="Q222" s="2"/>
      <c r="R222" s="2"/>
      <c r="S222" s="2"/>
      <c r="T222" s="2"/>
      <c r="U222" s="2"/>
    </row>
    <row r="223" spans="1:21" ht="12.75" x14ac:dyDescent="0.2">
      <c r="A223" s="2"/>
      <c r="B223" s="2"/>
      <c r="C223" s="2"/>
      <c r="D223" s="2"/>
      <c r="E223" s="2"/>
      <c r="F223" s="2"/>
      <c r="G223" s="2"/>
      <c r="H223" s="2"/>
      <c r="I223" s="2"/>
      <c r="J223" s="2"/>
      <c r="K223" s="2"/>
      <c r="L223" s="2"/>
      <c r="M223" s="2"/>
      <c r="N223" s="2"/>
      <c r="O223" s="2"/>
      <c r="P223" s="2"/>
      <c r="Q223" s="2"/>
      <c r="R223" s="2"/>
      <c r="S223" s="2"/>
      <c r="T223" s="2"/>
      <c r="U223" s="2"/>
    </row>
    <row r="224" spans="1:21" ht="12.75" x14ac:dyDescent="0.2">
      <c r="A224" s="2"/>
      <c r="B224" s="2"/>
      <c r="C224" s="2"/>
      <c r="D224" s="2"/>
      <c r="E224" s="2"/>
      <c r="F224" s="2"/>
      <c r="G224" s="2"/>
      <c r="H224" s="2"/>
      <c r="I224" s="2"/>
      <c r="J224" s="2"/>
      <c r="K224" s="2"/>
      <c r="L224" s="2"/>
      <c r="M224" s="2"/>
      <c r="N224" s="2"/>
      <c r="O224" s="2"/>
      <c r="P224" s="2"/>
      <c r="Q224" s="2"/>
      <c r="R224" s="2"/>
      <c r="S224" s="2"/>
      <c r="T224" s="2"/>
      <c r="U224" s="2"/>
    </row>
    <row r="225" spans="1:21" ht="12.75" x14ac:dyDescent="0.2">
      <c r="A225" s="2"/>
      <c r="B225" s="2"/>
      <c r="C225" s="2"/>
      <c r="D225" s="2"/>
      <c r="E225" s="2"/>
      <c r="F225" s="2"/>
      <c r="G225" s="2"/>
      <c r="H225" s="2"/>
      <c r="I225" s="2"/>
      <c r="J225" s="2"/>
      <c r="K225" s="2"/>
      <c r="L225" s="2"/>
      <c r="M225" s="2"/>
      <c r="N225" s="2"/>
      <c r="O225" s="2"/>
      <c r="P225" s="2"/>
      <c r="Q225" s="2"/>
      <c r="R225" s="2"/>
      <c r="S225" s="2"/>
      <c r="T225" s="2"/>
      <c r="U225" s="2"/>
    </row>
    <row r="226" spans="1:21" ht="12.75" x14ac:dyDescent="0.2">
      <c r="A226" s="2"/>
      <c r="B226" s="2"/>
      <c r="C226" s="2"/>
      <c r="D226" s="2"/>
      <c r="E226" s="2"/>
      <c r="F226" s="2"/>
      <c r="G226" s="2"/>
      <c r="H226" s="2"/>
      <c r="I226" s="2"/>
      <c r="J226" s="2"/>
      <c r="K226" s="2"/>
      <c r="L226" s="2"/>
      <c r="M226" s="2"/>
      <c r="N226" s="2"/>
      <c r="O226" s="2"/>
      <c r="P226" s="2"/>
      <c r="Q226" s="2"/>
      <c r="R226" s="2"/>
      <c r="S226" s="2"/>
      <c r="T226" s="2"/>
      <c r="U226" s="2"/>
    </row>
    <row r="227" spans="1:21" ht="12.75" x14ac:dyDescent="0.2">
      <c r="A227" s="2"/>
      <c r="B227" s="2"/>
      <c r="C227" s="2"/>
      <c r="D227" s="2"/>
      <c r="E227" s="2"/>
      <c r="F227" s="2"/>
      <c r="G227" s="2"/>
      <c r="H227" s="2"/>
      <c r="I227" s="2"/>
      <c r="J227" s="2"/>
      <c r="K227" s="2"/>
      <c r="L227" s="2"/>
      <c r="M227" s="2"/>
      <c r="N227" s="2"/>
      <c r="O227" s="2"/>
      <c r="P227" s="2"/>
      <c r="Q227" s="2"/>
      <c r="R227" s="2"/>
      <c r="S227" s="2"/>
      <c r="T227" s="2"/>
      <c r="U227" s="2"/>
    </row>
    <row r="228" spans="1:21" ht="12.75" x14ac:dyDescent="0.2">
      <c r="A228" s="2"/>
      <c r="B228" s="2"/>
      <c r="C228" s="2"/>
      <c r="D228" s="2"/>
      <c r="E228" s="2"/>
      <c r="F228" s="2"/>
      <c r="G228" s="2"/>
      <c r="H228" s="2"/>
      <c r="I228" s="2"/>
      <c r="J228" s="2"/>
      <c r="K228" s="2"/>
      <c r="L228" s="2"/>
      <c r="M228" s="2"/>
      <c r="N228" s="2"/>
      <c r="O228" s="2"/>
      <c r="P228" s="2"/>
      <c r="Q228" s="2"/>
      <c r="R228" s="2"/>
      <c r="S228" s="2"/>
      <c r="T228" s="2"/>
      <c r="U228" s="2"/>
    </row>
    <row r="229" spans="1:21" ht="12.75" x14ac:dyDescent="0.2">
      <c r="A229" s="2"/>
      <c r="B229" s="2"/>
      <c r="C229" s="2"/>
      <c r="D229" s="2"/>
      <c r="E229" s="2"/>
      <c r="F229" s="2"/>
      <c r="G229" s="2"/>
      <c r="H229" s="2"/>
      <c r="I229" s="2"/>
      <c r="J229" s="2"/>
      <c r="K229" s="2"/>
      <c r="L229" s="2"/>
      <c r="M229" s="2"/>
      <c r="N229" s="2"/>
      <c r="O229" s="2"/>
      <c r="P229" s="2"/>
      <c r="Q229" s="2"/>
      <c r="R229" s="2"/>
      <c r="S229" s="2"/>
      <c r="T229" s="2"/>
      <c r="U229" s="2"/>
    </row>
    <row r="230" spans="1:21" ht="12.75" x14ac:dyDescent="0.2">
      <c r="A230" s="2"/>
      <c r="B230" s="2"/>
      <c r="C230" s="2"/>
      <c r="D230" s="2"/>
      <c r="E230" s="2"/>
      <c r="F230" s="2"/>
      <c r="G230" s="2"/>
      <c r="H230" s="2"/>
      <c r="I230" s="2"/>
      <c r="J230" s="2"/>
      <c r="K230" s="2"/>
      <c r="L230" s="2"/>
      <c r="M230" s="2"/>
      <c r="N230" s="2"/>
      <c r="O230" s="2"/>
      <c r="P230" s="2"/>
      <c r="Q230" s="2"/>
      <c r="R230" s="2"/>
      <c r="S230" s="2"/>
      <c r="T230" s="2"/>
      <c r="U230" s="2"/>
    </row>
    <row r="231" spans="1:21" ht="12.75" x14ac:dyDescent="0.2">
      <c r="A231" s="2"/>
      <c r="B231" s="2"/>
      <c r="C231" s="2"/>
      <c r="D231" s="2"/>
      <c r="E231" s="2"/>
      <c r="F231" s="2"/>
      <c r="G231" s="2"/>
      <c r="H231" s="2"/>
      <c r="I231" s="2"/>
      <c r="J231" s="2"/>
      <c r="K231" s="2"/>
      <c r="L231" s="2"/>
      <c r="M231" s="2"/>
      <c r="N231" s="2"/>
      <c r="O231" s="2"/>
      <c r="P231" s="2"/>
      <c r="Q231" s="2"/>
      <c r="R231" s="2"/>
      <c r="S231" s="2"/>
      <c r="T231" s="2"/>
      <c r="U231" s="2"/>
    </row>
    <row r="232" spans="1:21" ht="12.75" x14ac:dyDescent="0.2">
      <c r="A232" s="2"/>
      <c r="B232" s="2"/>
      <c r="C232" s="2"/>
      <c r="D232" s="2"/>
      <c r="E232" s="2"/>
      <c r="F232" s="2"/>
      <c r="G232" s="2"/>
      <c r="H232" s="2"/>
      <c r="I232" s="2"/>
      <c r="J232" s="2"/>
      <c r="K232" s="2"/>
      <c r="L232" s="2"/>
      <c r="M232" s="2"/>
      <c r="N232" s="2"/>
      <c r="O232" s="2"/>
      <c r="P232" s="2"/>
      <c r="Q232" s="2"/>
      <c r="R232" s="2"/>
      <c r="S232" s="2"/>
      <c r="T232" s="2"/>
      <c r="U232" s="2"/>
    </row>
    <row r="233" spans="1:21" ht="12.75" x14ac:dyDescent="0.2">
      <c r="A233" s="2"/>
      <c r="B233" s="2"/>
      <c r="C233" s="2"/>
      <c r="D233" s="2"/>
      <c r="E233" s="2"/>
      <c r="F233" s="2"/>
      <c r="G233" s="2"/>
      <c r="H233" s="2"/>
      <c r="I233" s="2"/>
      <c r="J233" s="2"/>
      <c r="K233" s="2"/>
      <c r="L233" s="2"/>
      <c r="M233" s="2"/>
      <c r="N233" s="2"/>
      <c r="O233" s="2"/>
      <c r="P233" s="2"/>
      <c r="Q233" s="2"/>
      <c r="R233" s="2"/>
      <c r="S233" s="2"/>
      <c r="T233" s="2"/>
      <c r="U233" s="2"/>
    </row>
    <row r="234" spans="1:21" ht="12.75" x14ac:dyDescent="0.2">
      <c r="A234" s="2"/>
      <c r="B234" s="2"/>
      <c r="C234" s="2"/>
      <c r="D234" s="2"/>
      <c r="E234" s="2"/>
      <c r="F234" s="2"/>
      <c r="G234" s="2"/>
      <c r="H234" s="2"/>
      <c r="I234" s="2"/>
      <c r="J234" s="2"/>
      <c r="K234" s="2"/>
      <c r="L234" s="2"/>
      <c r="M234" s="2"/>
      <c r="N234" s="2"/>
      <c r="O234" s="2"/>
      <c r="P234" s="2"/>
      <c r="Q234" s="2"/>
      <c r="R234" s="2"/>
      <c r="S234" s="2"/>
      <c r="T234" s="2"/>
      <c r="U234" s="2"/>
    </row>
    <row r="235" spans="1:21" ht="12.75" x14ac:dyDescent="0.2">
      <c r="A235" s="2"/>
      <c r="B235" s="2"/>
      <c r="C235" s="2"/>
      <c r="D235" s="2"/>
      <c r="E235" s="2"/>
      <c r="F235" s="2"/>
      <c r="G235" s="2"/>
      <c r="H235" s="2"/>
      <c r="I235" s="2"/>
      <c r="J235" s="2"/>
      <c r="K235" s="2"/>
      <c r="L235" s="2"/>
      <c r="M235" s="2"/>
      <c r="N235" s="2"/>
      <c r="O235" s="2"/>
      <c r="P235" s="2"/>
      <c r="Q235" s="2"/>
      <c r="R235" s="2"/>
      <c r="S235" s="2"/>
      <c r="T235" s="2"/>
      <c r="U235" s="2"/>
    </row>
    <row r="236" spans="1:21" ht="12.75" x14ac:dyDescent="0.2">
      <c r="A236" s="2"/>
      <c r="B236" s="2"/>
      <c r="C236" s="2"/>
      <c r="D236" s="2"/>
      <c r="E236" s="2"/>
      <c r="F236" s="2"/>
      <c r="G236" s="2"/>
      <c r="H236" s="2"/>
      <c r="I236" s="2"/>
      <c r="J236" s="2"/>
      <c r="K236" s="2"/>
      <c r="L236" s="2"/>
      <c r="M236" s="2"/>
      <c r="N236" s="2"/>
      <c r="O236" s="2"/>
      <c r="P236" s="2"/>
      <c r="Q236" s="2"/>
      <c r="R236" s="2"/>
      <c r="S236" s="2"/>
      <c r="T236" s="2"/>
      <c r="U236" s="2"/>
    </row>
    <row r="237" spans="1:21" ht="12.75" x14ac:dyDescent="0.2">
      <c r="A237" s="2"/>
      <c r="B237" s="2"/>
      <c r="C237" s="2"/>
      <c r="D237" s="2"/>
      <c r="E237" s="2"/>
      <c r="F237" s="2"/>
      <c r="G237" s="2"/>
      <c r="H237" s="2"/>
      <c r="I237" s="2"/>
      <c r="J237" s="2"/>
      <c r="K237" s="2"/>
      <c r="L237" s="2"/>
      <c r="M237" s="2"/>
      <c r="N237" s="2"/>
      <c r="O237" s="2"/>
      <c r="P237" s="2"/>
      <c r="Q237" s="2"/>
      <c r="R237" s="2"/>
      <c r="S237" s="2"/>
      <c r="T237" s="2"/>
      <c r="U237" s="2"/>
    </row>
    <row r="238" spans="1:21" ht="12.75" x14ac:dyDescent="0.2">
      <c r="A238" s="2"/>
      <c r="B238" s="2"/>
      <c r="C238" s="2"/>
      <c r="D238" s="2"/>
      <c r="E238" s="2"/>
      <c r="F238" s="2"/>
      <c r="G238" s="2"/>
      <c r="H238" s="2"/>
      <c r="I238" s="2"/>
      <c r="J238" s="2"/>
      <c r="K238" s="2"/>
      <c r="L238" s="2"/>
      <c r="M238" s="2"/>
      <c r="N238" s="2"/>
      <c r="O238" s="2"/>
      <c r="P238" s="2"/>
      <c r="Q238" s="2"/>
      <c r="R238" s="2"/>
      <c r="S238" s="2"/>
      <c r="T238" s="2"/>
      <c r="U238" s="2"/>
    </row>
    <row r="239" spans="1:21" ht="12.75" x14ac:dyDescent="0.2">
      <c r="A239" s="2"/>
      <c r="B239" s="2"/>
      <c r="C239" s="2"/>
      <c r="D239" s="2"/>
      <c r="E239" s="2"/>
      <c r="F239" s="2"/>
      <c r="G239" s="2"/>
      <c r="H239" s="2"/>
      <c r="I239" s="2"/>
      <c r="J239" s="2"/>
      <c r="K239" s="2"/>
      <c r="L239" s="2"/>
      <c r="M239" s="2"/>
      <c r="N239" s="2"/>
      <c r="O239" s="2"/>
      <c r="P239" s="2"/>
      <c r="Q239" s="2"/>
      <c r="R239" s="2"/>
      <c r="S239" s="2"/>
      <c r="T239" s="2"/>
      <c r="U239" s="2"/>
    </row>
    <row r="240" spans="1:21" ht="12.75" x14ac:dyDescent="0.2">
      <c r="A240" s="2"/>
      <c r="B240" s="2"/>
      <c r="C240" s="2"/>
      <c r="D240" s="2"/>
      <c r="E240" s="2"/>
      <c r="F240" s="2"/>
      <c r="G240" s="2"/>
      <c r="H240" s="2"/>
      <c r="I240" s="2"/>
      <c r="J240" s="2"/>
      <c r="K240" s="2"/>
      <c r="L240" s="2"/>
      <c r="M240" s="2"/>
      <c r="N240" s="2"/>
      <c r="O240" s="2"/>
      <c r="P240" s="2"/>
      <c r="Q240" s="2"/>
      <c r="R240" s="2"/>
      <c r="S240" s="2"/>
      <c r="T240" s="2"/>
      <c r="U240" s="2"/>
    </row>
    <row r="241" spans="1:21" ht="12.75" x14ac:dyDescent="0.2">
      <c r="A241" s="2"/>
      <c r="B241" s="2"/>
      <c r="C241" s="2"/>
      <c r="D241" s="2"/>
      <c r="E241" s="2"/>
      <c r="F241" s="2"/>
      <c r="G241" s="2"/>
      <c r="H241" s="2"/>
      <c r="I241" s="2"/>
      <c r="J241" s="2"/>
      <c r="K241" s="2"/>
      <c r="L241" s="2"/>
      <c r="M241" s="2"/>
      <c r="N241" s="2"/>
      <c r="O241" s="2"/>
      <c r="P241" s="2"/>
      <c r="Q241" s="2"/>
      <c r="R241" s="2"/>
      <c r="S241" s="2"/>
      <c r="T241" s="2"/>
      <c r="U241" s="2"/>
    </row>
    <row r="242" spans="1:21" ht="12.75" x14ac:dyDescent="0.2">
      <c r="A242" s="2"/>
      <c r="B242" s="2"/>
      <c r="C242" s="2"/>
      <c r="D242" s="2"/>
      <c r="E242" s="2"/>
      <c r="F242" s="2"/>
      <c r="G242" s="2"/>
      <c r="H242" s="2"/>
      <c r="I242" s="2"/>
      <c r="J242" s="2"/>
      <c r="K242" s="2"/>
      <c r="L242" s="2"/>
      <c r="M242" s="2"/>
      <c r="N242" s="2"/>
      <c r="O242" s="2"/>
      <c r="P242" s="2"/>
      <c r="Q242" s="2"/>
      <c r="R242" s="2"/>
      <c r="S242" s="2"/>
      <c r="T242" s="2"/>
      <c r="U242" s="2"/>
    </row>
    <row r="243" spans="1:21" ht="12.75" x14ac:dyDescent="0.2">
      <c r="A243" s="2"/>
      <c r="B243" s="2"/>
      <c r="C243" s="2"/>
      <c r="D243" s="2"/>
      <c r="E243" s="2"/>
      <c r="F243" s="2"/>
      <c r="G243" s="2"/>
      <c r="H243" s="2"/>
      <c r="I243" s="2"/>
      <c r="J243" s="2"/>
      <c r="K243" s="2"/>
      <c r="L243" s="2"/>
      <c r="M243" s="2"/>
      <c r="N243" s="2"/>
      <c r="O243" s="2"/>
      <c r="P243" s="2"/>
      <c r="Q243" s="2"/>
      <c r="R243" s="2"/>
      <c r="S243" s="2"/>
      <c r="T243" s="2"/>
      <c r="U243" s="2"/>
    </row>
    <row r="244" spans="1:21" ht="12.75" x14ac:dyDescent="0.2">
      <c r="A244" s="2"/>
      <c r="B244" s="2"/>
      <c r="C244" s="2"/>
      <c r="D244" s="2"/>
      <c r="E244" s="2"/>
      <c r="F244" s="2"/>
      <c r="G244" s="2"/>
      <c r="H244" s="2"/>
      <c r="I244" s="2"/>
      <c r="J244" s="2"/>
      <c r="K244" s="2"/>
      <c r="L244" s="2"/>
      <c r="M244" s="2"/>
      <c r="N244" s="2"/>
      <c r="O244" s="2"/>
      <c r="P244" s="2"/>
      <c r="Q244" s="2"/>
      <c r="R244" s="2"/>
      <c r="S244" s="2"/>
      <c r="T244" s="2"/>
      <c r="U244" s="2"/>
    </row>
    <row r="245" spans="1:21" ht="12.75" x14ac:dyDescent="0.2">
      <c r="A245" s="2"/>
      <c r="B245" s="2"/>
      <c r="C245" s="2"/>
      <c r="D245" s="2"/>
      <c r="E245" s="2"/>
      <c r="F245" s="2"/>
      <c r="G245" s="2"/>
      <c r="H245" s="2"/>
      <c r="I245" s="2"/>
      <c r="J245" s="2"/>
      <c r="K245" s="2"/>
      <c r="L245" s="2"/>
      <c r="M245" s="2"/>
      <c r="N245" s="2"/>
      <c r="O245" s="2"/>
      <c r="P245" s="2"/>
      <c r="Q245" s="2"/>
      <c r="R245" s="2"/>
      <c r="S245" s="2"/>
      <c r="T245" s="2"/>
      <c r="U245" s="2"/>
    </row>
    <row r="246" spans="1:21" ht="12.75" x14ac:dyDescent="0.2">
      <c r="A246" s="2"/>
      <c r="B246" s="2"/>
      <c r="C246" s="2"/>
      <c r="D246" s="2"/>
      <c r="E246" s="2"/>
      <c r="F246" s="2"/>
      <c r="G246" s="2"/>
      <c r="H246" s="2"/>
      <c r="I246" s="2"/>
      <c r="J246" s="2"/>
      <c r="K246" s="2"/>
      <c r="L246" s="2"/>
      <c r="M246" s="2"/>
      <c r="N246" s="2"/>
      <c r="O246" s="2"/>
      <c r="P246" s="2"/>
      <c r="Q246" s="2"/>
      <c r="R246" s="2"/>
      <c r="S246" s="2"/>
      <c r="T246" s="2"/>
      <c r="U246" s="2"/>
    </row>
    <row r="247" spans="1:21" ht="12.75" x14ac:dyDescent="0.2">
      <c r="A247" s="2"/>
      <c r="B247" s="2"/>
      <c r="C247" s="2"/>
      <c r="D247" s="2"/>
      <c r="E247" s="2"/>
      <c r="F247" s="2"/>
      <c r="G247" s="2"/>
      <c r="H247" s="2"/>
      <c r="I247" s="2"/>
      <c r="J247" s="2"/>
      <c r="K247" s="2"/>
      <c r="L247" s="2"/>
      <c r="M247" s="2"/>
      <c r="N247" s="2"/>
      <c r="O247" s="2"/>
      <c r="P247" s="2"/>
      <c r="Q247" s="2"/>
      <c r="R247" s="2"/>
      <c r="S247" s="2"/>
      <c r="T247" s="2"/>
      <c r="U247" s="2"/>
    </row>
    <row r="248" spans="1:21" ht="12.75" x14ac:dyDescent="0.2">
      <c r="A248" s="2"/>
      <c r="B248" s="2"/>
      <c r="C248" s="2"/>
      <c r="D248" s="2"/>
      <c r="E248" s="2"/>
      <c r="F248" s="2"/>
      <c r="G248" s="2"/>
      <c r="H248" s="2"/>
      <c r="I248" s="2"/>
      <c r="J248" s="2"/>
      <c r="K248" s="2"/>
      <c r="L248" s="2"/>
      <c r="M248" s="2"/>
      <c r="N248" s="2"/>
      <c r="O248" s="2"/>
      <c r="P248" s="2"/>
      <c r="Q248" s="2"/>
      <c r="R248" s="2"/>
      <c r="S248" s="2"/>
      <c r="T248" s="2"/>
      <c r="U248" s="2"/>
    </row>
    <row r="249" spans="1:21" ht="12.75" x14ac:dyDescent="0.2">
      <c r="A249" s="2"/>
      <c r="B249" s="2"/>
      <c r="C249" s="2"/>
      <c r="D249" s="2"/>
      <c r="E249" s="2"/>
      <c r="F249" s="2"/>
      <c r="G249" s="2"/>
      <c r="H249" s="2"/>
      <c r="I249" s="2"/>
      <c r="J249" s="2"/>
      <c r="K249" s="2"/>
      <c r="L249" s="2"/>
      <c r="M249" s="2"/>
      <c r="N249" s="2"/>
      <c r="O249" s="2"/>
      <c r="P249" s="2"/>
      <c r="Q249" s="2"/>
      <c r="R249" s="2"/>
      <c r="S249" s="2"/>
      <c r="T249" s="2"/>
      <c r="U249" s="2"/>
    </row>
    <row r="250" spans="1:21" ht="12.75" x14ac:dyDescent="0.2">
      <c r="A250" s="2"/>
      <c r="B250" s="2"/>
      <c r="C250" s="2"/>
      <c r="D250" s="2"/>
      <c r="E250" s="2"/>
      <c r="F250" s="2"/>
      <c r="G250" s="2"/>
      <c r="H250" s="2"/>
      <c r="I250" s="2"/>
      <c r="J250" s="2"/>
      <c r="K250" s="2"/>
      <c r="L250" s="2"/>
      <c r="M250" s="2"/>
      <c r="N250" s="2"/>
      <c r="O250" s="2"/>
      <c r="P250" s="2"/>
      <c r="Q250" s="2"/>
      <c r="R250" s="2"/>
      <c r="S250" s="2"/>
      <c r="T250" s="2"/>
      <c r="U250" s="2"/>
    </row>
    <row r="251" spans="1:21" ht="12.75" x14ac:dyDescent="0.2">
      <c r="A251" s="2"/>
      <c r="B251" s="2"/>
      <c r="C251" s="2"/>
      <c r="D251" s="2"/>
      <c r="E251" s="2"/>
      <c r="F251" s="2"/>
      <c r="G251" s="2"/>
      <c r="H251" s="2"/>
      <c r="I251" s="2"/>
      <c r="J251" s="2"/>
      <c r="K251" s="2"/>
      <c r="L251" s="2"/>
      <c r="M251" s="2"/>
      <c r="N251" s="2"/>
      <c r="O251" s="2"/>
      <c r="P251" s="2"/>
      <c r="Q251" s="2"/>
      <c r="R251" s="2"/>
      <c r="S251" s="2"/>
      <c r="T251" s="2"/>
      <c r="U251" s="2"/>
    </row>
    <row r="252" spans="1:21" ht="12.75" x14ac:dyDescent="0.2">
      <c r="A252" s="2"/>
      <c r="B252" s="2"/>
      <c r="C252" s="2"/>
      <c r="D252" s="2"/>
      <c r="E252" s="2"/>
      <c r="F252" s="2"/>
      <c r="G252" s="2"/>
      <c r="H252" s="2"/>
      <c r="I252" s="2"/>
      <c r="J252" s="2"/>
      <c r="K252" s="2"/>
      <c r="L252" s="2"/>
      <c r="M252" s="2"/>
      <c r="N252" s="2"/>
      <c r="O252" s="2"/>
      <c r="P252" s="2"/>
      <c r="Q252" s="2"/>
      <c r="R252" s="2"/>
      <c r="S252" s="2"/>
      <c r="T252" s="2"/>
      <c r="U252" s="2"/>
    </row>
    <row r="253" spans="1:21" ht="12.75" x14ac:dyDescent="0.2">
      <c r="A253" s="2"/>
      <c r="B253" s="2"/>
      <c r="C253" s="2"/>
      <c r="D253" s="2"/>
      <c r="E253" s="2"/>
      <c r="F253" s="2"/>
      <c r="G253" s="2"/>
      <c r="H253" s="2"/>
      <c r="I253" s="2"/>
      <c r="J253" s="2"/>
      <c r="K253" s="2"/>
      <c r="L253" s="2"/>
      <c r="M253" s="2"/>
      <c r="N253" s="2"/>
      <c r="O253" s="2"/>
      <c r="P253" s="2"/>
      <c r="Q253" s="2"/>
      <c r="R253" s="2"/>
      <c r="S253" s="2"/>
      <c r="T253" s="2"/>
      <c r="U253" s="2"/>
    </row>
    <row r="254" spans="1:21" ht="12.75" x14ac:dyDescent="0.2">
      <c r="A254" s="2"/>
      <c r="B254" s="2"/>
      <c r="C254" s="2"/>
      <c r="D254" s="2"/>
      <c r="E254" s="2"/>
      <c r="F254" s="2"/>
      <c r="G254" s="2"/>
      <c r="H254" s="2"/>
      <c r="I254" s="2"/>
      <c r="J254" s="2"/>
      <c r="K254" s="2"/>
      <c r="L254" s="2"/>
      <c r="M254" s="2"/>
      <c r="N254" s="2"/>
      <c r="O254" s="2"/>
      <c r="P254" s="2"/>
      <c r="Q254" s="2"/>
      <c r="R254" s="2"/>
      <c r="S254" s="2"/>
      <c r="T254" s="2"/>
      <c r="U254" s="2"/>
    </row>
    <row r="255" spans="1:21" ht="12.75" x14ac:dyDescent="0.2">
      <c r="A255" s="2"/>
      <c r="B255" s="2"/>
      <c r="C255" s="2"/>
      <c r="D255" s="2"/>
      <c r="E255" s="2"/>
      <c r="F255" s="2"/>
      <c r="G255" s="2"/>
      <c r="H255" s="2"/>
      <c r="I255" s="2"/>
      <c r="J255" s="2"/>
      <c r="K255" s="2"/>
      <c r="L255" s="2"/>
      <c r="M255" s="2"/>
      <c r="N255" s="2"/>
      <c r="O255" s="2"/>
      <c r="P255" s="2"/>
      <c r="Q255" s="2"/>
      <c r="R255" s="2"/>
      <c r="S255" s="2"/>
      <c r="T255" s="2"/>
      <c r="U255" s="2"/>
    </row>
    <row r="256" spans="1:21" ht="12.75" x14ac:dyDescent="0.2">
      <c r="A256" s="2"/>
      <c r="B256" s="2"/>
      <c r="C256" s="2"/>
      <c r="D256" s="2"/>
      <c r="E256" s="2"/>
      <c r="F256" s="2"/>
      <c r="G256" s="2"/>
      <c r="H256" s="2"/>
      <c r="I256" s="2"/>
      <c r="J256" s="2"/>
      <c r="K256" s="2"/>
      <c r="L256" s="2"/>
      <c r="M256" s="2"/>
      <c r="N256" s="2"/>
      <c r="O256" s="2"/>
      <c r="P256" s="2"/>
      <c r="Q256" s="2"/>
      <c r="R256" s="2"/>
      <c r="S256" s="2"/>
      <c r="T256" s="2"/>
      <c r="U256" s="2"/>
    </row>
    <row r="257" spans="1:21" ht="12.75" x14ac:dyDescent="0.2">
      <c r="A257" s="2"/>
      <c r="B257" s="2"/>
      <c r="C257" s="2"/>
      <c r="D257" s="2"/>
      <c r="E257" s="2"/>
      <c r="F257" s="2"/>
      <c r="G257" s="2"/>
      <c r="H257" s="2"/>
      <c r="I257" s="2"/>
      <c r="J257" s="2"/>
      <c r="K257" s="2"/>
      <c r="L257" s="2"/>
      <c r="M257" s="2"/>
      <c r="N257" s="2"/>
      <c r="O257" s="2"/>
      <c r="P257" s="2"/>
      <c r="Q257" s="2"/>
      <c r="R257" s="2"/>
      <c r="S257" s="2"/>
      <c r="T257" s="2"/>
      <c r="U257" s="2"/>
    </row>
    <row r="258" spans="1:21" ht="12.75" x14ac:dyDescent="0.2">
      <c r="A258" s="2"/>
      <c r="B258" s="2"/>
      <c r="C258" s="2"/>
      <c r="D258" s="2"/>
      <c r="E258" s="2"/>
      <c r="F258" s="2"/>
      <c r="G258" s="2"/>
      <c r="H258" s="2"/>
      <c r="I258" s="2"/>
      <c r="J258" s="2"/>
      <c r="K258" s="2"/>
      <c r="L258" s="2"/>
      <c r="M258" s="2"/>
      <c r="N258" s="2"/>
      <c r="O258" s="2"/>
      <c r="P258" s="2"/>
      <c r="Q258" s="2"/>
      <c r="R258" s="2"/>
      <c r="S258" s="2"/>
      <c r="T258" s="2"/>
      <c r="U258" s="2"/>
    </row>
    <row r="259" spans="1:21" ht="12.75" x14ac:dyDescent="0.2">
      <c r="A259" s="2"/>
      <c r="B259" s="2"/>
      <c r="C259" s="2"/>
      <c r="D259" s="2"/>
      <c r="E259" s="2"/>
      <c r="F259" s="2"/>
      <c r="G259" s="2"/>
      <c r="H259" s="2"/>
      <c r="I259" s="2"/>
      <c r="J259" s="2"/>
      <c r="K259" s="2"/>
      <c r="L259" s="2"/>
      <c r="M259" s="2"/>
      <c r="N259" s="2"/>
      <c r="O259" s="2"/>
      <c r="P259" s="2"/>
      <c r="Q259" s="2"/>
      <c r="R259" s="2"/>
      <c r="S259" s="2"/>
      <c r="T259" s="2"/>
      <c r="U259" s="2"/>
    </row>
    <row r="260" spans="1:21" ht="12.75" x14ac:dyDescent="0.2">
      <c r="A260" s="2"/>
      <c r="B260" s="2"/>
      <c r="C260" s="2"/>
      <c r="D260" s="2"/>
      <c r="E260" s="2"/>
      <c r="F260" s="2"/>
      <c r="G260" s="2"/>
      <c r="H260" s="2"/>
      <c r="I260" s="2"/>
      <c r="J260" s="2"/>
      <c r="K260" s="2"/>
      <c r="L260" s="2"/>
      <c r="M260" s="2"/>
      <c r="N260" s="2"/>
      <c r="O260" s="2"/>
      <c r="P260" s="2"/>
      <c r="Q260" s="2"/>
      <c r="R260" s="2"/>
      <c r="S260" s="2"/>
      <c r="T260" s="2"/>
      <c r="U260" s="2"/>
    </row>
    <row r="261" spans="1:21" ht="12.75" x14ac:dyDescent="0.2">
      <c r="A261" s="2"/>
      <c r="B261" s="2"/>
      <c r="C261" s="2"/>
      <c r="D261" s="2"/>
      <c r="E261" s="2"/>
      <c r="F261" s="2"/>
      <c r="G261" s="2"/>
      <c r="H261" s="2"/>
      <c r="I261" s="2"/>
      <c r="J261" s="2"/>
      <c r="K261" s="2"/>
      <c r="L261" s="2"/>
      <c r="M261" s="2"/>
      <c r="N261" s="2"/>
      <c r="O261" s="2"/>
      <c r="P261" s="2"/>
      <c r="Q261" s="2"/>
      <c r="R261" s="2"/>
      <c r="S261" s="2"/>
      <c r="T261" s="2"/>
      <c r="U261" s="2"/>
    </row>
    <row r="262" spans="1:21" ht="12.75" x14ac:dyDescent="0.2">
      <c r="A262" s="2"/>
      <c r="B262" s="2"/>
      <c r="C262" s="2"/>
      <c r="D262" s="2"/>
      <c r="E262" s="2"/>
      <c r="F262" s="2"/>
      <c r="G262" s="2"/>
      <c r="H262" s="2"/>
      <c r="I262" s="2"/>
      <c r="J262" s="2"/>
      <c r="K262" s="2"/>
      <c r="L262" s="2"/>
      <c r="M262" s="2"/>
      <c r="N262" s="2"/>
      <c r="O262" s="2"/>
      <c r="P262" s="2"/>
      <c r="Q262" s="2"/>
      <c r="R262" s="2"/>
      <c r="S262" s="2"/>
      <c r="T262" s="2"/>
      <c r="U262" s="2"/>
    </row>
    <row r="263" spans="1:21" ht="12.75" x14ac:dyDescent="0.2">
      <c r="A263" s="2"/>
      <c r="B263" s="2"/>
      <c r="C263" s="2"/>
      <c r="D263" s="2"/>
      <c r="E263" s="2"/>
      <c r="F263" s="2"/>
      <c r="G263" s="2"/>
      <c r="H263" s="2"/>
      <c r="I263" s="2"/>
      <c r="J263" s="2"/>
      <c r="K263" s="2"/>
      <c r="L263" s="2"/>
      <c r="M263" s="2"/>
      <c r="N263" s="2"/>
      <c r="O263" s="2"/>
      <c r="P263" s="2"/>
      <c r="Q263" s="2"/>
      <c r="R263" s="2"/>
      <c r="S263" s="2"/>
      <c r="T263" s="2"/>
      <c r="U263" s="2"/>
    </row>
    <row r="264" spans="1:21" ht="12.75" x14ac:dyDescent="0.2">
      <c r="A264" s="2"/>
      <c r="B264" s="2"/>
      <c r="C264" s="2"/>
      <c r="D264" s="2"/>
      <c r="E264" s="2"/>
      <c r="F264" s="2"/>
      <c r="G264" s="2"/>
      <c r="H264" s="2"/>
      <c r="I264" s="2"/>
      <c r="J264" s="2"/>
      <c r="K264" s="2"/>
      <c r="L264" s="2"/>
      <c r="M264" s="2"/>
      <c r="N264" s="2"/>
      <c r="O264" s="2"/>
      <c r="P264" s="2"/>
      <c r="Q264" s="2"/>
      <c r="R264" s="2"/>
      <c r="S264" s="2"/>
      <c r="T264" s="2"/>
      <c r="U264" s="2"/>
    </row>
    <row r="265" spans="1:21" ht="12.75" x14ac:dyDescent="0.2">
      <c r="A265" s="2"/>
      <c r="B265" s="2"/>
      <c r="C265" s="2"/>
      <c r="D265" s="2"/>
      <c r="E265" s="2"/>
      <c r="F265" s="2"/>
      <c r="G265" s="2"/>
      <c r="H265" s="2"/>
      <c r="I265" s="2"/>
      <c r="J265" s="2"/>
      <c r="K265" s="2"/>
      <c r="L265" s="2"/>
      <c r="M265" s="2"/>
      <c r="N265" s="2"/>
      <c r="O265" s="2"/>
      <c r="P265" s="2"/>
      <c r="Q265" s="2"/>
      <c r="R265" s="2"/>
      <c r="S265" s="2"/>
      <c r="T265" s="2"/>
      <c r="U265" s="2"/>
    </row>
    <row r="266" spans="1:21" ht="12.75" x14ac:dyDescent="0.2">
      <c r="A266" s="2"/>
      <c r="B266" s="2"/>
      <c r="C266" s="2"/>
      <c r="D266" s="2"/>
      <c r="E266" s="2"/>
      <c r="F266" s="2"/>
      <c r="G266" s="2"/>
      <c r="H266" s="2"/>
      <c r="I266" s="2"/>
      <c r="J266" s="2"/>
      <c r="K266" s="2"/>
      <c r="L266" s="2"/>
      <c r="M266" s="2"/>
      <c r="N266" s="2"/>
      <c r="O266" s="2"/>
      <c r="P266" s="2"/>
      <c r="Q266" s="2"/>
      <c r="R266" s="2"/>
      <c r="S266" s="2"/>
      <c r="T266" s="2"/>
      <c r="U266" s="2"/>
    </row>
    <row r="267" spans="1:21" ht="12.75" x14ac:dyDescent="0.2">
      <c r="A267" s="2"/>
      <c r="B267" s="2"/>
      <c r="C267" s="2"/>
      <c r="D267" s="2"/>
      <c r="E267" s="2"/>
      <c r="F267" s="2"/>
      <c r="G267" s="2"/>
      <c r="H267" s="2"/>
      <c r="I267" s="2"/>
      <c r="J267" s="2"/>
      <c r="K267" s="2"/>
      <c r="L267" s="2"/>
      <c r="M267" s="2"/>
      <c r="N267" s="2"/>
      <c r="O267" s="2"/>
      <c r="P267" s="2"/>
      <c r="Q267" s="2"/>
      <c r="R267" s="2"/>
      <c r="S267" s="2"/>
      <c r="T267" s="2"/>
      <c r="U267" s="2"/>
    </row>
    <row r="268" spans="1:21" ht="12.75" x14ac:dyDescent="0.2">
      <c r="A268" s="2"/>
      <c r="B268" s="2"/>
      <c r="C268" s="2"/>
      <c r="D268" s="2"/>
      <c r="E268" s="2"/>
      <c r="F268" s="2"/>
      <c r="G268" s="2"/>
      <c r="H268" s="2"/>
      <c r="I268" s="2"/>
      <c r="J268" s="2"/>
      <c r="K268" s="2"/>
      <c r="L268" s="2"/>
      <c r="M268" s="2"/>
      <c r="N268" s="2"/>
      <c r="O268" s="2"/>
      <c r="P268" s="2"/>
      <c r="Q268" s="2"/>
      <c r="R268" s="2"/>
      <c r="S268" s="2"/>
      <c r="T268" s="2"/>
      <c r="U268" s="2"/>
    </row>
    <row r="269" spans="1:21" ht="12.75" x14ac:dyDescent="0.2">
      <c r="A269" s="2"/>
      <c r="B269" s="2"/>
      <c r="C269" s="2"/>
      <c r="D269" s="2"/>
      <c r="E269" s="2"/>
      <c r="F269" s="2"/>
      <c r="G269" s="2"/>
      <c r="H269" s="2"/>
      <c r="I269" s="2"/>
      <c r="J269" s="2"/>
      <c r="K269" s="2"/>
      <c r="L269" s="2"/>
      <c r="M269" s="2"/>
      <c r="N269" s="2"/>
      <c r="O269" s="2"/>
      <c r="P269" s="2"/>
      <c r="Q269" s="2"/>
      <c r="R269" s="2"/>
      <c r="S269" s="2"/>
      <c r="T269" s="2"/>
      <c r="U269" s="2"/>
    </row>
    <row r="270" spans="1:21" ht="12.75" x14ac:dyDescent="0.2">
      <c r="A270" s="2"/>
      <c r="B270" s="2"/>
      <c r="C270" s="2"/>
      <c r="D270" s="2"/>
      <c r="E270" s="2"/>
      <c r="F270" s="2"/>
      <c r="G270" s="2"/>
      <c r="H270" s="2"/>
      <c r="I270" s="2"/>
      <c r="J270" s="2"/>
      <c r="K270" s="2"/>
      <c r="L270" s="2"/>
      <c r="M270" s="2"/>
      <c r="N270" s="2"/>
      <c r="O270" s="2"/>
      <c r="P270" s="2"/>
      <c r="Q270" s="2"/>
      <c r="R270" s="2"/>
      <c r="S270" s="2"/>
      <c r="T270" s="2"/>
      <c r="U270" s="2"/>
    </row>
    <row r="271" spans="1:21" ht="12.75" x14ac:dyDescent="0.2">
      <c r="A271" s="2"/>
      <c r="B271" s="2"/>
      <c r="C271" s="2"/>
      <c r="D271" s="2"/>
      <c r="E271" s="2"/>
      <c r="F271" s="2"/>
      <c r="G271" s="2"/>
      <c r="H271" s="2"/>
      <c r="I271" s="2"/>
      <c r="J271" s="2"/>
      <c r="K271" s="2"/>
      <c r="L271" s="2"/>
      <c r="M271" s="2"/>
      <c r="N271" s="2"/>
      <c r="O271" s="2"/>
      <c r="P271" s="2"/>
      <c r="Q271" s="2"/>
      <c r="R271" s="2"/>
      <c r="S271" s="2"/>
      <c r="T271" s="2"/>
      <c r="U271" s="2"/>
    </row>
    <row r="272" spans="1:21" ht="12.75" x14ac:dyDescent="0.2">
      <c r="A272" s="2"/>
      <c r="B272" s="2"/>
      <c r="C272" s="2"/>
      <c r="D272" s="2"/>
      <c r="E272" s="2"/>
      <c r="F272" s="2"/>
      <c r="G272" s="2"/>
      <c r="H272" s="2"/>
      <c r="I272" s="2"/>
      <c r="J272" s="2"/>
      <c r="K272" s="2"/>
      <c r="L272" s="2"/>
      <c r="M272" s="2"/>
      <c r="N272" s="2"/>
      <c r="O272" s="2"/>
      <c r="P272" s="2"/>
      <c r="Q272" s="2"/>
      <c r="R272" s="2"/>
      <c r="S272" s="2"/>
      <c r="T272" s="2"/>
      <c r="U272" s="2"/>
    </row>
    <row r="273" spans="1:21" ht="12.75" x14ac:dyDescent="0.2">
      <c r="A273" s="2"/>
      <c r="B273" s="2"/>
      <c r="C273" s="2"/>
      <c r="D273" s="2"/>
      <c r="E273" s="2"/>
      <c r="F273" s="2"/>
      <c r="G273" s="2"/>
      <c r="H273" s="2"/>
      <c r="I273" s="2"/>
      <c r="J273" s="2"/>
      <c r="K273" s="2"/>
      <c r="L273" s="2"/>
      <c r="M273" s="2"/>
      <c r="N273" s="2"/>
      <c r="O273" s="2"/>
      <c r="P273" s="2"/>
      <c r="Q273" s="2"/>
      <c r="R273" s="2"/>
      <c r="S273" s="2"/>
      <c r="T273" s="2"/>
      <c r="U273" s="2"/>
    </row>
    <row r="274" spans="1:21" ht="12.75" x14ac:dyDescent="0.2">
      <c r="A274" s="2"/>
      <c r="B274" s="2"/>
      <c r="C274" s="2"/>
      <c r="D274" s="2"/>
      <c r="E274" s="2"/>
      <c r="F274" s="2"/>
      <c r="G274" s="2"/>
      <c r="H274" s="2"/>
      <c r="I274" s="2"/>
      <c r="J274" s="2"/>
      <c r="K274" s="2"/>
      <c r="L274" s="2"/>
      <c r="M274" s="2"/>
      <c r="N274" s="2"/>
      <c r="O274" s="2"/>
      <c r="P274" s="2"/>
      <c r="Q274" s="2"/>
      <c r="R274" s="2"/>
      <c r="S274" s="2"/>
      <c r="T274" s="2"/>
      <c r="U274" s="2"/>
    </row>
    <row r="275" spans="1:21" ht="12.75" x14ac:dyDescent="0.2">
      <c r="A275" s="2"/>
      <c r="B275" s="2"/>
      <c r="C275" s="2"/>
      <c r="D275" s="2"/>
      <c r="E275" s="2"/>
      <c r="F275" s="2"/>
      <c r="G275" s="2"/>
      <c r="H275" s="2"/>
      <c r="I275" s="2"/>
      <c r="J275" s="2"/>
      <c r="K275" s="2"/>
      <c r="L275" s="2"/>
      <c r="M275" s="2"/>
      <c r="N275" s="2"/>
      <c r="O275" s="2"/>
      <c r="P275" s="2"/>
      <c r="Q275" s="2"/>
      <c r="R275" s="2"/>
      <c r="S275" s="2"/>
      <c r="T275" s="2"/>
      <c r="U275" s="2"/>
    </row>
    <row r="276" spans="1:21" ht="12.75" x14ac:dyDescent="0.2">
      <c r="A276" s="2"/>
      <c r="B276" s="2"/>
      <c r="C276" s="2"/>
      <c r="D276" s="2"/>
      <c r="E276" s="2"/>
      <c r="F276" s="2"/>
      <c r="G276" s="2"/>
      <c r="H276" s="2"/>
      <c r="I276" s="2"/>
      <c r="J276" s="2"/>
      <c r="K276" s="2"/>
      <c r="L276" s="2"/>
      <c r="M276" s="2"/>
      <c r="N276" s="2"/>
      <c r="O276" s="2"/>
      <c r="P276" s="2"/>
      <c r="Q276" s="2"/>
      <c r="R276" s="2"/>
      <c r="S276" s="2"/>
      <c r="T276" s="2"/>
      <c r="U276" s="2"/>
    </row>
    <row r="277" spans="1:21" ht="12.75" x14ac:dyDescent="0.2">
      <c r="A277" s="2"/>
      <c r="B277" s="2"/>
      <c r="C277" s="2"/>
      <c r="D277" s="2"/>
      <c r="E277" s="2"/>
      <c r="F277" s="2"/>
      <c r="G277" s="2"/>
      <c r="H277" s="2"/>
      <c r="I277" s="2"/>
      <c r="J277" s="2"/>
      <c r="K277" s="2"/>
      <c r="L277" s="2"/>
      <c r="M277" s="2"/>
      <c r="N277" s="2"/>
      <c r="O277" s="2"/>
      <c r="P277" s="2"/>
      <c r="Q277" s="2"/>
      <c r="R277" s="2"/>
      <c r="S277" s="2"/>
      <c r="T277" s="2"/>
      <c r="U277" s="2"/>
    </row>
    <row r="278" spans="1:21" ht="12.75" x14ac:dyDescent="0.2">
      <c r="A278" s="2"/>
      <c r="B278" s="2"/>
      <c r="C278" s="2"/>
      <c r="D278" s="2"/>
      <c r="E278" s="2"/>
      <c r="F278" s="2"/>
      <c r="G278" s="2"/>
      <c r="H278" s="2"/>
      <c r="I278" s="2"/>
      <c r="J278" s="2"/>
      <c r="K278" s="2"/>
      <c r="L278" s="2"/>
      <c r="M278" s="2"/>
      <c r="N278" s="2"/>
      <c r="O278" s="2"/>
      <c r="P278" s="2"/>
      <c r="Q278" s="2"/>
      <c r="R278" s="2"/>
      <c r="S278" s="2"/>
      <c r="T278" s="2"/>
      <c r="U278" s="2"/>
    </row>
    <row r="279" spans="1:21" ht="12.75" x14ac:dyDescent="0.2">
      <c r="A279" s="2"/>
      <c r="B279" s="2"/>
      <c r="C279" s="2"/>
      <c r="D279" s="2"/>
      <c r="E279" s="2"/>
      <c r="F279" s="2"/>
      <c r="G279" s="2"/>
      <c r="H279" s="2"/>
      <c r="I279" s="2"/>
      <c r="J279" s="2"/>
      <c r="K279" s="2"/>
      <c r="L279" s="2"/>
      <c r="M279" s="2"/>
      <c r="N279" s="2"/>
      <c r="O279" s="2"/>
      <c r="P279" s="2"/>
      <c r="Q279" s="2"/>
      <c r="R279" s="2"/>
      <c r="S279" s="2"/>
      <c r="T279" s="2"/>
      <c r="U279" s="2"/>
    </row>
    <row r="280" spans="1:21" ht="12.75" x14ac:dyDescent="0.2">
      <c r="A280" s="2"/>
      <c r="B280" s="2"/>
      <c r="C280" s="2"/>
      <c r="D280" s="2"/>
      <c r="E280" s="2"/>
      <c r="F280" s="2"/>
      <c r="G280" s="2"/>
      <c r="H280" s="2"/>
      <c r="I280" s="2"/>
      <c r="J280" s="2"/>
      <c r="K280" s="2"/>
      <c r="L280" s="2"/>
      <c r="M280" s="2"/>
      <c r="N280" s="2"/>
      <c r="O280" s="2"/>
      <c r="P280" s="2"/>
      <c r="Q280" s="2"/>
      <c r="R280" s="2"/>
      <c r="S280" s="2"/>
      <c r="T280" s="2"/>
      <c r="U280" s="2"/>
    </row>
    <row r="281" spans="1:21" ht="12.75" x14ac:dyDescent="0.2">
      <c r="A281" s="2"/>
      <c r="B281" s="2"/>
      <c r="C281" s="2"/>
      <c r="D281" s="2"/>
      <c r="E281" s="2"/>
      <c r="F281" s="2"/>
      <c r="G281" s="2"/>
      <c r="H281" s="2"/>
      <c r="I281" s="2"/>
      <c r="J281" s="2"/>
      <c r="K281" s="2"/>
      <c r="L281" s="2"/>
      <c r="M281" s="2"/>
      <c r="N281" s="2"/>
      <c r="O281" s="2"/>
      <c r="P281" s="2"/>
      <c r="Q281" s="2"/>
      <c r="R281" s="2"/>
      <c r="S281" s="2"/>
      <c r="T281" s="2"/>
      <c r="U281" s="2"/>
    </row>
    <row r="282" spans="1:21" ht="12.75" x14ac:dyDescent="0.2">
      <c r="A282" s="2"/>
      <c r="B282" s="2"/>
      <c r="C282" s="2"/>
      <c r="D282" s="2"/>
      <c r="E282" s="2"/>
      <c r="F282" s="2"/>
      <c r="G282" s="2"/>
      <c r="H282" s="2"/>
      <c r="I282" s="2"/>
      <c r="J282" s="2"/>
      <c r="K282" s="2"/>
      <c r="L282" s="2"/>
      <c r="M282" s="2"/>
      <c r="N282" s="2"/>
      <c r="O282" s="2"/>
      <c r="P282" s="2"/>
      <c r="Q282" s="2"/>
      <c r="R282" s="2"/>
      <c r="S282" s="2"/>
      <c r="T282" s="2"/>
      <c r="U282" s="2"/>
    </row>
    <row r="283" spans="1:21" ht="12.75" x14ac:dyDescent="0.2">
      <c r="A283" s="2"/>
      <c r="B283" s="2"/>
      <c r="C283" s="2"/>
      <c r="D283" s="2"/>
      <c r="E283" s="2"/>
      <c r="F283" s="2"/>
      <c r="G283" s="2"/>
      <c r="H283" s="2"/>
      <c r="I283" s="2"/>
      <c r="J283" s="2"/>
      <c r="K283" s="2"/>
      <c r="L283" s="2"/>
      <c r="M283" s="2"/>
      <c r="N283" s="2"/>
      <c r="O283" s="2"/>
      <c r="P283" s="2"/>
      <c r="Q283" s="2"/>
      <c r="R283" s="2"/>
      <c r="S283" s="2"/>
      <c r="T283" s="2"/>
      <c r="U283" s="2"/>
    </row>
    <row r="284" spans="1:21" ht="12.75" x14ac:dyDescent="0.2">
      <c r="A284" s="2"/>
      <c r="B284" s="2"/>
      <c r="C284" s="2"/>
      <c r="D284" s="2"/>
      <c r="E284" s="2"/>
      <c r="F284" s="2"/>
      <c r="G284" s="2"/>
      <c r="H284" s="2"/>
      <c r="I284" s="2"/>
      <c r="J284" s="2"/>
      <c r="K284" s="2"/>
      <c r="L284" s="2"/>
      <c r="M284" s="2"/>
      <c r="N284" s="2"/>
      <c r="O284" s="2"/>
      <c r="P284" s="2"/>
      <c r="Q284" s="2"/>
      <c r="R284" s="2"/>
      <c r="S284" s="2"/>
      <c r="T284" s="2"/>
      <c r="U284" s="2"/>
    </row>
    <row r="285" spans="1:21" ht="12.75" x14ac:dyDescent="0.2">
      <c r="A285" s="2"/>
      <c r="B285" s="2"/>
      <c r="C285" s="2"/>
      <c r="D285" s="2"/>
      <c r="E285" s="2"/>
      <c r="F285" s="2"/>
      <c r="G285" s="2"/>
      <c r="H285" s="2"/>
      <c r="I285" s="2"/>
      <c r="J285" s="2"/>
      <c r="K285" s="2"/>
      <c r="L285" s="2"/>
      <c r="M285" s="2"/>
      <c r="N285" s="2"/>
      <c r="O285" s="2"/>
      <c r="P285" s="2"/>
      <c r="Q285" s="2"/>
      <c r="R285" s="2"/>
      <c r="S285" s="2"/>
      <c r="T285" s="2"/>
      <c r="U285" s="2"/>
    </row>
    <row r="286" spans="1:21" ht="12.75" x14ac:dyDescent="0.2">
      <c r="A286" s="2"/>
      <c r="B286" s="2"/>
      <c r="C286" s="2"/>
      <c r="D286" s="2"/>
      <c r="E286" s="2"/>
      <c r="F286" s="2"/>
      <c r="G286" s="2"/>
      <c r="H286" s="2"/>
      <c r="I286" s="2"/>
      <c r="J286" s="2"/>
      <c r="K286" s="2"/>
      <c r="L286" s="2"/>
      <c r="M286" s="2"/>
      <c r="N286" s="2"/>
      <c r="O286" s="2"/>
      <c r="P286" s="2"/>
      <c r="Q286" s="2"/>
      <c r="R286" s="2"/>
      <c r="S286" s="2"/>
      <c r="T286" s="2"/>
      <c r="U286" s="2"/>
    </row>
    <row r="287" spans="1:21" ht="12.75" x14ac:dyDescent="0.2">
      <c r="A287" s="2"/>
      <c r="B287" s="2"/>
      <c r="C287" s="2"/>
      <c r="D287" s="2"/>
      <c r="E287" s="2"/>
      <c r="F287" s="2"/>
      <c r="G287" s="2"/>
      <c r="H287" s="2"/>
      <c r="I287" s="2"/>
      <c r="J287" s="2"/>
      <c r="K287" s="2"/>
      <c r="L287" s="2"/>
      <c r="M287" s="2"/>
      <c r="N287" s="2"/>
      <c r="O287" s="2"/>
      <c r="P287" s="2"/>
      <c r="Q287" s="2"/>
      <c r="R287" s="2"/>
      <c r="S287" s="2"/>
      <c r="T287" s="2"/>
      <c r="U287" s="2"/>
    </row>
    <row r="288" spans="1:21" ht="12.75" x14ac:dyDescent="0.2">
      <c r="A288" s="2"/>
      <c r="B288" s="2"/>
      <c r="C288" s="2"/>
      <c r="D288" s="2"/>
      <c r="E288" s="2"/>
      <c r="F288" s="2"/>
      <c r="G288" s="2"/>
      <c r="H288" s="2"/>
      <c r="I288" s="2"/>
      <c r="J288" s="2"/>
      <c r="K288" s="2"/>
      <c r="L288" s="2"/>
      <c r="M288" s="2"/>
      <c r="N288" s="2"/>
      <c r="O288" s="2"/>
      <c r="P288" s="2"/>
      <c r="Q288" s="2"/>
      <c r="R288" s="2"/>
      <c r="S288" s="2"/>
      <c r="T288" s="2"/>
      <c r="U288" s="2"/>
    </row>
    <row r="289" spans="1:21" ht="12.75" x14ac:dyDescent="0.2">
      <c r="A289" s="2"/>
      <c r="B289" s="2"/>
      <c r="C289" s="2"/>
      <c r="D289" s="2"/>
      <c r="E289" s="2"/>
      <c r="F289" s="2"/>
      <c r="G289" s="2"/>
      <c r="H289" s="2"/>
      <c r="I289" s="2"/>
      <c r="J289" s="2"/>
      <c r="K289" s="2"/>
      <c r="L289" s="2"/>
      <c r="M289" s="2"/>
      <c r="N289" s="2"/>
      <c r="O289" s="2"/>
      <c r="P289" s="2"/>
      <c r="Q289" s="2"/>
      <c r="R289" s="2"/>
      <c r="S289" s="2"/>
      <c r="T289" s="2"/>
      <c r="U289" s="2"/>
    </row>
    <row r="290" spans="1:21" ht="12.75" x14ac:dyDescent="0.2">
      <c r="A290" s="2"/>
      <c r="B290" s="2"/>
      <c r="C290" s="2"/>
      <c r="D290" s="2"/>
      <c r="E290" s="2"/>
      <c r="F290" s="2"/>
      <c r="G290" s="2"/>
      <c r="H290" s="2"/>
      <c r="I290" s="2"/>
      <c r="J290" s="2"/>
      <c r="K290" s="2"/>
      <c r="L290" s="2"/>
      <c r="M290" s="2"/>
      <c r="N290" s="2"/>
      <c r="O290" s="2"/>
      <c r="P290" s="2"/>
      <c r="Q290" s="2"/>
      <c r="R290" s="2"/>
      <c r="S290" s="2"/>
      <c r="T290" s="2"/>
      <c r="U290" s="2"/>
    </row>
    <row r="291" spans="1:21" ht="12.75" x14ac:dyDescent="0.2">
      <c r="A291" s="2"/>
      <c r="B291" s="2"/>
      <c r="C291" s="2"/>
      <c r="D291" s="2"/>
      <c r="E291" s="2"/>
      <c r="F291" s="2"/>
      <c r="G291" s="2"/>
      <c r="H291" s="2"/>
      <c r="I291" s="2"/>
      <c r="J291" s="2"/>
      <c r="K291" s="2"/>
      <c r="L291" s="2"/>
      <c r="M291" s="2"/>
      <c r="N291" s="2"/>
      <c r="O291" s="2"/>
      <c r="P291" s="2"/>
      <c r="Q291" s="2"/>
      <c r="R291" s="2"/>
      <c r="S291" s="2"/>
      <c r="T291" s="2"/>
      <c r="U291" s="2"/>
    </row>
    <row r="292" spans="1:21" ht="12.75" x14ac:dyDescent="0.2">
      <c r="A292" s="2"/>
      <c r="B292" s="2"/>
      <c r="C292" s="2"/>
      <c r="D292" s="2"/>
      <c r="E292" s="2"/>
      <c r="F292" s="2"/>
      <c r="G292" s="2"/>
      <c r="H292" s="2"/>
      <c r="I292" s="2"/>
      <c r="J292" s="2"/>
      <c r="K292" s="2"/>
      <c r="L292" s="2"/>
      <c r="M292" s="2"/>
      <c r="N292" s="2"/>
      <c r="O292" s="2"/>
      <c r="P292" s="2"/>
      <c r="Q292" s="2"/>
      <c r="R292" s="2"/>
      <c r="S292" s="2"/>
      <c r="T292" s="2"/>
      <c r="U292" s="2"/>
    </row>
    <row r="293" spans="1:21" ht="12.75" x14ac:dyDescent="0.2">
      <c r="A293" s="2"/>
      <c r="B293" s="2"/>
      <c r="C293" s="2"/>
      <c r="D293" s="2"/>
      <c r="E293" s="2"/>
      <c r="F293" s="2"/>
      <c r="G293" s="2"/>
      <c r="H293" s="2"/>
      <c r="I293" s="2"/>
      <c r="J293" s="2"/>
      <c r="K293" s="2"/>
      <c r="L293" s="2"/>
      <c r="M293" s="2"/>
      <c r="N293" s="2"/>
      <c r="O293" s="2"/>
      <c r="P293" s="2"/>
      <c r="Q293" s="2"/>
      <c r="R293" s="2"/>
      <c r="S293" s="2"/>
      <c r="T293" s="2"/>
      <c r="U293" s="2"/>
    </row>
    <row r="294" spans="1:21" ht="12.75" x14ac:dyDescent="0.2">
      <c r="A294" s="2"/>
      <c r="B294" s="2"/>
      <c r="C294" s="2"/>
      <c r="D294" s="2"/>
      <c r="E294" s="2"/>
      <c r="F294" s="2"/>
      <c r="G294" s="2"/>
      <c r="H294" s="2"/>
      <c r="I294" s="2"/>
      <c r="J294" s="2"/>
      <c r="K294" s="2"/>
      <c r="L294" s="2"/>
      <c r="M294" s="2"/>
      <c r="N294" s="2"/>
      <c r="O294" s="2"/>
      <c r="P294" s="2"/>
      <c r="Q294" s="2"/>
      <c r="R294" s="2"/>
      <c r="S294" s="2"/>
      <c r="T294" s="2"/>
      <c r="U294" s="2"/>
    </row>
    <row r="295" spans="1:21" ht="12.75" x14ac:dyDescent="0.2">
      <c r="A295" s="2"/>
      <c r="B295" s="2"/>
      <c r="C295" s="2"/>
      <c r="D295" s="2"/>
      <c r="E295" s="2"/>
      <c r="F295" s="2"/>
      <c r="G295" s="2"/>
      <c r="H295" s="2"/>
      <c r="I295" s="2"/>
      <c r="J295" s="2"/>
      <c r="K295" s="2"/>
      <c r="L295" s="2"/>
      <c r="M295" s="2"/>
      <c r="N295" s="2"/>
      <c r="O295" s="2"/>
      <c r="P295" s="2"/>
      <c r="Q295" s="2"/>
      <c r="R295" s="2"/>
      <c r="S295" s="2"/>
      <c r="T295" s="2"/>
      <c r="U295" s="2"/>
    </row>
    <row r="296" spans="1:21" ht="12.75" x14ac:dyDescent="0.2">
      <c r="A296" s="2"/>
      <c r="B296" s="2"/>
      <c r="C296" s="2"/>
      <c r="D296" s="2"/>
      <c r="E296" s="2"/>
      <c r="F296" s="2"/>
      <c r="G296" s="2"/>
      <c r="H296" s="2"/>
      <c r="I296" s="2"/>
      <c r="J296" s="2"/>
      <c r="K296" s="2"/>
      <c r="L296" s="2"/>
      <c r="M296" s="2"/>
      <c r="N296" s="2"/>
      <c r="O296" s="2"/>
      <c r="P296" s="2"/>
      <c r="Q296" s="2"/>
      <c r="R296" s="2"/>
      <c r="S296" s="2"/>
      <c r="T296" s="2"/>
      <c r="U296" s="2"/>
    </row>
    <row r="297" spans="1:21" ht="12.75" x14ac:dyDescent="0.2">
      <c r="A297" s="2"/>
      <c r="B297" s="2"/>
      <c r="C297" s="2"/>
      <c r="D297" s="2"/>
      <c r="E297" s="2"/>
      <c r="F297" s="2"/>
      <c r="G297" s="2"/>
      <c r="H297" s="2"/>
      <c r="I297" s="2"/>
      <c r="J297" s="2"/>
      <c r="K297" s="2"/>
      <c r="L297" s="2"/>
      <c r="M297" s="2"/>
      <c r="N297" s="2"/>
      <c r="O297" s="2"/>
      <c r="P297" s="2"/>
      <c r="Q297" s="2"/>
      <c r="R297" s="2"/>
      <c r="S297" s="2"/>
      <c r="T297" s="2"/>
      <c r="U297" s="2"/>
    </row>
    <row r="298" spans="1:21" ht="12.75" x14ac:dyDescent="0.2">
      <c r="A298" s="2"/>
      <c r="B298" s="2"/>
      <c r="C298" s="2"/>
      <c r="D298" s="2"/>
      <c r="E298" s="2"/>
      <c r="F298" s="2"/>
      <c r="G298" s="2"/>
      <c r="H298" s="2"/>
      <c r="I298" s="2"/>
      <c r="J298" s="2"/>
      <c r="K298" s="2"/>
      <c r="L298" s="2"/>
      <c r="M298" s="2"/>
      <c r="N298" s="2"/>
      <c r="O298" s="2"/>
      <c r="P298" s="2"/>
      <c r="Q298" s="2"/>
      <c r="R298" s="2"/>
      <c r="S298" s="2"/>
      <c r="T298" s="2"/>
      <c r="U298" s="2"/>
    </row>
    <row r="299" spans="1:21" ht="12.75" x14ac:dyDescent="0.2">
      <c r="A299" s="2"/>
      <c r="B299" s="2"/>
      <c r="C299" s="2"/>
      <c r="D299" s="2"/>
      <c r="E299" s="2"/>
      <c r="F299" s="2"/>
      <c r="G299" s="2"/>
      <c r="H299" s="2"/>
      <c r="I299" s="2"/>
      <c r="J299" s="2"/>
      <c r="K299" s="2"/>
      <c r="L299" s="2"/>
      <c r="M299" s="2"/>
      <c r="N299" s="2"/>
      <c r="O299" s="2"/>
      <c r="P299" s="2"/>
      <c r="Q299" s="2"/>
      <c r="R299" s="2"/>
      <c r="S299" s="2"/>
      <c r="T299" s="2"/>
      <c r="U299" s="2"/>
    </row>
    <row r="300" spans="1:21" ht="12.75" x14ac:dyDescent="0.2">
      <c r="A300" s="2"/>
      <c r="B300" s="2"/>
      <c r="C300" s="2"/>
      <c r="D300" s="2"/>
      <c r="E300" s="2"/>
      <c r="F300" s="2"/>
      <c r="G300" s="2"/>
      <c r="H300" s="2"/>
      <c r="I300" s="2"/>
      <c r="J300" s="2"/>
      <c r="K300" s="2"/>
      <c r="L300" s="2"/>
      <c r="M300" s="2"/>
      <c r="N300" s="2"/>
      <c r="O300" s="2"/>
      <c r="P300" s="2"/>
      <c r="Q300" s="2"/>
      <c r="R300" s="2"/>
      <c r="S300" s="2"/>
      <c r="T300" s="2"/>
      <c r="U300" s="2"/>
    </row>
    <row r="301" spans="1:21" ht="12.75" x14ac:dyDescent="0.2">
      <c r="A301" s="2"/>
      <c r="B301" s="2"/>
      <c r="C301" s="2"/>
      <c r="D301" s="2"/>
      <c r="E301" s="2"/>
      <c r="F301" s="2"/>
      <c r="G301" s="2"/>
      <c r="H301" s="2"/>
      <c r="I301" s="2"/>
      <c r="J301" s="2"/>
      <c r="K301" s="2"/>
      <c r="L301" s="2"/>
      <c r="M301" s="2"/>
      <c r="N301" s="2"/>
      <c r="O301" s="2"/>
      <c r="P301" s="2"/>
      <c r="Q301" s="2"/>
      <c r="R301" s="2"/>
      <c r="S301" s="2"/>
      <c r="T301" s="2"/>
      <c r="U301" s="2"/>
    </row>
    <row r="302" spans="1:21" ht="12.75" x14ac:dyDescent="0.2">
      <c r="A302" s="2"/>
      <c r="B302" s="2"/>
      <c r="C302" s="2"/>
      <c r="D302" s="2"/>
      <c r="E302" s="2"/>
      <c r="F302" s="2"/>
      <c r="G302" s="2"/>
      <c r="H302" s="2"/>
      <c r="I302" s="2"/>
      <c r="J302" s="2"/>
      <c r="K302" s="2"/>
      <c r="L302" s="2"/>
      <c r="M302" s="2"/>
      <c r="N302" s="2"/>
      <c r="O302" s="2"/>
      <c r="P302" s="2"/>
      <c r="Q302" s="2"/>
      <c r="R302" s="2"/>
      <c r="S302" s="2"/>
      <c r="T302" s="2"/>
      <c r="U302" s="2"/>
    </row>
    <row r="303" spans="1:21" ht="12.75" x14ac:dyDescent="0.2">
      <c r="A303" s="2"/>
      <c r="B303" s="2"/>
      <c r="C303" s="2"/>
      <c r="D303" s="2"/>
      <c r="E303" s="2"/>
      <c r="F303" s="2"/>
      <c r="G303" s="2"/>
      <c r="H303" s="2"/>
      <c r="I303" s="2"/>
      <c r="J303" s="2"/>
      <c r="K303" s="2"/>
      <c r="L303" s="2"/>
      <c r="M303" s="2"/>
      <c r="N303" s="2"/>
      <c r="O303" s="2"/>
      <c r="P303" s="2"/>
      <c r="Q303" s="2"/>
      <c r="R303" s="2"/>
      <c r="S303" s="2"/>
      <c r="T303" s="2"/>
      <c r="U303" s="2"/>
    </row>
    <row r="304" spans="1:21" ht="12.75" x14ac:dyDescent="0.2">
      <c r="A304" s="2"/>
      <c r="B304" s="2"/>
      <c r="C304" s="2"/>
      <c r="D304" s="2"/>
      <c r="E304" s="2"/>
      <c r="F304" s="2"/>
      <c r="G304" s="2"/>
      <c r="H304" s="2"/>
      <c r="I304" s="2"/>
      <c r="J304" s="2"/>
      <c r="K304" s="2"/>
      <c r="L304" s="2"/>
      <c r="M304" s="2"/>
      <c r="N304" s="2"/>
      <c r="O304" s="2"/>
      <c r="P304" s="2"/>
      <c r="Q304" s="2"/>
      <c r="R304" s="2"/>
      <c r="S304" s="2"/>
      <c r="T304" s="2"/>
      <c r="U304" s="2"/>
    </row>
    <row r="305" spans="1:21" ht="12.75" x14ac:dyDescent="0.2">
      <c r="A305" s="2"/>
      <c r="B305" s="2"/>
      <c r="C305" s="2"/>
      <c r="D305" s="2"/>
      <c r="E305" s="2"/>
      <c r="F305" s="2"/>
      <c r="G305" s="2"/>
      <c r="H305" s="2"/>
      <c r="I305" s="2"/>
      <c r="J305" s="2"/>
      <c r="K305" s="2"/>
      <c r="L305" s="2"/>
      <c r="M305" s="2"/>
      <c r="N305" s="2"/>
      <c r="O305" s="2"/>
      <c r="P305" s="2"/>
      <c r="Q305" s="2"/>
      <c r="R305" s="2"/>
      <c r="S305" s="2"/>
      <c r="T305" s="2"/>
      <c r="U305" s="2"/>
    </row>
    <row r="306" spans="1:21" ht="12.75" x14ac:dyDescent="0.2">
      <c r="A306" s="2"/>
      <c r="B306" s="2"/>
      <c r="C306" s="2"/>
      <c r="D306" s="2"/>
      <c r="E306" s="2"/>
      <c r="F306" s="2"/>
      <c r="G306" s="2"/>
      <c r="H306" s="2"/>
      <c r="I306" s="2"/>
      <c r="J306" s="2"/>
      <c r="K306" s="2"/>
      <c r="L306" s="2"/>
      <c r="M306" s="2"/>
      <c r="N306" s="2"/>
      <c r="O306" s="2"/>
      <c r="P306" s="2"/>
      <c r="Q306" s="2"/>
      <c r="R306" s="2"/>
      <c r="S306" s="2"/>
      <c r="T306" s="2"/>
      <c r="U306" s="2"/>
    </row>
    <row r="307" spans="1:21" ht="12.75" x14ac:dyDescent="0.2">
      <c r="A307" s="2"/>
      <c r="B307" s="2"/>
      <c r="C307" s="2"/>
      <c r="D307" s="2"/>
      <c r="E307" s="2"/>
      <c r="F307" s="2"/>
      <c r="G307" s="2"/>
      <c r="H307" s="2"/>
      <c r="I307" s="2"/>
      <c r="J307" s="2"/>
      <c r="K307" s="2"/>
      <c r="L307" s="2"/>
      <c r="M307" s="2"/>
      <c r="N307" s="2"/>
      <c r="O307" s="2"/>
      <c r="P307" s="2"/>
      <c r="Q307" s="2"/>
      <c r="R307" s="2"/>
      <c r="S307" s="2"/>
      <c r="T307" s="2"/>
      <c r="U307" s="2"/>
    </row>
    <row r="308" spans="1:21" ht="12.75" x14ac:dyDescent="0.2">
      <c r="A308" s="2"/>
      <c r="B308" s="2"/>
      <c r="C308" s="2"/>
      <c r="D308" s="2"/>
      <c r="E308" s="2"/>
      <c r="F308" s="2"/>
      <c r="G308" s="2"/>
      <c r="H308" s="2"/>
      <c r="I308" s="2"/>
      <c r="J308" s="2"/>
      <c r="K308" s="2"/>
      <c r="L308" s="2"/>
      <c r="M308" s="2"/>
      <c r="N308" s="2"/>
      <c r="O308" s="2"/>
      <c r="P308" s="2"/>
      <c r="Q308" s="2"/>
      <c r="R308" s="2"/>
      <c r="S308" s="2"/>
      <c r="T308" s="2"/>
      <c r="U308" s="2"/>
    </row>
    <row r="309" spans="1:21" ht="12.75" x14ac:dyDescent="0.2">
      <c r="A309" s="2"/>
      <c r="B309" s="2"/>
      <c r="C309" s="2"/>
      <c r="D309" s="2"/>
      <c r="E309" s="2"/>
      <c r="F309" s="2"/>
      <c r="G309" s="2"/>
      <c r="H309" s="2"/>
      <c r="I309" s="2"/>
      <c r="J309" s="2"/>
      <c r="K309" s="2"/>
      <c r="L309" s="2"/>
      <c r="M309" s="2"/>
      <c r="N309" s="2"/>
      <c r="O309" s="2"/>
      <c r="P309" s="2"/>
      <c r="Q309" s="2"/>
      <c r="R309" s="2"/>
      <c r="S309" s="2"/>
      <c r="T309" s="2"/>
      <c r="U309" s="2"/>
    </row>
    <row r="310" spans="1:21" ht="12.75" x14ac:dyDescent="0.2">
      <c r="A310" s="2"/>
      <c r="B310" s="2"/>
      <c r="C310" s="2"/>
      <c r="D310" s="2"/>
      <c r="E310" s="2"/>
      <c r="F310" s="2"/>
      <c r="G310" s="2"/>
      <c r="H310" s="2"/>
      <c r="I310" s="2"/>
      <c r="J310" s="2"/>
      <c r="K310" s="2"/>
      <c r="L310" s="2"/>
      <c r="M310" s="2"/>
      <c r="N310" s="2"/>
      <c r="O310" s="2"/>
      <c r="P310" s="2"/>
      <c r="Q310" s="2"/>
      <c r="R310" s="2"/>
      <c r="S310" s="2"/>
      <c r="T310" s="2"/>
      <c r="U310" s="2"/>
    </row>
    <row r="311" spans="1:21" ht="12.75" x14ac:dyDescent="0.2">
      <c r="A311" s="2"/>
      <c r="B311" s="2"/>
      <c r="C311" s="2"/>
      <c r="D311" s="2"/>
      <c r="E311" s="2"/>
      <c r="F311" s="2"/>
      <c r="G311" s="2"/>
      <c r="H311" s="2"/>
      <c r="I311" s="2"/>
      <c r="J311" s="2"/>
      <c r="K311" s="2"/>
      <c r="L311" s="2"/>
      <c r="M311" s="2"/>
      <c r="N311" s="2"/>
      <c r="O311" s="2"/>
      <c r="P311" s="2"/>
      <c r="Q311" s="2"/>
      <c r="R311" s="2"/>
      <c r="S311" s="2"/>
      <c r="T311" s="2"/>
      <c r="U311" s="2"/>
    </row>
    <row r="312" spans="1:21" ht="12.75" x14ac:dyDescent="0.2">
      <c r="A312" s="2"/>
      <c r="B312" s="2"/>
      <c r="C312" s="2"/>
      <c r="D312" s="2"/>
      <c r="E312" s="2"/>
      <c r="F312" s="2"/>
      <c r="G312" s="2"/>
      <c r="H312" s="2"/>
      <c r="I312" s="2"/>
      <c r="J312" s="2"/>
      <c r="K312" s="2"/>
      <c r="L312" s="2"/>
      <c r="M312" s="2"/>
      <c r="N312" s="2"/>
      <c r="O312" s="2"/>
      <c r="P312" s="2"/>
      <c r="Q312" s="2"/>
      <c r="R312" s="2"/>
      <c r="S312" s="2"/>
      <c r="T312" s="2"/>
      <c r="U312" s="2"/>
    </row>
    <row r="313" spans="1:21" ht="12.75" x14ac:dyDescent="0.2">
      <c r="A313" s="2"/>
      <c r="B313" s="2"/>
      <c r="C313" s="2"/>
      <c r="D313" s="2"/>
      <c r="E313" s="2"/>
      <c r="F313" s="2"/>
      <c r="G313" s="2"/>
      <c r="H313" s="2"/>
      <c r="I313" s="2"/>
      <c r="J313" s="2"/>
      <c r="K313" s="2"/>
      <c r="L313" s="2"/>
      <c r="M313" s="2"/>
      <c r="N313" s="2"/>
      <c r="O313" s="2"/>
      <c r="P313" s="2"/>
      <c r="Q313" s="2"/>
      <c r="R313" s="2"/>
      <c r="S313" s="2"/>
      <c r="T313" s="2"/>
      <c r="U313" s="2"/>
    </row>
    <row r="314" spans="1:21" ht="12.75" x14ac:dyDescent="0.2">
      <c r="A314" s="2"/>
      <c r="B314" s="2"/>
      <c r="C314" s="2"/>
      <c r="D314" s="2"/>
      <c r="E314" s="2"/>
      <c r="F314" s="2"/>
      <c r="G314" s="2"/>
      <c r="H314" s="2"/>
      <c r="I314" s="2"/>
      <c r="J314" s="2"/>
      <c r="K314" s="2"/>
      <c r="L314" s="2"/>
      <c r="M314" s="2"/>
      <c r="N314" s="2"/>
      <c r="O314" s="2"/>
      <c r="P314" s="2"/>
      <c r="Q314" s="2"/>
      <c r="R314" s="2"/>
      <c r="S314" s="2"/>
      <c r="T314" s="2"/>
      <c r="U314" s="2"/>
    </row>
    <row r="315" spans="1:21" ht="12.75" x14ac:dyDescent="0.2">
      <c r="A315" s="2"/>
      <c r="B315" s="2"/>
      <c r="C315" s="2"/>
      <c r="D315" s="2"/>
      <c r="E315" s="2"/>
      <c r="F315" s="2"/>
      <c r="G315" s="2"/>
      <c r="H315" s="2"/>
      <c r="I315" s="2"/>
      <c r="J315" s="2"/>
      <c r="K315" s="2"/>
      <c r="L315" s="2"/>
      <c r="M315" s="2"/>
      <c r="N315" s="2"/>
      <c r="O315" s="2"/>
      <c r="P315" s="2"/>
      <c r="Q315" s="2"/>
      <c r="R315" s="2"/>
      <c r="S315" s="2"/>
      <c r="T315" s="2"/>
      <c r="U315" s="2"/>
    </row>
    <row r="316" spans="1:21" ht="12.75" x14ac:dyDescent="0.2">
      <c r="A316" s="2"/>
      <c r="B316" s="2"/>
      <c r="C316" s="2"/>
      <c r="D316" s="2"/>
      <c r="E316" s="2"/>
      <c r="F316" s="2"/>
      <c r="G316" s="2"/>
      <c r="H316" s="2"/>
      <c r="I316" s="2"/>
      <c r="J316" s="2"/>
      <c r="K316" s="2"/>
      <c r="L316" s="2"/>
      <c r="M316" s="2"/>
      <c r="N316" s="2"/>
      <c r="O316" s="2"/>
      <c r="P316" s="2"/>
      <c r="Q316" s="2"/>
      <c r="R316" s="2"/>
      <c r="S316" s="2"/>
      <c r="T316" s="2"/>
      <c r="U316" s="2"/>
    </row>
    <row r="317" spans="1:21" ht="12.75" x14ac:dyDescent="0.2">
      <c r="A317" s="2"/>
      <c r="B317" s="2"/>
      <c r="C317" s="2"/>
      <c r="D317" s="2"/>
      <c r="E317" s="2"/>
      <c r="F317" s="2"/>
      <c r="G317" s="2"/>
      <c r="H317" s="2"/>
      <c r="I317" s="2"/>
      <c r="J317" s="2"/>
      <c r="K317" s="2"/>
      <c r="L317" s="2"/>
      <c r="M317" s="2"/>
      <c r="N317" s="2"/>
      <c r="O317" s="2"/>
      <c r="P317" s="2"/>
      <c r="Q317" s="2"/>
      <c r="R317" s="2"/>
      <c r="S317" s="2"/>
      <c r="T317" s="2"/>
      <c r="U317" s="2"/>
    </row>
    <row r="318" spans="1:21" ht="12.75" x14ac:dyDescent="0.2">
      <c r="A318" s="2"/>
      <c r="B318" s="2"/>
      <c r="C318" s="2"/>
      <c r="D318" s="2"/>
      <c r="E318" s="2"/>
      <c r="F318" s="2"/>
      <c r="G318" s="2"/>
      <c r="H318" s="2"/>
      <c r="I318" s="2"/>
      <c r="J318" s="2"/>
      <c r="K318" s="2"/>
      <c r="L318" s="2"/>
      <c r="M318" s="2"/>
      <c r="N318" s="2"/>
      <c r="O318" s="2"/>
      <c r="P318" s="2"/>
      <c r="Q318" s="2"/>
      <c r="R318" s="2"/>
      <c r="S318" s="2"/>
      <c r="T318" s="2"/>
      <c r="U318" s="2"/>
    </row>
    <row r="319" spans="1:21" ht="12.75" x14ac:dyDescent="0.2">
      <c r="A319" s="2"/>
      <c r="B319" s="2"/>
      <c r="C319" s="2"/>
      <c r="D319" s="2"/>
      <c r="E319" s="2"/>
      <c r="F319" s="2"/>
      <c r="G319" s="2"/>
      <c r="H319" s="2"/>
      <c r="I319" s="2"/>
      <c r="J319" s="2"/>
      <c r="K319" s="2"/>
      <c r="L319" s="2"/>
      <c r="M319" s="2"/>
      <c r="N319" s="2"/>
      <c r="O319" s="2"/>
      <c r="P319" s="2"/>
      <c r="Q319" s="2"/>
      <c r="R319" s="2"/>
      <c r="S319" s="2"/>
      <c r="T319" s="2"/>
      <c r="U319" s="2"/>
    </row>
    <row r="320" spans="1:21" ht="12.75" x14ac:dyDescent="0.2">
      <c r="A320" s="2"/>
      <c r="B320" s="2"/>
      <c r="C320" s="2"/>
      <c r="D320" s="2"/>
      <c r="E320" s="2"/>
      <c r="F320" s="2"/>
      <c r="G320" s="2"/>
      <c r="H320" s="2"/>
      <c r="I320" s="2"/>
      <c r="J320" s="2"/>
      <c r="K320" s="2"/>
      <c r="L320" s="2"/>
      <c r="M320" s="2"/>
      <c r="N320" s="2"/>
      <c r="O320" s="2"/>
      <c r="P320" s="2"/>
      <c r="Q320" s="2"/>
      <c r="R320" s="2"/>
      <c r="S320" s="2"/>
      <c r="T320" s="2"/>
      <c r="U320" s="2"/>
    </row>
    <row r="321" spans="1:21" ht="12.75" x14ac:dyDescent="0.2">
      <c r="A321" s="2"/>
      <c r="B321" s="2"/>
      <c r="C321" s="2"/>
      <c r="D321" s="2"/>
      <c r="E321" s="2"/>
      <c r="F321" s="2"/>
      <c r="G321" s="2"/>
      <c r="H321" s="2"/>
      <c r="I321" s="2"/>
      <c r="J321" s="2"/>
      <c r="K321" s="2"/>
      <c r="L321" s="2"/>
      <c r="M321" s="2"/>
      <c r="N321" s="2"/>
      <c r="O321" s="2"/>
      <c r="P321" s="2"/>
      <c r="Q321" s="2"/>
      <c r="R321" s="2"/>
      <c r="S321" s="2"/>
      <c r="T321" s="2"/>
      <c r="U321" s="2"/>
    </row>
    <row r="322" spans="1:21" ht="12.75" x14ac:dyDescent="0.2">
      <c r="A322" s="2"/>
      <c r="B322" s="2"/>
      <c r="C322" s="2"/>
      <c r="D322" s="2"/>
      <c r="E322" s="2"/>
      <c r="F322" s="2"/>
      <c r="G322" s="2"/>
      <c r="H322" s="2"/>
      <c r="I322" s="2"/>
      <c r="J322" s="2"/>
      <c r="K322" s="2"/>
      <c r="L322" s="2"/>
      <c r="M322" s="2"/>
      <c r="N322" s="2"/>
      <c r="O322" s="2"/>
      <c r="P322" s="2"/>
      <c r="Q322" s="2"/>
      <c r="R322" s="2"/>
      <c r="S322" s="2"/>
      <c r="T322" s="2"/>
      <c r="U322" s="2"/>
    </row>
    <row r="323" spans="1:21" ht="12.75" x14ac:dyDescent="0.2">
      <c r="A323" s="2"/>
      <c r="B323" s="2"/>
      <c r="C323" s="2"/>
      <c r="D323" s="2"/>
      <c r="E323" s="2"/>
      <c r="F323" s="2"/>
      <c r="G323" s="2"/>
      <c r="H323" s="2"/>
      <c r="I323" s="2"/>
      <c r="J323" s="2"/>
      <c r="K323" s="2"/>
      <c r="L323" s="2"/>
      <c r="M323" s="2"/>
      <c r="N323" s="2"/>
      <c r="O323" s="2"/>
      <c r="P323" s="2"/>
      <c r="Q323" s="2"/>
      <c r="R323" s="2"/>
      <c r="S323" s="2"/>
      <c r="T323" s="2"/>
      <c r="U323" s="2"/>
    </row>
    <row r="324" spans="1:21" ht="12.75" x14ac:dyDescent="0.2">
      <c r="A324" s="2"/>
      <c r="B324" s="2"/>
      <c r="C324" s="2"/>
      <c r="D324" s="2"/>
      <c r="E324" s="2"/>
      <c r="F324" s="2"/>
      <c r="G324" s="2"/>
      <c r="H324" s="2"/>
      <c r="I324" s="2"/>
      <c r="J324" s="2"/>
      <c r="K324" s="2"/>
      <c r="L324" s="2"/>
      <c r="M324" s="2"/>
      <c r="N324" s="2"/>
      <c r="O324" s="2"/>
      <c r="P324" s="2"/>
      <c r="Q324" s="2"/>
      <c r="R324" s="2"/>
      <c r="S324" s="2"/>
      <c r="T324" s="2"/>
      <c r="U324" s="2"/>
    </row>
    <row r="325" spans="1:21" ht="12.75" x14ac:dyDescent="0.2">
      <c r="A325" s="2"/>
      <c r="B325" s="2"/>
      <c r="C325" s="2"/>
      <c r="D325" s="2"/>
      <c r="E325" s="2"/>
      <c r="F325" s="2"/>
      <c r="G325" s="2"/>
      <c r="H325" s="2"/>
      <c r="I325" s="2"/>
      <c r="J325" s="2"/>
      <c r="K325" s="2"/>
      <c r="L325" s="2"/>
      <c r="M325" s="2"/>
      <c r="N325" s="2"/>
      <c r="O325" s="2"/>
      <c r="P325" s="2"/>
      <c r="Q325" s="2"/>
      <c r="R325" s="2"/>
      <c r="S325" s="2"/>
      <c r="T325" s="2"/>
      <c r="U325" s="2"/>
    </row>
    <row r="326" spans="1:21" ht="12.75" x14ac:dyDescent="0.2">
      <c r="A326" s="2"/>
      <c r="B326" s="2"/>
      <c r="C326" s="2"/>
      <c r="D326" s="2"/>
      <c r="E326" s="2"/>
      <c r="F326" s="2"/>
      <c r="G326" s="2"/>
      <c r="H326" s="2"/>
      <c r="I326" s="2"/>
      <c r="J326" s="2"/>
      <c r="K326" s="2"/>
      <c r="L326" s="2"/>
      <c r="M326" s="2"/>
      <c r="N326" s="2"/>
      <c r="O326" s="2"/>
      <c r="P326" s="2"/>
      <c r="Q326" s="2"/>
      <c r="R326" s="2"/>
      <c r="S326" s="2"/>
      <c r="T326" s="2"/>
      <c r="U326" s="2"/>
    </row>
    <row r="327" spans="1:21" ht="12.75" x14ac:dyDescent="0.2">
      <c r="A327" s="2"/>
      <c r="B327" s="2"/>
      <c r="C327" s="2"/>
      <c r="D327" s="2"/>
      <c r="E327" s="2"/>
      <c r="F327" s="2"/>
      <c r="G327" s="2"/>
      <c r="H327" s="2"/>
      <c r="I327" s="2"/>
      <c r="J327" s="2"/>
      <c r="K327" s="2"/>
      <c r="L327" s="2"/>
      <c r="M327" s="2"/>
      <c r="N327" s="2"/>
      <c r="O327" s="2"/>
      <c r="P327" s="2"/>
      <c r="Q327" s="2"/>
      <c r="R327" s="2"/>
      <c r="S327" s="2"/>
      <c r="T327" s="2"/>
      <c r="U327" s="2"/>
    </row>
    <row r="328" spans="1:21" ht="12.75" x14ac:dyDescent="0.2">
      <c r="A328" s="2"/>
      <c r="B328" s="2"/>
      <c r="C328" s="2"/>
      <c r="D328" s="2"/>
      <c r="E328" s="2"/>
      <c r="F328" s="2"/>
      <c r="G328" s="2"/>
      <c r="H328" s="2"/>
      <c r="I328" s="2"/>
      <c r="J328" s="2"/>
      <c r="K328" s="2"/>
      <c r="L328" s="2"/>
      <c r="M328" s="2"/>
      <c r="N328" s="2"/>
      <c r="O328" s="2"/>
      <c r="P328" s="2"/>
      <c r="Q328" s="2"/>
      <c r="R328" s="2"/>
      <c r="S328" s="2"/>
      <c r="T328" s="2"/>
      <c r="U328" s="2"/>
    </row>
    <row r="329" spans="1:21" ht="12.75" x14ac:dyDescent="0.2">
      <c r="A329" s="2"/>
      <c r="B329" s="2"/>
      <c r="C329" s="2"/>
      <c r="D329" s="2"/>
      <c r="E329" s="2"/>
      <c r="F329" s="2"/>
      <c r="G329" s="2"/>
      <c r="H329" s="2"/>
      <c r="I329" s="2"/>
      <c r="J329" s="2"/>
      <c r="K329" s="2"/>
      <c r="L329" s="2"/>
      <c r="M329" s="2"/>
      <c r="N329" s="2"/>
      <c r="O329" s="2"/>
      <c r="P329" s="2"/>
      <c r="Q329" s="2"/>
      <c r="R329" s="2"/>
      <c r="S329" s="2"/>
      <c r="T329" s="2"/>
      <c r="U329" s="2"/>
    </row>
    <row r="330" spans="1:21" ht="12.75" x14ac:dyDescent="0.2">
      <c r="A330" s="2"/>
      <c r="B330" s="2"/>
      <c r="C330" s="2"/>
      <c r="D330" s="2"/>
      <c r="E330" s="2"/>
      <c r="F330" s="2"/>
      <c r="G330" s="2"/>
      <c r="H330" s="2"/>
      <c r="I330" s="2"/>
      <c r="J330" s="2"/>
      <c r="K330" s="2"/>
      <c r="L330" s="2"/>
      <c r="M330" s="2"/>
      <c r="N330" s="2"/>
      <c r="O330" s="2"/>
      <c r="P330" s="2"/>
      <c r="Q330" s="2"/>
      <c r="R330" s="2"/>
      <c r="S330" s="2"/>
      <c r="T330" s="2"/>
      <c r="U330" s="2"/>
    </row>
    <row r="331" spans="1:21" ht="12.75" x14ac:dyDescent="0.2">
      <c r="A331" s="2"/>
      <c r="B331" s="2"/>
      <c r="C331" s="2"/>
      <c r="D331" s="2"/>
      <c r="E331" s="2"/>
      <c r="F331" s="2"/>
      <c r="G331" s="2"/>
      <c r="H331" s="2"/>
      <c r="I331" s="2"/>
      <c r="J331" s="2"/>
      <c r="K331" s="2"/>
      <c r="L331" s="2"/>
      <c r="M331" s="2"/>
      <c r="N331" s="2"/>
      <c r="O331" s="2"/>
      <c r="P331" s="2"/>
      <c r="Q331" s="2"/>
      <c r="R331" s="2"/>
      <c r="S331" s="2"/>
      <c r="T331" s="2"/>
      <c r="U331" s="2"/>
    </row>
    <row r="332" spans="1:21" ht="12.75" x14ac:dyDescent="0.2">
      <c r="A332" s="2"/>
      <c r="B332" s="2"/>
      <c r="C332" s="2"/>
      <c r="D332" s="2"/>
      <c r="E332" s="2"/>
      <c r="F332" s="2"/>
      <c r="G332" s="2"/>
      <c r="H332" s="2"/>
      <c r="I332" s="2"/>
      <c r="J332" s="2"/>
      <c r="K332" s="2"/>
      <c r="L332" s="2"/>
      <c r="M332" s="2"/>
      <c r="N332" s="2"/>
      <c r="O332" s="2"/>
      <c r="P332" s="2"/>
      <c r="Q332" s="2"/>
      <c r="R332" s="2"/>
      <c r="S332" s="2"/>
      <c r="T332" s="2"/>
      <c r="U332" s="2"/>
    </row>
    <row r="333" spans="1:21" ht="12.75" x14ac:dyDescent="0.2">
      <c r="A333" s="2"/>
      <c r="B333" s="2"/>
      <c r="C333" s="2"/>
      <c r="D333" s="2"/>
      <c r="E333" s="2"/>
      <c r="F333" s="2"/>
      <c r="G333" s="2"/>
      <c r="H333" s="2"/>
      <c r="I333" s="2"/>
      <c r="J333" s="2"/>
      <c r="K333" s="2"/>
      <c r="L333" s="2"/>
      <c r="M333" s="2"/>
      <c r="N333" s="2"/>
      <c r="O333" s="2"/>
      <c r="P333" s="2"/>
      <c r="Q333" s="2"/>
      <c r="R333" s="2"/>
      <c r="S333" s="2"/>
      <c r="T333" s="2"/>
      <c r="U333" s="2"/>
    </row>
    <row r="334" spans="1:21" ht="12.75" x14ac:dyDescent="0.2">
      <c r="A334" s="2"/>
      <c r="B334" s="2"/>
      <c r="C334" s="2"/>
      <c r="D334" s="2"/>
      <c r="E334" s="2"/>
      <c r="F334" s="2"/>
      <c r="G334" s="2"/>
      <c r="H334" s="2"/>
      <c r="I334" s="2"/>
      <c r="J334" s="2"/>
      <c r="K334" s="2"/>
      <c r="L334" s="2"/>
      <c r="M334" s="2"/>
      <c r="N334" s="2"/>
      <c r="O334" s="2"/>
      <c r="P334" s="2"/>
      <c r="Q334" s="2"/>
      <c r="R334" s="2"/>
      <c r="S334" s="2"/>
      <c r="T334" s="2"/>
      <c r="U334" s="2"/>
    </row>
    <row r="335" spans="1:21" ht="12.75" x14ac:dyDescent="0.2">
      <c r="A335" s="2"/>
      <c r="B335" s="2"/>
      <c r="C335" s="2"/>
      <c r="D335" s="2"/>
      <c r="E335" s="2"/>
      <c r="F335" s="2"/>
      <c r="G335" s="2"/>
      <c r="H335" s="2"/>
      <c r="I335" s="2"/>
      <c r="J335" s="2"/>
      <c r="K335" s="2"/>
      <c r="L335" s="2"/>
      <c r="M335" s="2"/>
      <c r="N335" s="2"/>
      <c r="O335" s="2"/>
      <c r="P335" s="2"/>
      <c r="Q335" s="2"/>
      <c r="R335" s="2"/>
      <c r="S335" s="2"/>
      <c r="T335" s="2"/>
      <c r="U335" s="2"/>
    </row>
    <row r="336" spans="1:21" ht="12.75" x14ac:dyDescent="0.2">
      <c r="A336" s="2"/>
      <c r="B336" s="2"/>
      <c r="C336" s="2"/>
      <c r="D336" s="2"/>
      <c r="E336" s="2"/>
      <c r="F336" s="2"/>
      <c r="G336" s="2"/>
      <c r="H336" s="2"/>
      <c r="I336" s="2"/>
      <c r="J336" s="2"/>
      <c r="K336" s="2"/>
      <c r="L336" s="2"/>
      <c r="M336" s="2"/>
      <c r="N336" s="2"/>
      <c r="O336" s="2"/>
      <c r="P336" s="2"/>
      <c r="Q336" s="2"/>
      <c r="R336" s="2"/>
      <c r="S336" s="2"/>
      <c r="T336" s="2"/>
      <c r="U336" s="2"/>
    </row>
    <row r="337" spans="1:21" ht="12.75" x14ac:dyDescent="0.2">
      <c r="A337" s="2"/>
      <c r="B337" s="2"/>
      <c r="C337" s="2"/>
      <c r="D337" s="2"/>
      <c r="E337" s="2"/>
      <c r="F337" s="2"/>
      <c r="G337" s="2"/>
      <c r="H337" s="2"/>
      <c r="I337" s="2"/>
      <c r="J337" s="2"/>
      <c r="K337" s="2"/>
      <c r="L337" s="2"/>
      <c r="M337" s="2"/>
      <c r="N337" s="2"/>
      <c r="O337" s="2"/>
      <c r="P337" s="2"/>
      <c r="Q337" s="2"/>
      <c r="R337" s="2"/>
      <c r="S337" s="2"/>
      <c r="T337" s="2"/>
      <c r="U337" s="2"/>
    </row>
    <row r="338" spans="1:21" ht="12.75" x14ac:dyDescent="0.2">
      <c r="A338" s="2"/>
      <c r="B338" s="2"/>
      <c r="C338" s="2"/>
      <c r="D338" s="2"/>
      <c r="E338" s="2"/>
      <c r="F338" s="2"/>
      <c r="G338" s="2"/>
      <c r="H338" s="2"/>
      <c r="I338" s="2"/>
      <c r="J338" s="2"/>
      <c r="K338" s="2"/>
      <c r="L338" s="2"/>
      <c r="M338" s="2"/>
      <c r="N338" s="2"/>
      <c r="O338" s="2"/>
      <c r="P338" s="2"/>
      <c r="Q338" s="2"/>
      <c r="R338" s="2"/>
      <c r="S338" s="2"/>
      <c r="T338" s="2"/>
      <c r="U338" s="2"/>
    </row>
    <row r="339" spans="1:21" ht="12.75" x14ac:dyDescent="0.2">
      <c r="A339" s="2"/>
      <c r="B339" s="2"/>
      <c r="C339" s="2"/>
      <c r="D339" s="2"/>
      <c r="E339" s="2"/>
      <c r="F339" s="2"/>
      <c r="G339" s="2"/>
      <c r="H339" s="2"/>
      <c r="I339" s="2"/>
      <c r="J339" s="2"/>
      <c r="K339" s="2"/>
      <c r="L339" s="2"/>
      <c r="M339" s="2"/>
      <c r="N339" s="2"/>
      <c r="O339" s="2"/>
      <c r="P339" s="2"/>
      <c r="Q339" s="2"/>
      <c r="R339" s="2"/>
      <c r="S339" s="2"/>
      <c r="T339" s="2"/>
      <c r="U339" s="2"/>
    </row>
    <row r="340" spans="1:21" ht="12.75" x14ac:dyDescent="0.2">
      <c r="A340" s="2"/>
      <c r="B340" s="2"/>
      <c r="C340" s="2"/>
      <c r="D340" s="2"/>
      <c r="E340" s="2"/>
      <c r="F340" s="2"/>
      <c r="G340" s="2"/>
      <c r="H340" s="2"/>
      <c r="I340" s="2"/>
      <c r="J340" s="2"/>
      <c r="K340" s="2"/>
      <c r="L340" s="2"/>
      <c r="M340" s="2"/>
      <c r="N340" s="2"/>
      <c r="O340" s="2"/>
      <c r="P340" s="2"/>
      <c r="Q340" s="2"/>
      <c r="R340" s="2"/>
      <c r="S340" s="2"/>
      <c r="T340" s="2"/>
      <c r="U340" s="2"/>
    </row>
    <row r="341" spans="1:21" ht="12.75" x14ac:dyDescent="0.2">
      <c r="A341" s="2"/>
      <c r="B341" s="2"/>
      <c r="C341" s="2"/>
      <c r="D341" s="2"/>
      <c r="E341" s="2"/>
      <c r="F341" s="2"/>
      <c r="G341" s="2"/>
      <c r="H341" s="2"/>
      <c r="I341" s="2"/>
      <c r="J341" s="2"/>
      <c r="K341" s="2"/>
      <c r="L341" s="2"/>
      <c r="M341" s="2"/>
      <c r="N341" s="2"/>
      <c r="O341" s="2"/>
      <c r="P341" s="2"/>
      <c r="Q341" s="2"/>
      <c r="R341" s="2"/>
      <c r="S341" s="2"/>
      <c r="T341" s="2"/>
      <c r="U341" s="2"/>
    </row>
    <row r="342" spans="1:21" ht="12.75" x14ac:dyDescent="0.2">
      <c r="A342" s="2"/>
      <c r="B342" s="2"/>
      <c r="C342" s="2"/>
      <c r="D342" s="2"/>
      <c r="E342" s="2"/>
      <c r="F342" s="2"/>
      <c r="G342" s="2"/>
      <c r="H342" s="2"/>
      <c r="I342" s="2"/>
      <c r="J342" s="2"/>
      <c r="K342" s="2"/>
      <c r="L342" s="2"/>
      <c r="M342" s="2"/>
      <c r="N342" s="2"/>
      <c r="O342" s="2"/>
      <c r="P342" s="2"/>
      <c r="Q342" s="2"/>
      <c r="R342" s="2"/>
      <c r="S342" s="2"/>
      <c r="T342" s="2"/>
      <c r="U342" s="2"/>
    </row>
    <row r="343" spans="1:21" ht="12.75" x14ac:dyDescent="0.2">
      <c r="A343" s="2"/>
      <c r="B343" s="2"/>
      <c r="C343" s="2"/>
      <c r="D343" s="2"/>
      <c r="E343" s="2"/>
      <c r="F343" s="2"/>
      <c r="G343" s="2"/>
      <c r="H343" s="2"/>
      <c r="I343" s="2"/>
      <c r="J343" s="2"/>
      <c r="K343" s="2"/>
      <c r="L343" s="2"/>
      <c r="M343" s="2"/>
      <c r="N343" s="2"/>
      <c r="O343" s="2"/>
      <c r="P343" s="2"/>
      <c r="Q343" s="2"/>
      <c r="R343" s="2"/>
      <c r="S343" s="2"/>
      <c r="T343" s="2"/>
      <c r="U343" s="2"/>
    </row>
    <row r="344" spans="1:21" ht="12.75" x14ac:dyDescent="0.2">
      <c r="A344" s="2"/>
      <c r="B344" s="2"/>
      <c r="C344" s="2"/>
      <c r="D344" s="2"/>
      <c r="E344" s="2"/>
      <c r="F344" s="2"/>
      <c r="G344" s="2"/>
      <c r="H344" s="2"/>
      <c r="I344" s="2"/>
      <c r="J344" s="2"/>
      <c r="K344" s="2"/>
      <c r="L344" s="2"/>
      <c r="M344" s="2"/>
      <c r="N344" s="2"/>
      <c r="O344" s="2"/>
      <c r="P344" s="2"/>
      <c r="Q344" s="2"/>
      <c r="R344" s="2"/>
      <c r="S344" s="2"/>
      <c r="T344" s="2"/>
      <c r="U344" s="2"/>
    </row>
    <row r="345" spans="1:21" ht="12.75" x14ac:dyDescent="0.2">
      <c r="A345" s="2"/>
      <c r="B345" s="2"/>
      <c r="C345" s="2"/>
      <c r="D345" s="2"/>
      <c r="E345" s="2"/>
      <c r="F345" s="2"/>
      <c r="G345" s="2"/>
      <c r="H345" s="2"/>
      <c r="I345" s="2"/>
      <c r="J345" s="2"/>
      <c r="K345" s="2"/>
      <c r="L345" s="2"/>
      <c r="M345" s="2"/>
      <c r="N345" s="2"/>
      <c r="O345" s="2"/>
      <c r="P345" s="2"/>
      <c r="Q345" s="2"/>
      <c r="R345" s="2"/>
      <c r="S345" s="2"/>
      <c r="T345" s="2"/>
      <c r="U345" s="2"/>
    </row>
    <row r="346" spans="1:21" ht="12.75" x14ac:dyDescent="0.2">
      <c r="A346" s="2"/>
      <c r="B346" s="2"/>
      <c r="C346" s="2"/>
      <c r="D346" s="2"/>
      <c r="E346" s="2"/>
      <c r="F346" s="2"/>
      <c r="G346" s="2"/>
      <c r="H346" s="2"/>
      <c r="I346" s="2"/>
      <c r="J346" s="2"/>
      <c r="K346" s="2"/>
      <c r="L346" s="2"/>
      <c r="M346" s="2"/>
      <c r="N346" s="2"/>
      <c r="O346" s="2"/>
      <c r="P346" s="2"/>
      <c r="Q346" s="2"/>
      <c r="R346" s="2"/>
      <c r="S346" s="2"/>
      <c r="T346" s="2"/>
      <c r="U346" s="2"/>
    </row>
    <row r="347" spans="1:21" ht="12.75" x14ac:dyDescent="0.2">
      <c r="A347" s="2"/>
      <c r="B347" s="2"/>
      <c r="C347" s="2"/>
      <c r="D347" s="2"/>
      <c r="E347" s="2"/>
      <c r="F347" s="2"/>
      <c r="G347" s="2"/>
      <c r="H347" s="2"/>
      <c r="I347" s="2"/>
      <c r="J347" s="2"/>
      <c r="K347" s="2"/>
      <c r="L347" s="2"/>
      <c r="M347" s="2"/>
      <c r="N347" s="2"/>
      <c r="O347" s="2"/>
      <c r="P347" s="2"/>
      <c r="Q347" s="2"/>
      <c r="R347" s="2"/>
      <c r="S347" s="2"/>
      <c r="T347" s="2"/>
      <c r="U347" s="2"/>
    </row>
    <row r="348" spans="1:21" ht="12.75" x14ac:dyDescent="0.2">
      <c r="A348" s="2"/>
      <c r="B348" s="2"/>
      <c r="C348" s="2"/>
      <c r="D348" s="2"/>
      <c r="E348" s="2"/>
      <c r="F348" s="2"/>
      <c r="G348" s="2"/>
      <c r="H348" s="2"/>
      <c r="I348" s="2"/>
      <c r="J348" s="2"/>
      <c r="K348" s="2"/>
      <c r="L348" s="2"/>
      <c r="M348" s="2"/>
      <c r="N348" s="2"/>
      <c r="O348" s="2"/>
      <c r="P348" s="2"/>
      <c r="Q348" s="2"/>
      <c r="R348" s="2"/>
      <c r="S348" s="2"/>
      <c r="T348" s="2"/>
      <c r="U348" s="2"/>
    </row>
    <row r="349" spans="1:21" ht="12.75" x14ac:dyDescent="0.2">
      <c r="A349" s="2"/>
      <c r="B349" s="2"/>
      <c r="C349" s="2"/>
      <c r="D349" s="2"/>
      <c r="E349" s="2"/>
      <c r="F349" s="2"/>
      <c r="G349" s="2"/>
      <c r="H349" s="2"/>
      <c r="I349" s="2"/>
      <c r="J349" s="2"/>
      <c r="K349" s="2"/>
      <c r="L349" s="2"/>
      <c r="M349" s="2"/>
      <c r="N349" s="2"/>
      <c r="O349" s="2"/>
      <c r="P349" s="2"/>
      <c r="Q349" s="2"/>
      <c r="R349" s="2"/>
      <c r="S349" s="2"/>
      <c r="T349" s="2"/>
      <c r="U349" s="2"/>
    </row>
    <row r="350" spans="1:21" ht="12.75" x14ac:dyDescent="0.2">
      <c r="A350" s="2"/>
      <c r="B350" s="2"/>
      <c r="C350" s="2"/>
      <c r="D350" s="2"/>
      <c r="E350" s="2"/>
      <c r="F350" s="2"/>
      <c r="G350" s="2"/>
      <c r="H350" s="2"/>
      <c r="I350" s="2"/>
      <c r="J350" s="2"/>
      <c r="K350" s="2"/>
      <c r="L350" s="2"/>
      <c r="M350" s="2"/>
      <c r="N350" s="2"/>
      <c r="O350" s="2"/>
      <c r="P350" s="2"/>
      <c r="Q350" s="2"/>
      <c r="R350" s="2"/>
      <c r="S350" s="2"/>
      <c r="T350" s="2"/>
      <c r="U350" s="2"/>
    </row>
    <row r="351" spans="1:21" ht="12.75" x14ac:dyDescent="0.2">
      <c r="A351" s="2"/>
      <c r="B351" s="2"/>
      <c r="C351" s="2"/>
      <c r="D351" s="2"/>
      <c r="E351" s="2"/>
      <c r="F351" s="2"/>
      <c r="G351" s="2"/>
      <c r="H351" s="2"/>
      <c r="I351" s="2"/>
      <c r="J351" s="2"/>
      <c r="K351" s="2"/>
      <c r="L351" s="2"/>
      <c r="M351" s="2"/>
      <c r="N351" s="2"/>
      <c r="O351" s="2"/>
      <c r="P351" s="2"/>
      <c r="Q351" s="2"/>
      <c r="R351" s="2"/>
      <c r="S351" s="2"/>
      <c r="T351" s="2"/>
      <c r="U351" s="2"/>
    </row>
    <row r="352" spans="1:21" ht="12.75" x14ac:dyDescent="0.2">
      <c r="A352" s="2"/>
      <c r="B352" s="2"/>
      <c r="C352" s="2"/>
      <c r="D352" s="2"/>
      <c r="E352" s="2"/>
      <c r="F352" s="2"/>
      <c r="G352" s="2"/>
      <c r="H352" s="2"/>
      <c r="I352" s="2"/>
      <c r="J352" s="2"/>
      <c r="K352" s="2"/>
      <c r="L352" s="2"/>
      <c r="M352" s="2"/>
      <c r="N352" s="2"/>
      <c r="O352" s="2"/>
      <c r="P352" s="2"/>
      <c r="Q352" s="2"/>
      <c r="R352" s="2"/>
      <c r="S352" s="2"/>
      <c r="T352" s="2"/>
      <c r="U352" s="2"/>
    </row>
    <row r="353" spans="1:21" ht="12.75" x14ac:dyDescent="0.2">
      <c r="A353" s="2"/>
      <c r="B353" s="2"/>
      <c r="C353" s="2"/>
      <c r="D353" s="2"/>
      <c r="E353" s="2"/>
      <c r="F353" s="2"/>
      <c r="G353" s="2"/>
      <c r="H353" s="2"/>
      <c r="I353" s="2"/>
      <c r="J353" s="2"/>
      <c r="K353" s="2"/>
      <c r="L353" s="2"/>
      <c r="M353" s="2"/>
      <c r="N353" s="2"/>
      <c r="O353" s="2"/>
      <c r="P353" s="2"/>
      <c r="Q353" s="2"/>
      <c r="R353" s="2"/>
      <c r="S353" s="2"/>
      <c r="T353" s="2"/>
      <c r="U353" s="2"/>
    </row>
    <row r="354" spans="1:21" ht="12.75" x14ac:dyDescent="0.2">
      <c r="A354" s="2"/>
      <c r="B354" s="2"/>
      <c r="C354" s="2"/>
      <c r="D354" s="2"/>
      <c r="E354" s="2"/>
      <c r="F354" s="2"/>
      <c r="G354" s="2"/>
      <c r="H354" s="2"/>
      <c r="I354" s="2"/>
      <c r="J354" s="2"/>
      <c r="K354" s="2"/>
      <c r="L354" s="2"/>
      <c r="M354" s="2"/>
      <c r="N354" s="2"/>
      <c r="O354" s="2"/>
      <c r="P354" s="2"/>
      <c r="Q354" s="2"/>
      <c r="R354" s="2"/>
      <c r="S354" s="2"/>
      <c r="T354" s="2"/>
      <c r="U354" s="2"/>
    </row>
    <row r="355" spans="1:21" ht="12.75" x14ac:dyDescent="0.2">
      <c r="A355" s="2"/>
      <c r="B355" s="2"/>
      <c r="C355" s="2"/>
      <c r="D355" s="2"/>
      <c r="E355" s="2"/>
      <c r="F355" s="2"/>
      <c r="G355" s="2"/>
      <c r="H355" s="2"/>
      <c r="I355" s="2"/>
      <c r="J355" s="2"/>
      <c r="K355" s="2"/>
      <c r="L355" s="2"/>
      <c r="M355" s="2"/>
      <c r="N355" s="2"/>
      <c r="O355" s="2"/>
      <c r="P355" s="2"/>
      <c r="Q355" s="2"/>
      <c r="R355" s="2"/>
      <c r="S355" s="2"/>
      <c r="T355" s="2"/>
      <c r="U355" s="2"/>
    </row>
    <row r="356" spans="1:21" ht="12.75" x14ac:dyDescent="0.2">
      <c r="A356" s="2"/>
      <c r="B356" s="2"/>
      <c r="C356" s="2"/>
      <c r="D356" s="2"/>
      <c r="E356" s="2"/>
      <c r="F356" s="2"/>
      <c r="G356" s="2"/>
      <c r="H356" s="2"/>
      <c r="I356" s="2"/>
      <c r="J356" s="2"/>
      <c r="K356" s="2"/>
      <c r="L356" s="2"/>
      <c r="M356" s="2"/>
      <c r="N356" s="2"/>
      <c r="O356" s="2"/>
      <c r="P356" s="2"/>
      <c r="Q356" s="2"/>
      <c r="R356" s="2"/>
      <c r="S356" s="2"/>
      <c r="T356" s="2"/>
      <c r="U356" s="2"/>
    </row>
    <row r="357" spans="1:21" ht="12.75" x14ac:dyDescent="0.2">
      <c r="A357" s="2"/>
      <c r="B357" s="2"/>
      <c r="C357" s="2"/>
      <c r="D357" s="2"/>
      <c r="E357" s="2"/>
      <c r="F357" s="2"/>
      <c r="G357" s="2"/>
      <c r="H357" s="2"/>
      <c r="I357" s="2"/>
      <c r="J357" s="2"/>
      <c r="K357" s="2"/>
      <c r="L357" s="2"/>
      <c r="M357" s="2"/>
      <c r="N357" s="2"/>
      <c r="O357" s="2"/>
      <c r="P357" s="2"/>
      <c r="Q357" s="2"/>
      <c r="R357" s="2"/>
      <c r="S357" s="2"/>
      <c r="T357" s="2"/>
      <c r="U357" s="2"/>
    </row>
    <row r="358" spans="1:21" ht="12.75" x14ac:dyDescent="0.2">
      <c r="A358" s="2"/>
      <c r="B358" s="2"/>
      <c r="C358" s="2"/>
      <c r="D358" s="2"/>
      <c r="E358" s="2"/>
      <c r="F358" s="2"/>
      <c r="G358" s="2"/>
      <c r="H358" s="2"/>
      <c r="I358" s="2"/>
      <c r="J358" s="2"/>
      <c r="K358" s="2"/>
      <c r="L358" s="2"/>
      <c r="M358" s="2"/>
      <c r="N358" s="2"/>
      <c r="O358" s="2"/>
      <c r="P358" s="2"/>
      <c r="Q358" s="2"/>
      <c r="R358" s="2"/>
      <c r="S358" s="2"/>
      <c r="T358" s="2"/>
      <c r="U358" s="2"/>
    </row>
    <row r="359" spans="1:21" ht="12.75" x14ac:dyDescent="0.2">
      <c r="A359" s="2"/>
      <c r="B359" s="2"/>
      <c r="C359" s="2"/>
      <c r="D359" s="2"/>
      <c r="E359" s="2"/>
      <c r="F359" s="2"/>
      <c r="G359" s="2"/>
      <c r="H359" s="2"/>
      <c r="I359" s="2"/>
      <c r="J359" s="2"/>
      <c r="K359" s="2"/>
      <c r="L359" s="2"/>
      <c r="M359" s="2"/>
      <c r="N359" s="2"/>
      <c r="O359" s="2"/>
      <c r="P359" s="2"/>
      <c r="Q359" s="2"/>
      <c r="R359" s="2"/>
      <c r="S359" s="2"/>
      <c r="T359" s="2"/>
      <c r="U359" s="2"/>
    </row>
    <row r="360" spans="1:21" ht="12.75" x14ac:dyDescent="0.2">
      <c r="A360" s="2"/>
      <c r="B360" s="2"/>
      <c r="C360" s="2"/>
      <c r="D360" s="2"/>
      <c r="E360" s="2"/>
      <c r="F360" s="2"/>
      <c r="G360" s="2"/>
      <c r="H360" s="2"/>
      <c r="I360" s="2"/>
      <c r="J360" s="2"/>
      <c r="K360" s="2"/>
      <c r="L360" s="2"/>
      <c r="M360" s="2"/>
      <c r="N360" s="2"/>
      <c r="O360" s="2"/>
      <c r="P360" s="2"/>
      <c r="Q360" s="2"/>
      <c r="R360" s="2"/>
      <c r="S360" s="2"/>
      <c r="T360" s="2"/>
      <c r="U360" s="2"/>
    </row>
    <row r="361" spans="1:21" ht="12.75" x14ac:dyDescent="0.2">
      <c r="A361" s="2"/>
      <c r="B361" s="2"/>
      <c r="C361" s="2"/>
      <c r="D361" s="2"/>
      <c r="E361" s="2"/>
      <c r="F361" s="2"/>
      <c r="G361" s="2"/>
      <c r="H361" s="2"/>
      <c r="I361" s="2"/>
      <c r="J361" s="2"/>
      <c r="K361" s="2"/>
      <c r="L361" s="2"/>
      <c r="M361" s="2"/>
      <c r="N361" s="2"/>
      <c r="O361" s="2"/>
      <c r="P361" s="2"/>
      <c r="Q361" s="2"/>
      <c r="R361" s="2"/>
      <c r="S361" s="2"/>
      <c r="T361" s="2"/>
      <c r="U361" s="2"/>
    </row>
    <row r="362" spans="1:21" ht="12.75" x14ac:dyDescent="0.2">
      <c r="A362" s="2"/>
      <c r="B362" s="2"/>
      <c r="C362" s="2"/>
      <c r="D362" s="2"/>
      <c r="E362" s="2"/>
      <c r="F362" s="2"/>
      <c r="G362" s="2"/>
      <c r="H362" s="2"/>
      <c r="I362" s="2"/>
      <c r="J362" s="2"/>
      <c r="K362" s="2"/>
      <c r="L362" s="2"/>
      <c r="M362" s="2"/>
      <c r="N362" s="2"/>
      <c r="O362" s="2"/>
      <c r="P362" s="2"/>
      <c r="Q362" s="2"/>
      <c r="R362" s="2"/>
      <c r="S362" s="2"/>
      <c r="T362" s="2"/>
      <c r="U362" s="2"/>
    </row>
    <row r="363" spans="1:21" ht="12.75" x14ac:dyDescent="0.2">
      <c r="A363" s="2"/>
      <c r="B363" s="2"/>
      <c r="C363" s="2"/>
      <c r="D363" s="2"/>
      <c r="E363" s="2"/>
      <c r="F363" s="2"/>
      <c r="G363" s="2"/>
      <c r="H363" s="2"/>
      <c r="I363" s="2"/>
      <c r="J363" s="2"/>
      <c r="K363" s="2"/>
      <c r="L363" s="2"/>
      <c r="M363" s="2"/>
      <c r="N363" s="2"/>
      <c r="O363" s="2"/>
      <c r="P363" s="2"/>
      <c r="Q363" s="2"/>
      <c r="R363" s="2"/>
      <c r="S363" s="2"/>
      <c r="T363" s="2"/>
      <c r="U363" s="2"/>
    </row>
    <row r="364" spans="1:21" ht="12.75" x14ac:dyDescent="0.2">
      <c r="A364" s="2"/>
      <c r="B364" s="2"/>
      <c r="C364" s="2"/>
      <c r="D364" s="2"/>
      <c r="E364" s="2"/>
      <c r="F364" s="2"/>
      <c r="G364" s="2"/>
      <c r="H364" s="2"/>
      <c r="I364" s="2"/>
      <c r="J364" s="2"/>
      <c r="K364" s="2"/>
      <c r="L364" s="2"/>
      <c r="M364" s="2"/>
      <c r="N364" s="2"/>
      <c r="O364" s="2"/>
      <c r="P364" s="2"/>
      <c r="Q364" s="2"/>
      <c r="R364" s="2"/>
      <c r="S364" s="2"/>
      <c r="T364" s="2"/>
      <c r="U364" s="2"/>
    </row>
    <row r="365" spans="1:21" ht="12.75" x14ac:dyDescent="0.2">
      <c r="A365" s="2"/>
      <c r="B365" s="2"/>
      <c r="C365" s="2"/>
      <c r="D365" s="2"/>
      <c r="E365" s="2"/>
      <c r="F365" s="2"/>
      <c r="G365" s="2"/>
      <c r="H365" s="2"/>
      <c r="I365" s="2"/>
      <c r="J365" s="2"/>
      <c r="K365" s="2"/>
      <c r="L365" s="2"/>
      <c r="M365" s="2"/>
      <c r="N365" s="2"/>
      <c r="O365" s="2"/>
      <c r="P365" s="2"/>
      <c r="Q365" s="2"/>
      <c r="R365" s="2"/>
      <c r="S365" s="2"/>
      <c r="T365" s="2"/>
      <c r="U365" s="2"/>
    </row>
    <row r="366" spans="1:21" ht="12.75" x14ac:dyDescent="0.2">
      <c r="A366" s="2"/>
      <c r="B366" s="2"/>
      <c r="C366" s="2"/>
      <c r="D366" s="2"/>
      <c r="E366" s="2"/>
      <c r="F366" s="2"/>
      <c r="G366" s="2"/>
      <c r="H366" s="2"/>
      <c r="I366" s="2"/>
      <c r="J366" s="2"/>
      <c r="K366" s="2"/>
      <c r="L366" s="2"/>
      <c r="M366" s="2"/>
      <c r="N366" s="2"/>
      <c r="O366" s="2"/>
      <c r="P366" s="2"/>
      <c r="Q366" s="2"/>
      <c r="R366" s="2"/>
      <c r="S366" s="2"/>
      <c r="T366" s="2"/>
      <c r="U366" s="2"/>
    </row>
    <row r="367" spans="1:21" ht="12.75" x14ac:dyDescent="0.2">
      <c r="A367" s="2"/>
      <c r="B367" s="2"/>
      <c r="C367" s="2"/>
      <c r="D367" s="2"/>
      <c r="E367" s="2"/>
      <c r="F367" s="2"/>
      <c r="G367" s="2"/>
      <c r="H367" s="2"/>
      <c r="I367" s="2"/>
      <c r="J367" s="2"/>
      <c r="K367" s="2"/>
      <c r="L367" s="2"/>
      <c r="M367" s="2"/>
      <c r="N367" s="2"/>
      <c r="O367" s="2"/>
      <c r="P367" s="2"/>
      <c r="Q367" s="2"/>
      <c r="R367" s="2"/>
      <c r="S367" s="2"/>
      <c r="T367" s="2"/>
      <c r="U367" s="2"/>
    </row>
    <row r="368" spans="1:21" ht="12.75" x14ac:dyDescent="0.2">
      <c r="A368" s="2"/>
      <c r="B368" s="2"/>
      <c r="C368" s="2"/>
      <c r="D368" s="2"/>
      <c r="E368" s="2"/>
      <c r="F368" s="2"/>
      <c r="G368" s="2"/>
      <c r="H368" s="2"/>
      <c r="I368" s="2"/>
      <c r="J368" s="2"/>
      <c r="K368" s="2"/>
      <c r="L368" s="2"/>
      <c r="M368" s="2"/>
      <c r="N368" s="2"/>
      <c r="O368" s="2"/>
      <c r="P368" s="2"/>
      <c r="Q368" s="2"/>
      <c r="R368" s="2"/>
      <c r="S368" s="2"/>
      <c r="T368" s="2"/>
      <c r="U368" s="2"/>
    </row>
    <row r="369" spans="1:21" ht="12.75" x14ac:dyDescent="0.2">
      <c r="A369" s="2"/>
      <c r="B369" s="2"/>
      <c r="C369" s="2"/>
      <c r="D369" s="2"/>
      <c r="E369" s="2"/>
      <c r="F369" s="2"/>
      <c r="G369" s="2"/>
      <c r="H369" s="2"/>
      <c r="I369" s="2"/>
      <c r="J369" s="2"/>
      <c r="K369" s="2"/>
      <c r="L369" s="2"/>
      <c r="M369" s="2"/>
      <c r="N369" s="2"/>
      <c r="O369" s="2"/>
      <c r="P369" s="2"/>
      <c r="Q369" s="2"/>
      <c r="R369" s="2"/>
      <c r="S369" s="2"/>
      <c r="T369" s="2"/>
      <c r="U369" s="2"/>
    </row>
    <row r="370" spans="1:21" ht="12.75" x14ac:dyDescent="0.2">
      <c r="A370" s="2"/>
      <c r="B370" s="2"/>
      <c r="C370" s="2"/>
      <c r="D370" s="2"/>
      <c r="E370" s="2"/>
      <c r="F370" s="2"/>
      <c r="G370" s="2"/>
      <c r="H370" s="2"/>
      <c r="I370" s="2"/>
      <c r="J370" s="2"/>
      <c r="K370" s="2"/>
      <c r="L370" s="2"/>
      <c r="M370" s="2"/>
      <c r="N370" s="2"/>
      <c r="O370" s="2"/>
      <c r="P370" s="2"/>
      <c r="Q370" s="2"/>
      <c r="R370" s="2"/>
      <c r="S370" s="2"/>
      <c r="T370" s="2"/>
      <c r="U370" s="2"/>
    </row>
    <row r="371" spans="1:21" ht="12.75" x14ac:dyDescent="0.2">
      <c r="A371" s="2"/>
      <c r="B371" s="2"/>
      <c r="C371" s="2"/>
      <c r="D371" s="2"/>
      <c r="E371" s="2"/>
      <c r="F371" s="2"/>
      <c r="G371" s="2"/>
      <c r="H371" s="2"/>
      <c r="I371" s="2"/>
      <c r="J371" s="2"/>
      <c r="K371" s="2"/>
      <c r="L371" s="2"/>
      <c r="M371" s="2"/>
      <c r="N371" s="2"/>
      <c r="O371" s="2"/>
      <c r="P371" s="2"/>
      <c r="Q371" s="2"/>
      <c r="R371" s="2"/>
      <c r="S371" s="2"/>
      <c r="T371" s="2"/>
      <c r="U371" s="2"/>
    </row>
    <row r="372" spans="1:21" ht="12.75" x14ac:dyDescent="0.2">
      <c r="A372" s="2"/>
      <c r="B372" s="2"/>
      <c r="C372" s="2"/>
      <c r="D372" s="2"/>
      <c r="E372" s="2"/>
      <c r="F372" s="2"/>
      <c r="G372" s="2"/>
      <c r="H372" s="2"/>
      <c r="I372" s="2"/>
      <c r="J372" s="2"/>
      <c r="K372" s="2"/>
      <c r="L372" s="2"/>
      <c r="M372" s="2"/>
      <c r="N372" s="2"/>
      <c r="O372" s="2"/>
      <c r="P372" s="2"/>
      <c r="Q372" s="2"/>
      <c r="R372" s="2"/>
      <c r="S372" s="2"/>
      <c r="T372" s="2"/>
      <c r="U372" s="2"/>
    </row>
    <row r="373" spans="1:21" ht="12.75" x14ac:dyDescent="0.2">
      <c r="A373" s="2"/>
      <c r="B373" s="2"/>
      <c r="C373" s="2"/>
      <c r="D373" s="2"/>
      <c r="E373" s="2"/>
      <c r="F373" s="2"/>
      <c r="G373" s="2"/>
      <c r="H373" s="2"/>
      <c r="I373" s="2"/>
      <c r="J373" s="2"/>
      <c r="K373" s="2"/>
      <c r="L373" s="2"/>
      <c r="M373" s="2"/>
      <c r="N373" s="2"/>
      <c r="O373" s="2"/>
      <c r="P373" s="2"/>
      <c r="Q373" s="2"/>
      <c r="R373" s="2"/>
      <c r="S373" s="2"/>
      <c r="T373" s="2"/>
      <c r="U373" s="2"/>
    </row>
    <row r="374" spans="1:21" ht="12.75" x14ac:dyDescent="0.2">
      <c r="A374" s="2"/>
      <c r="B374" s="2"/>
      <c r="C374" s="2"/>
      <c r="D374" s="2"/>
      <c r="E374" s="2"/>
      <c r="F374" s="2"/>
      <c r="G374" s="2"/>
      <c r="H374" s="2"/>
      <c r="I374" s="2"/>
      <c r="J374" s="2"/>
      <c r="K374" s="2"/>
      <c r="L374" s="2"/>
      <c r="M374" s="2"/>
      <c r="N374" s="2"/>
      <c r="O374" s="2"/>
      <c r="P374" s="2"/>
      <c r="Q374" s="2"/>
      <c r="R374" s="2"/>
      <c r="S374" s="2"/>
      <c r="T374" s="2"/>
      <c r="U374" s="2"/>
    </row>
    <row r="375" spans="1:21" ht="12.75" x14ac:dyDescent="0.2">
      <c r="A375" s="2"/>
      <c r="B375" s="2"/>
      <c r="C375" s="2"/>
      <c r="D375" s="2"/>
      <c r="E375" s="2"/>
      <c r="F375" s="2"/>
      <c r="G375" s="2"/>
      <c r="H375" s="2"/>
      <c r="I375" s="2"/>
      <c r="J375" s="2"/>
      <c r="K375" s="2"/>
      <c r="L375" s="2"/>
      <c r="M375" s="2"/>
      <c r="N375" s="2"/>
      <c r="O375" s="2"/>
      <c r="P375" s="2"/>
      <c r="Q375" s="2"/>
      <c r="R375" s="2"/>
      <c r="S375" s="2"/>
      <c r="T375" s="2"/>
      <c r="U375" s="2"/>
    </row>
    <row r="376" spans="1:21" ht="12.75" x14ac:dyDescent="0.2">
      <c r="A376" s="2"/>
      <c r="B376" s="2"/>
      <c r="C376" s="2"/>
      <c r="D376" s="2"/>
      <c r="E376" s="2"/>
      <c r="F376" s="2"/>
      <c r="G376" s="2"/>
      <c r="H376" s="2"/>
      <c r="I376" s="2"/>
      <c r="J376" s="2"/>
      <c r="K376" s="2"/>
      <c r="L376" s="2"/>
      <c r="M376" s="2"/>
      <c r="N376" s="2"/>
      <c r="O376" s="2"/>
      <c r="P376" s="2"/>
      <c r="Q376" s="2"/>
      <c r="R376" s="2"/>
      <c r="S376" s="2"/>
      <c r="T376" s="2"/>
      <c r="U376" s="2"/>
    </row>
    <row r="377" spans="1:21" ht="12.75" x14ac:dyDescent="0.2">
      <c r="A377" s="2"/>
      <c r="B377" s="2"/>
      <c r="C377" s="2"/>
      <c r="D377" s="2"/>
      <c r="E377" s="2"/>
      <c r="F377" s="2"/>
      <c r="G377" s="2"/>
      <c r="H377" s="2"/>
      <c r="I377" s="2"/>
      <c r="J377" s="2"/>
      <c r="K377" s="2"/>
      <c r="L377" s="2"/>
      <c r="M377" s="2"/>
      <c r="N377" s="2"/>
      <c r="O377" s="2"/>
      <c r="P377" s="2"/>
      <c r="Q377" s="2"/>
      <c r="R377" s="2"/>
      <c r="S377" s="2"/>
      <c r="T377" s="2"/>
      <c r="U377" s="2"/>
    </row>
    <row r="378" spans="1:21" ht="12.75" x14ac:dyDescent="0.2">
      <c r="A378" s="2"/>
      <c r="B378" s="2"/>
      <c r="C378" s="2"/>
      <c r="D378" s="2"/>
      <c r="E378" s="2"/>
      <c r="F378" s="2"/>
      <c r="G378" s="2"/>
      <c r="H378" s="2"/>
      <c r="I378" s="2"/>
      <c r="J378" s="2"/>
      <c r="K378" s="2"/>
      <c r="L378" s="2"/>
      <c r="M378" s="2"/>
      <c r="N378" s="2"/>
      <c r="O378" s="2"/>
      <c r="P378" s="2"/>
      <c r="Q378" s="2"/>
      <c r="R378" s="2"/>
      <c r="S378" s="2"/>
      <c r="T378" s="2"/>
      <c r="U378" s="2"/>
    </row>
    <row r="379" spans="1:21" ht="12.75" x14ac:dyDescent="0.2">
      <c r="A379" s="2"/>
      <c r="B379" s="2"/>
      <c r="C379" s="2"/>
      <c r="D379" s="2"/>
      <c r="E379" s="2"/>
      <c r="F379" s="2"/>
      <c r="G379" s="2"/>
      <c r="H379" s="2"/>
      <c r="I379" s="2"/>
      <c r="J379" s="2"/>
      <c r="K379" s="2"/>
      <c r="L379" s="2"/>
      <c r="M379" s="2"/>
      <c r="N379" s="2"/>
      <c r="O379" s="2"/>
      <c r="P379" s="2"/>
      <c r="Q379" s="2"/>
      <c r="R379" s="2"/>
      <c r="S379" s="2"/>
      <c r="T379" s="2"/>
      <c r="U379" s="2"/>
    </row>
    <row r="380" spans="1:21" ht="12.75" x14ac:dyDescent="0.2">
      <c r="A380" s="2"/>
      <c r="B380" s="2"/>
      <c r="C380" s="2"/>
      <c r="D380" s="2"/>
      <c r="E380" s="2"/>
      <c r="F380" s="2"/>
      <c r="G380" s="2"/>
      <c r="H380" s="2"/>
      <c r="I380" s="2"/>
      <c r="J380" s="2"/>
      <c r="K380" s="2"/>
      <c r="L380" s="2"/>
      <c r="M380" s="2"/>
      <c r="N380" s="2"/>
      <c r="O380" s="2"/>
      <c r="P380" s="2"/>
      <c r="Q380" s="2"/>
      <c r="R380" s="2"/>
      <c r="S380" s="2"/>
      <c r="T380" s="2"/>
      <c r="U380" s="2"/>
    </row>
    <row r="381" spans="1:21" ht="12.75" x14ac:dyDescent="0.2">
      <c r="A381" s="2"/>
      <c r="B381" s="2"/>
      <c r="C381" s="2"/>
      <c r="D381" s="2"/>
      <c r="E381" s="2"/>
      <c r="F381" s="2"/>
      <c r="G381" s="2"/>
      <c r="H381" s="2"/>
      <c r="I381" s="2"/>
      <c r="J381" s="2"/>
      <c r="K381" s="2"/>
      <c r="L381" s="2"/>
      <c r="M381" s="2"/>
      <c r="N381" s="2"/>
      <c r="O381" s="2"/>
      <c r="P381" s="2"/>
      <c r="Q381" s="2"/>
      <c r="R381" s="2"/>
      <c r="S381" s="2"/>
      <c r="T381" s="2"/>
      <c r="U381" s="2"/>
    </row>
    <row r="382" spans="1:21" ht="12.75" x14ac:dyDescent="0.2">
      <c r="A382" s="2"/>
      <c r="B382" s="2"/>
      <c r="C382" s="2"/>
      <c r="D382" s="2"/>
      <c r="E382" s="2"/>
      <c r="F382" s="2"/>
      <c r="G382" s="2"/>
      <c r="H382" s="2"/>
      <c r="I382" s="2"/>
      <c r="J382" s="2"/>
      <c r="K382" s="2"/>
      <c r="L382" s="2"/>
      <c r="M382" s="2"/>
      <c r="N382" s="2"/>
      <c r="O382" s="2"/>
      <c r="P382" s="2"/>
      <c r="Q382" s="2"/>
      <c r="R382" s="2"/>
      <c r="S382" s="2"/>
      <c r="T382" s="2"/>
      <c r="U382" s="2"/>
    </row>
    <row r="383" spans="1:21" ht="12.75" x14ac:dyDescent="0.2">
      <c r="A383" s="2"/>
      <c r="B383" s="2"/>
      <c r="C383" s="2"/>
      <c r="D383" s="2"/>
      <c r="E383" s="2"/>
      <c r="F383" s="2"/>
      <c r="G383" s="2"/>
      <c r="H383" s="2"/>
      <c r="I383" s="2"/>
      <c r="J383" s="2"/>
      <c r="K383" s="2"/>
      <c r="L383" s="2"/>
      <c r="M383" s="2"/>
      <c r="N383" s="2"/>
      <c r="O383" s="2"/>
      <c r="P383" s="2"/>
      <c r="Q383" s="2"/>
      <c r="R383" s="2"/>
      <c r="S383" s="2"/>
      <c r="T383" s="2"/>
      <c r="U383" s="2"/>
    </row>
    <row r="384" spans="1:21" ht="12.75" x14ac:dyDescent="0.2">
      <c r="A384" s="2"/>
      <c r="B384" s="2"/>
      <c r="C384" s="2"/>
      <c r="D384" s="2"/>
      <c r="E384" s="2"/>
      <c r="F384" s="2"/>
      <c r="G384" s="2"/>
      <c r="H384" s="2"/>
      <c r="I384" s="2"/>
      <c r="J384" s="2"/>
      <c r="K384" s="2"/>
      <c r="L384" s="2"/>
      <c r="M384" s="2"/>
      <c r="N384" s="2"/>
      <c r="O384" s="2"/>
      <c r="P384" s="2"/>
      <c r="Q384" s="2"/>
      <c r="R384" s="2"/>
      <c r="S384" s="2"/>
      <c r="T384" s="2"/>
      <c r="U384" s="2"/>
    </row>
    <row r="385" spans="1:21" ht="12.75" x14ac:dyDescent="0.2">
      <c r="A385" s="2"/>
      <c r="B385" s="2"/>
      <c r="C385" s="2"/>
      <c r="D385" s="2"/>
      <c r="E385" s="2"/>
      <c r="F385" s="2"/>
      <c r="G385" s="2"/>
      <c r="H385" s="2"/>
      <c r="I385" s="2"/>
      <c r="J385" s="2"/>
      <c r="K385" s="2"/>
      <c r="L385" s="2"/>
      <c r="M385" s="2"/>
      <c r="N385" s="2"/>
      <c r="O385" s="2"/>
      <c r="P385" s="2"/>
      <c r="Q385" s="2"/>
      <c r="R385" s="2"/>
      <c r="S385" s="2"/>
      <c r="T385" s="2"/>
      <c r="U385" s="2"/>
    </row>
    <row r="386" spans="1:21" ht="12.75" x14ac:dyDescent="0.2">
      <c r="A386" s="2"/>
      <c r="B386" s="2"/>
      <c r="C386" s="2"/>
      <c r="D386" s="2"/>
      <c r="E386" s="2"/>
      <c r="F386" s="2"/>
      <c r="G386" s="2"/>
      <c r="H386" s="2"/>
      <c r="I386" s="2"/>
      <c r="J386" s="2"/>
      <c r="K386" s="2"/>
      <c r="L386" s="2"/>
      <c r="M386" s="2"/>
      <c r="N386" s="2"/>
      <c r="O386" s="2"/>
      <c r="P386" s="2"/>
      <c r="Q386" s="2"/>
      <c r="R386" s="2"/>
      <c r="S386" s="2"/>
      <c r="T386" s="2"/>
      <c r="U386" s="2"/>
    </row>
    <row r="387" spans="1:21" ht="12.75" x14ac:dyDescent="0.2">
      <c r="A387" s="2"/>
      <c r="B387" s="2"/>
      <c r="C387" s="2"/>
      <c r="D387" s="2"/>
      <c r="E387" s="2"/>
      <c r="F387" s="2"/>
      <c r="G387" s="2"/>
      <c r="H387" s="2"/>
      <c r="I387" s="2"/>
      <c r="J387" s="2"/>
      <c r="K387" s="2"/>
      <c r="L387" s="2"/>
      <c r="M387" s="2"/>
      <c r="N387" s="2"/>
      <c r="O387" s="2"/>
      <c r="P387" s="2"/>
      <c r="Q387" s="2"/>
      <c r="R387" s="2"/>
      <c r="S387" s="2"/>
      <c r="T387" s="2"/>
      <c r="U387" s="2"/>
    </row>
    <row r="388" spans="1:21" ht="12.75" x14ac:dyDescent="0.2">
      <c r="A388" s="2"/>
      <c r="B388" s="2"/>
      <c r="C388" s="2"/>
      <c r="D388" s="2"/>
      <c r="E388" s="2"/>
      <c r="F388" s="2"/>
      <c r="G388" s="2"/>
      <c r="H388" s="2"/>
      <c r="I388" s="2"/>
      <c r="J388" s="2"/>
      <c r="K388" s="2"/>
      <c r="L388" s="2"/>
      <c r="M388" s="2"/>
      <c r="N388" s="2"/>
      <c r="O388" s="2"/>
      <c r="P388" s="2"/>
      <c r="Q388" s="2"/>
      <c r="R388" s="2"/>
      <c r="S388" s="2"/>
      <c r="T388" s="2"/>
      <c r="U388" s="2"/>
    </row>
    <row r="389" spans="1:21" ht="12.75" x14ac:dyDescent="0.2">
      <c r="A389" s="2"/>
      <c r="B389" s="2"/>
      <c r="C389" s="2"/>
      <c r="D389" s="2"/>
      <c r="E389" s="2"/>
      <c r="F389" s="2"/>
      <c r="G389" s="2"/>
      <c r="H389" s="2"/>
      <c r="I389" s="2"/>
      <c r="J389" s="2"/>
      <c r="K389" s="2"/>
      <c r="L389" s="2"/>
      <c r="M389" s="2"/>
      <c r="N389" s="2"/>
      <c r="O389" s="2"/>
      <c r="P389" s="2"/>
      <c r="Q389" s="2"/>
      <c r="R389" s="2"/>
      <c r="S389" s="2"/>
      <c r="T389" s="2"/>
      <c r="U389" s="2"/>
    </row>
    <row r="390" spans="1:21" ht="12.75" x14ac:dyDescent="0.2">
      <c r="A390" s="2"/>
      <c r="B390" s="2"/>
      <c r="C390" s="2"/>
      <c r="D390" s="2"/>
      <c r="E390" s="2"/>
      <c r="F390" s="2"/>
      <c r="G390" s="2"/>
      <c r="H390" s="2"/>
      <c r="I390" s="2"/>
      <c r="J390" s="2"/>
      <c r="K390" s="2"/>
      <c r="L390" s="2"/>
      <c r="M390" s="2"/>
      <c r="N390" s="2"/>
      <c r="O390" s="2"/>
      <c r="P390" s="2"/>
      <c r="Q390" s="2"/>
      <c r="R390" s="2"/>
      <c r="S390" s="2"/>
      <c r="T390" s="2"/>
      <c r="U390" s="2"/>
    </row>
    <row r="391" spans="1:21" ht="12.75" x14ac:dyDescent="0.2">
      <c r="A391" s="2"/>
      <c r="B391" s="2"/>
      <c r="C391" s="2"/>
      <c r="D391" s="2"/>
      <c r="E391" s="2"/>
      <c r="F391" s="2"/>
      <c r="G391" s="2"/>
      <c r="H391" s="2"/>
      <c r="I391" s="2"/>
      <c r="J391" s="2"/>
      <c r="K391" s="2"/>
      <c r="L391" s="2"/>
      <c r="M391" s="2"/>
      <c r="N391" s="2"/>
      <c r="O391" s="2"/>
      <c r="P391" s="2"/>
      <c r="Q391" s="2"/>
      <c r="R391" s="2"/>
      <c r="S391" s="2"/>
      <c r="T391" s="2"/>
      <c r="U391" s="2"/>
    </row>
    <row r="392" spans="1:21" ht="12.75" x14ac:dyDescent="0.2">
      <c r="A392" s="2"/>
      <c r="B392" s="2"/>
      <c r="C392" s="2"/>
      <c r="D392" s="2"/>
      <c r="E392" s="2"/>
      <c r="F392" s="2"/>
      <c r="G392" s="2"/>
      <c r="H392" s="2"/>
      <c r="I392" s="2"/>
      <c r="J392" s="2"/>
      <c r="K392" s="2"/>
      <c r="L392" s="2"/>
      <c r="M392" s="2"/>
      <c r="N392" s="2"/>
      <c r="O392" s="2"/>
      <c r="P392" s="2"/>
      <c r="Q392" s="2"/>
      <c r="R392" s="2"/>
      <c r="S392" s="2"/>
      <c r="T392" s="2"/>
      <c r="U392" s="2"/>
    </row>
    <row r="393" spans="1:21" ht="12.75" x14ac:dyDescent="0.2">
      <c r="A393" s="2"/>
      <c r="B393" s="2"/>
      <c r="C393" s="2"/>
      <c r="D393" s="2"/>
      <c r="E393" s="2"/>
      <c r="F393" s="2"/>
      <c r="G393" s="2"/>
      <c r="H393" s="2"/>
      <c r="I393" s="2"/>
      <c r="J393" s="2"/>
      <c r="K393" s="2"/>
      <c r="L393" s="2"/>
      <c r="M393" s="2"/>
      <c r="N393" s="2"/>
      <c r="O393" s="2"/>
      <c r="P393" s="2"/>
      <c r="Q393" s="2"/>
      <c r="R393" s="2"/>
      <c r="S393" s="2"/>
      <c r="T393" s="2"/>
      <c r="U393" s="2"/>
    </row>
    <row r="394" spans="1:21" ht="12.75" x14ac:dyDescent="0.2">
      <c r="A394" s="2"/>
      <c r="B394" s="2"/>
      <c r="C394" s="2"/>
      <c r="D394" s="2"/>
      <c r="E394" s="2"/>
      <c r="F394" s="2"/>
      <c r="G394" s="2"/>
      <c r="H394" s="2"/>
      <c r="I394" s="2"/>
      <c r="J394" s="2"/>
      <c r="K394" s="2"/>
      <c r="L394" s="2"/>
      <c r="M394" s="2"/>
      <c r="N394" s="2"/>
      <c r="O394" s="2"/>
      <c r="P394" s="2"/>
      <c r="Q394" s="2"/>
      <c r="R394" s="2"/>
      <c r="S394" s="2"/>
      <c r="T394" s="2"/>
      <c r="U394" s="2"/>
    </row>
    <row r="395" spans="1:21" ht="12.75" x14ac:dyDescent="0.2">
      <c r="A395" s="2"/>
      <c r="B395" s="2"/>
      <c r="C395" s="2"/>
      <c r="D395" s="2"/>
      <c r="E395" s="2"/>
      <c r="F395" s="2"/>
      <c r="G395" s="2"/>
      <c r="H395" s="2"/>
      <c r="I395" s="2"/>
      <c r="J395" s="2"/>
      <c r="K395" s="2"/>
      <c r="L395" s="2"/>
      <c r="M395" s="2"/>
      <c r="N395" s="2"/>
      <c r="O395" s="2"/>
      <c r="P395" s="2"/>
      <c r="Q395" s="2"/>
      <c r="R395" s="2"/>
      <c r="S395" s="2"/>
      <c r="T395" s="2"/>
      <c r="U395" s="2"/>
    </row>
    <row r="396" spans="1:21" ht="12.75" x14ac:dyDescent="0.2">
      <c r="A396" s="2"/>
      <c r="B396" s="2"/>
      <c r="C396" s="2"/>
      <c r="D396" s="2"/>
      <c r="E396" s="2"/>
      <c r="F396" s="2"/>
      <c r="G396" s="2"/>
      <c r="H396" s="2"/>
      <c r="I396" s="2"/>
      <c r="J396" s="2"/>
      <c r="K396" s="2"/>
      <c r="L396" s="2"/>
      <c r="M396" s="2"/>
      <c r="N396" s="2"/>
      <c r="O396" s="2"/>
      <c r="P396" s="2"/>
      <c r="Q396" s="2"/>
      <c r="R396" s="2"/>
      <c r="S396" s="2"/>
      <c r="T396" s="2"/>
      <c r="U396" s="2"/>
    </row>
    <row r="397" spans="1:21" ht="12.75" x14ac:dyDescent="0.2">
      <c r="A397" s="2"/>
      <c r="B397" s="2"/>
      <c r="C397" s="2"/>
      <c r="D397" s="2"/>
      <c r="E397" s="2"/>
      <c r="F397" s="2"/>
      <c r="G397" s="2"/>
      <c r="H397" s="2"/>
      <c r="I397" s="2"/>
      <c r="J397" s="2"/>
      <c r="K397" s="2"/>
      <c r="L397" s="2"/>
      <c r="M397" s="2"/>
      <c r="N397" s="2"/>
      <c r="O397" s="2"/>
      <c r="P397" s="2"/>
      <c r="Q397" s="2"/>
      <c r="R397" s="2"/>
      <c r="S397" s="2"/>
      <c r="T397" s="2"/>
      <c r="U397" s="2"/>
    </row>
    <row r="398" spans="1:21" ht="12.75" x14ac:dyDescent="0.2">
      <c r="A398" s="2"/>
      <c r="B398" s="2"/>
      <c r="C398" s="2"/>
      <c r="D398" s="2"/>
      <c r="E398" s="2"/>
      <c r="F398" s="2"/>
      <c r="G398" s="2"/>
      <c r="H398" s="2"/>
      <c r="I398" s="2"/>
      <c r="J398" s="2"/>
      <c r="K398" s="2"/>
      <c r="L398" s="2"/>
      <c r="M398" s="2"/>
      <c r="N398" s="2"/>
      <c r="O398" s="2"/>
      <c r="P398" s="2"/>
      <c r="Q398" s="2"/>
      <c r="R398" s="2"/>
      <c r="S398" s="2"/>
      <c r="T398" s="2"/>
      <c r="U398" s="2"/>
    </row>
    <row r="399" spans="1:21" ht="12.75" x14ac:dyDescent="0.2">
      <c r="A399" s="2"/>
      <c r="B399" s="2"/>
      <c r="C399" s="2"/>
      <c r="D399" s="2"/>
      <c r="E399" s="2"/>
      <c r="F399" s="2"/>
      <c r="G399" s="2"/>
      <c r="H399" s="2"/>
      <c r="I399" s="2"/>
      <c r="J399" s="2"/>
      <c r="K399" s="2"/>
      <c r="L399" s="2"/>
      <c r="M399" s="2"/>
      <c r="N399" s="2"/>
      <c r="O399" s="2"/>
      <c r="P399" s="2"/>
      <c r="Q399" s="2"/>
      <c r="R399" s="2"/>
      <c r="S399" s="2"/>
      <c r="T399" s="2"/>
      <c r="U399" s="2"/>
    </row>
    <row r="400" spans="1:21" ht="12.75" x14ac:dyDescent="0.2">
      <c r="A400" s="2"/>
      <c r="B400" s="2"/>
      <c r="C400" s="2"/>
      <c r="D400" s="2"/>
      <c r="E400" s="2"/>
      <c r="F400" s="2"/>
      <c r="G400" s="2"/>
      <c r="H400" s="2"/>
      <c r="I400" s="2"/>
      <c r="J400" s="2"/>
      <c r="K400" s="2"/>
      <c r="L400" s="2"/>
      <c r="M400" s="2"/>
      <c r="N400" s="2"/>
      <c r="O400" s="2"/>
      <c r="P400" s="2"/>
      <c r="Q400" s="2"/>
      <c r="R400" s="2"/>
      <c r="S400" s="2"/>
      <c r="T400" s="2"/>
      <c r="U400" s="2"/>
    </row>
    <row r="401" spans="1:21" ht="12.75" x14ac:dyDescent="0.2">
      <c r="A401" s="2"/>
      <c r="B401" s="2"/>
      <c r="C401" s="2"/>
      <c r="D401" s="2"/>
      <c r="E401" s="2"/>
      <c r="F401" s="2"/>
      <c r="G401" s="2"/>
      <c r="H401" s="2"/>
      <c r="I401" s="2"/>
      <c r="J401" s="2"/>
      <c r="K401" s="2"/>
      <c r="L401" s="2"/>
      <c r="M401" s="2"/>
      <c r="N401" s="2"/>
      <c r="O401" s="2"/>
      <c r="P401" s="2"/>
      <c r="Q401" s="2"/>
      <c r="R401" s="2"/>
      <c r="S401" s="2"/>
      <c r="T401" s="2"/>
      <c r="U401" s="2"/>
    </row>
    <row r="402" spans="1:21" ht="12.75" x14ac:dyDescent="0.2">
      <c r="A402" s="2"/>
      <c r="B402" s="2"/>
      <c r="C402" s="2"/>
      <c r="D402" s="2"/>
      <c r="E402" s="2"/>
      <c r="F402" s="2"/>
      <c r="G402" s="2"/>
      <c r="H402" s="2"/>
      <c r="I402" s="2"/>
      <c r="J402" s="2"/>
      <c r="K402" s="2"/>
      <c r="L402" s="2"/>
      <c r="M402" s="2"/>
      <c r="N402" s="2"/>
      <c r="O402" s="2"/>
      <c r="P402" s="2"/>
      <c r="Q402" s="2"/>
      <c r="R402" s="2"/>
      <c r="S402" s="2"/>
      <c r="T402" s="2"/>
      <c r="U402" s="2"/>
    </row>
    <row r="403" spans="1:21" ht="12.75" x14ac:dyDescent="0.2">
      <c r="A403" s="2"/>
      <c r="B403" s="2"/>
      <c r="C403" s="2"/>
      <c r="D403" s="2"/>
      <c r="E403" s="2"/>
      <c r="F403" s="2"/>
      <c r="G403" s="2"/>
      <c r="H403" s="2"/>
      <c r="I403" s="2"/>
      <c r="J403" s="2"/>
      <c r="K403" s="2"/>
      <c r="L403" s="2"/>
      <c r="M403" s="2"/>
      <c r="N403" s="2"/>
      <c r="O403" s="2"/>
      <c r="P403" s="2"/>
      <c r="Q403" s="2"/>
      <c r="R403" s="2"/>
      <c r="S403" s="2"/>
      <c r="T403" s="2"/>
      <c r="U403" s="2"/>
    </row>
    <row r="404" spans="1:21" ht="12.75" x14ac:dyDescent="0.2">
      <c r="A404" s="2"/>
      <c r="B404" s="2"/>
      <c r="C404" s="2"/>
      <c r="D404" s="2"/>
      <c r="E404" s="2"/>
      <c r="F404" s="2"/>
      <c r="G404" s="2"/>
      <c r="H404" s="2"/>
      <c r="I404" s="2"/>
      <c r="J404" s="2"/>
      <c r="K404" s="2"/>
      <c r="L404" s="2"/>
      <c r="M404" s="2"/>
      <c r="N404" s="2"/>
      <c r="O404" s="2"/>
      <c r="P404" s="2"/>
      <c r="Q404" s="2"/>
      <c r="R404" s="2"/>
      <c r="S404" s="2"/>
      <c r="T404" s="2"/>
      <c r="U404" s="2"/>
    </row>
    <row r="405" spans="1:21" ht="12.75" x14ac:dyDescent="0.2">
      <c r="A405" s="2"/>
      <c r="B405" s="2"/>
      <c r="C405" s="2"/>
      <c r="D405" s="2"/>
      <c r="E405" s="2"/>
      <c r="F405" s="2"/>
      <c r="G405" s="2"/>
      <c r="H405" s="2"/>
      <c r="I405" s="2"/>
      <c r="J405" s="2"/>
      <c r="K405" s="2"/>
      <c r="L405" s="2"/>
      <c r="M405" s="2"/>
      <c r="N405" s="2"/>
      <c r="O405" s="2"/>
      <c r="P405" s="2"/>
      <c r="Q405" s="2"/>
      <c r="R405" s="2"/>
      <c r="S405" s="2"/>
      <c r="T405" s="2"/>
      <c r="U405" s="2"/>
    </row>
    <row r="406" spans="1:21" ht="12.75" x14ac:dyDescent="0.2">
      <c r="A406" s="2"/>
      <c r="B406" s="2"/>
      <c r="C406" s="2"/>
      <c r="D406" s="2"/>
      <c r="E406" s="2"/>
      <c r="F406" s="2"/>
      <c r="G406" s="2"/>
      <c r="H406" s="2"/>
      <c r="I406" s="2"/>
      <c r="J406" s="2"/>
      <c r="K406" s="2"/>
      <c r="L406" s="2"/>
      <c r="M406" s="2"/>
      <c r="N406" s="2"/>
      <c r="O406" s="2"/>
      <c r="P406" s="2"/>
      <c r="Q406" s="2"/>
      <c r="R406" s="2"/>
      <c r="S406" s="2"/>
      <c r="T406" s="2"/>
      <c r="U406" s="2"/>
    </row>
    <row r="407" spans="1:21" ht="12.75" x14ac:dyDescent="0.2">
      <c r="A407" s="2"/>
      <c r="B407" s="2"/>
      <c r="C407" s="2"/>
      <c r="D407" s="2"/>
      <c r="E407" s="2"/>
      <c r="F407" s="2"/>
      <c r="G407" s="2"/>
      <c r="H407" s="2"/>
      <c r="I407" s="2"/>
      <c r="J407" s="2"/>
      <c r="K407" s="2"/>
      <c r="L407" s="2"/>
      <c r="M407" s="2"/>
      <c r="N407" s="2"/>
      <c r="O407" s="2"/>
      <c r="P407" s="2"/>
      <c r="Q407" s="2"/>
      <c r="R407" s="2"/>
      <c r="S407" s="2"/>
      <c r="T407" s="2"/>
      <c r="U407" s="2"/>
    </row>
    <row r="408" spans="1:21" ht="12.75" x14ac:dyDescent="0.2">
      <c r="A408" s="2"/>
      <c r="B408" s="2"/>
      <c r="C408" s="2"/>
      <c r="D408" s="2"/>
      <c r="E408" s="2"/>
      <c r="F408" s="2"/>
      <c r="G408" s="2"/>
      <c r="H408" s="2"/>
      <c r="I408" s="2"/>
      <c r="J408" s="2"/>
      <c r="K408" s="2"/>
      <c r="L408" s="2"/>
      <c r="M408" s="2"/>
      <c r="N408" s="2"/>
      <c r="O408" s="2"/>
      <c r="P408" s="2"/>
      <c r="Q408" s="2"/>
      <c r="R408" s="2"/>
      <c r="S408" s="2"/>
      <c r="T408" s="2"/>
      <c r="U408" s="2"/>
    </row>
    <row r="409" spans="1:21" ht="12.75" x14ac:dyDescent="0.2">
      <c r="A409" s="2"/>
      <c r="B409" s="2"/>
      <c r="C409" s="2"/>
      <c r="D409" s="2"/>
      <c r="E409" s="2"/>
      <c r="F409" s="2"/>
      <c r="G409" s="2"/>
      <c r="H409" s="2"/>
      <c r="I409" s="2"/>
      <c r="J409" s="2"/>
      <c r="K409" s="2"/>
      <c r="L409" s="2"/>
      <c r="M409" s="2"/>
      <c r="N409" s="2"/>
      <c r="O409" s="2"/>
      <c r="P409" s="2"/>
      <c r="Q409" s="2"/>
      <c r="R409" s="2"/>
      <c r="S409" s="2"/>
      <c r="T409" s="2"/>
      <c r="U409" s="2"/>
    </row>
    <row r="410" spans="1:21" ht="12.75" x14ac:dyDescent="0.2">
      <c r="A410" s="2"/>
      <c r="B410" s="2"/>
      <c r="C410" s="2"/>
      <c r="D410" s="2"/>
      <c r="E410" s="2"/>
      <c r="F410" s="2"/>
      <c r="G410" s="2"/>
      <c r="H410" s="2"/>
      <c r="I410" s="2"/>
      <c r="J410" s="2"/>
      <c r="K410" s="2"/>
      <c r="L410" s="2"/>
      <c r="M410" s="2"/>
      <c r="N410" s="2"/>
      <c r="O410" s="2"/>
      <c r="P410" s="2"/>
      <c r="Q410" s="2"/>
      <c r="R410" s="2"/>
      <c r="S410" s="2"/>
      <c r="T410" s="2"/>
      <c r="U410" s="2"/>
    </row>
    <row r="411" spans="1:21" ht="12.75" x14ac:dyDescent="0.2">
      <c r="A411" s="2"/>
      <c r="B411" s="2"/>
      <c r="C411" s="2"/>
      <c r="D411" s="2"/>
      <c r="E411" s="2"/>
      <c r="F411" s="2"/>
      <c r="G411" s="2"/>
      <c r="H411" s="2"/>
      <c r="I411" s="2"/>
      <c r="J411" s="2"/>
      <c r="K411" s="2"/>
      <c r="L411" s="2"/>
      <c r="M411" s="2"/>
      <c r="N411" s="2"/>
      <c r="O411" s="2"/>
      <c r="P411" s="2"/>
      <c r="Q411" s="2"/>
      <c r="R411" s="2"/>
      <c r="S411" s="2"/>
      <c r="T411" s="2"/>
      <c r="U411" s="2"/>
    </row>
    <row r="412" spans="1:21" ht="12.75" x14ac:dyDescent="0.2">
      <c r="A412" s="2"/>
      <c r="B412" s="2"/>
      <c r="C412" s="2"/>
      <c r="D412" s="2"/>
      <c r="E412" s="2"/>
      <c r="F412" s="2"/>
      <c r="G412" s="2"/>
      <c r="H412" s="2"/>
      <c r="I412" s="2"/>
      <c r="J412" s="2"/>
      <c r="K412" s="2"/>
      <c r="L412" s="2"/>
      <c r="M412" s="2"/>
      <c r="N412" s="2"/>
      <c r="O412" s="2"/>
      <c r="P412" s="2"/>
      <c r="Q412" s="2"/>
      <c r="R412" s="2"/>
      <c r="S412" s="2"/>
      <c r="T412" s="2"/>
      <c r="U412" s="2"/>
    </row>
    <row r="413" spans="1:21" ht="12.75" x14ac:dyDescent="0.2">
      <c r="A413" s="2"/>
      <c r="B413" s="2"/>
      <c r="C413" s="2"/>
      <c r="D413" s="2"/>
      <c r="E413" s="2"/>
      <c r="F413" s="2"/>
      <c r="G413" s="2"/>
      <c r="H413" s="2"/>
      <c r="I413" s="2"/>
      <c r="J413" s="2"/>
      <c r="K413" s="2"/>
      <c r="L413" s="2"/>
      <c r="M413" s="2"/>
      <c r="N413" s="2"/>
      <c r="O413" s="2"/>
      <c r="P413" s="2"/>
      <c r="Q413" s="2"/>
      <c r="R413" s="2"/>
      <c r="S413" s="2"/>
      <c r="T413" s="2"/>
      <c r="U413" s="2"/>
    </row>
    <row r="414" spans="1:21" ht="12.75" x14ac:dyDescent="0.2">
      <c r="A414" s="2"/>
      <c r="B414" s="2"/>
      <c r="C414" s="2"/>
      <c r="D414" s="2"/>
      <c r="E414" s="2"/>
      <c r="F414" s="2"/>
      <c r="G414" s="2"/>
      <c r="H414" s="2"/>
      <c r="I414" s="2"/>
      <c r="J414" s="2"/>
      <c r="K414" s="2"/>
      <c r="L414" s="2"/>
      <c r="M414" s="2"/>
      <c r="N414" s="2"/>
      <c r="O414" s="2"/>
      <c r="P414" s="2"/>
      <c r="Q414" s="2"/>
      <c r="R414" s="2"/>
      <c r="S414" s="2"/>
      <c r="T414" s="2"/>
      <c r="U414" s="2"/>
    </row>
    <row r="415" spans="1:21" ht="12.75" x14ac:dyDescent="0.2">
      <c r="A415" s="2"/>
      <c r="B415" s="2"/>
      <c r="C415" s="2"/>
      <c r="D415" s="2"/>
      <c r="E415" s="2"/>
      <c r="F415" s="2"/>
      <c r="G415" s="2"/>
      <c r="H415" s="2"/>
      <c r="I415" s="2"/>
      <c r="J415" s="2"/>
      <c r="K415" s="2"/>
      <c r="L415" s="2"/>
      <c r="M415" s="2"/>
      <c r="N415" s="2"/>
      <c r="O415" s="2"/>
      <c r="P415" s="2"/>
      <c r="Q415" s="2"/>
      <c r="R415" s="2"/>
      <c r="S415" s="2"/>
      <c r="T415" s="2"/>
      <c r="U415" s="2"/>
    </row>
    <row r="416" spans="1:21" ht="12.75" x14ac:dyDescent="0.2">
      <c r="A416" s="2"/>
      <c r="B416" s="2"/>
      <c r="C416" s="2"/>
      <c r="D416" s="2"/>
      <c r="E416" s="2"/>
      <c r="F416" s="2"/>
      <c r="G416" s="2"/>
      <c r="H416" s="2"/>
      <c r="I416" s="2"/>
      <c r="J416" s="2"/>
      <c r="K416" s="2"/>
      <c r="L416" s="2"/>
      <c r="M416" s="2"/>
      <c r="N416" s="2"/>
      <c r="O416" s="2"/>
      <c r="P416" s="2"/>
      <c r="Q416" s="2"/>
      <c r="R416" s="2"/>
      <c r="S416" s="2"/>
      <c r="T416" s="2"/>
      <c r="U416" s="2"/>
    </row>
    <row r="417" spans="1:21" ht="12.75" x14ac:dyDescent="0.2">
      <c r="A417" s="2"/>
      <c r="B417" s="2"/>
      <c r="C417" s="2"/>
      <c r="D417" s="2"/>
      <c r="E417" s="2"/>
      <c r="F417" s="2"/>
      <c r="G417" s="2"/>
      <c r="H417" s="2"/>
      <c r="I417" s="2"/>
      <c r="J417" s="2"/>
      <c r="K417" s="2"/>
      <c r="L417" s="2"/>
      <c r="M417" s="2"/>
      <c r="N417" s="2"/>
      <c r="O417" s="2"/>
      <c r="P417" s="2"/>
      <c r="Q417" s="2"/>
      <c r="R417" s="2"/>
      <c r="S417" s="2"/>
      <c r="T417" s="2"/>
      <c r="U417" s="2"/>
    </row>
    <row r="418" spans="1:21" ht="12.75" x14ac:dyDescent="0.2">
      <c r="A418" s="2"/>
      <c r="B418" s="2"/>
      <c r="C418" s="2"/>
      <c r="D418" s="2"/>
      <c r="E418" s="2"/>
      <c r="F418" s="2"/>
      <c r="G418" s="2"/>
      <c r="H418" s="2"/>
      <c r="I418" s="2"/>
      <c r="J418" s="2"/>
      <c r="K418" s="2"/>
      <c r="L418" s="2"/>
      <c r="M418" s="2"/>
      <c r="N418" s="2"/>
      <c r="O418" s="2"/>
      <c r="P418" s="2"/>
      <c r="Q418" s="2"/>
      <c r="R418" s="2"/>
      <c r="S418" s="2"/>
      <c r="T418" s="2"/>
      <c r="U418" s="2"/>
    </row>
    <row r="419" spans="1:21" ht="12.75" x14ac:dyDescent="0.2">
      <c r="A419" s="2"/>
      <c r="B419" s="2"/>
      <c r="C419" s="2"/>
      <c r="D419" s="2"/>
      <c r="E419" s="2"/>
      <c r="F419" s="2"/>
      <c r="G419" s="2"/>
      <c r="H419" s="2"/>
      <c r="I419" s="2"/>
      <c r="J419" s="2"/>
      <c r="K419" s="2"/>
      <c r="L419" s="2"/>
      <c r="M419" s="2"/>
      <c r="N419" s="2"/>
      <c r="O419" s="2"/>
      <c r="P419" s="2"/>
      <c r="Q419" s="2"/>
      <c r="R419" s="2"/>
      <c r="S419" s="2"/>
      <c r="T419" s="2"/>
      <c r="U419" s="2"/>
    </row>
    <row r="420" spans="1:21" ht="12.75" x14ac:dyDescent="0.2">
      <c r="A420" s="2"/>
      <c r="B420" s="2"/>
      <c r="C420" s="2"/>
      <c r="D420" s="2"/>
      <c r="E420" s="2"/>
      <c r="F420" s="2"/>
      <c r="G420" s="2"/>
      <c r="H420" s="2"/>
      <c r="I420" s="2"/>
      <c r="J420" s="2"/>
      <c r="K420" s="2"/>
      <c r="L420" s="2"/>
      <c r="M420" s="2"/>
      <c r="N420" s="2"/>
      <c r="O420" s="2"/>
      <c r="P420" s="2"/>
      <c r="Q420" s="2"/>
      <c r="R420" s="2"/>
      <c r="S420" s="2"/>
      <c r="T420" s="2"/>
      <c r="U420" s="2"/>
    </row>
    <row r="421" spans="1:21" ht="12.75" x14ac:dyDescent="0.2">
      <c r="A421" s="2"/>
      <c r="B421" s="2"/>
      <c r="C421" s="2"/>
      <c r="D421" s="2"/>
      <c r="E421" s="2"/>
      <c r="F421" s="2"/>
      <c r="G421" s="2"/>
      <c r="H421" s="2"/>
      <c r="I421" s="2"/>
      <c r="J421" s="2"/>
      <c r="K421" s="2"/>
      <c r="L421" s="2"/>
      <c r="M421" s="2"/>
      <c r="N421" s="2"/>
      <c r="O421" s="2"/>
      <c r="P421" s="2"/>
      <c r="Q421" s="2"/>
      <c r="R421" s="2"/>
      <c r="S421" s="2"/>
      <c r="T421" s="2"/>
      <c r="U421" s="2"/>
    </row>
    <row r="422" spans="1:21" ht="12.75" x14ac:dyDescent="0.2">
      <c r="A422" s="2"/>
      <c r="B422" s="2"/>
      <c r="C422" s="2"/>
      <c r="D422" s="2"/>
      <c r="E422" s="2"/>
      <c r="F422" s="2"/>
      <c r="G422" s="2"/>
      <c r="H422" s="2"/>
      <c r="I422" s="2"/>
      <c r="J422" s="2"/>
      <c r="K422" s="2"/>
      <c r="L422" s="2"/>
      <c r="M422" s="2"/>
      <c r="N422" s="2"/>
      <c r="O422" s="2"/>
      <c r="P422" s="2"/>
      <c r="Q422" s="2"/>
      <c r="R422" s="2"/>
      <c r="S422" s="2"/>
      <c r="T422" s="2"/>
      <c r="U422" s="2"/>
    </row>
    <row r="423" spans="1:21" ht="12.75" x14ac:dyDescent="0.2">
      <c r="A423" s="2"/>
      <c r="B423" s="2"/>
      <c r="C423" s="2"/>
      <c r="D423" s="2"/>
      <c r="E423" s="2"/>
      <c r="F423" s="2"/>
      <c r="G423" s="2"/>
      <c r="H423" s="2"/>
      <c r="I423" s="2"/>
      <c r="J423" s="2"/>
      <c r="K423" s="2"/>
      <c r="L423" s="2"/>
      <c r="M423" s="2"/>
      <c r="N423" s="2"/>
      <c r="O423" s="2"/>
      <c r="P423" s="2"/>
      <c r="Q423" s="2"/>
      <c r="R423" s="2"/>
      <c r="S423" s="2"/>
      <c r="T423" s="2"/>
      <c r="U423" s="2"/>
    </row>
    <row r="424" spans="1:21" ht="12.75" x14ac:dyDescent="0.2">
      <c r="A424" s="2"/>
      <c r="B424" s="2"/>
      <c r="C424" s="2"/>
      <c r="D424" s="2"/>
      <c r="E424" s="2"/>
      <c r="F424" s="2"/>
      <c r="G424" s="2"/>
      <c r="H424" s="2"/>
      <c r="I424" s="2"/>
      <c r="J424" s="2"/>
      <c r="K424" s="2"/>
      <c r="L424" s="2"/>
      <c r="M424" s="2"/>
      <c r="N424" s="2"/>
      <c r="O424" s="2"/>
      <c r="P424" s="2"/>
      <c r="Q424" s="2"/>
      <c r="R424" s="2"/>
      <c r="S424" s="2"/>
      <c r="T424" s="2"/>
      <c r="U424" s="2"/>
    </row>
    <row r="425" spans="1:21" ht="12.75" x14ac:dyDescent="0.2">
      <c r="A425" s="2"/>
      <c r="B425" s="2"/>
      <c r="C425" s="2"/>
      <c r="D425" s="2"/>
      <c r="E425" s="2"/>
      <c r="F425" s="2"/>
      <c r="G425" s="2"/>
      <c r="H425" s="2"/>
      <c r="I425" s="2"/>
      <c r="J425" s="2"/>
      <c r="K425" s="2"/>
      <c r="L425" s="2"/>
      <c r="M425" s="2"/>
      <c r="N425" s="2"/>
      <c r="O425" s="2"/>
      <c r="P425" s="2"/>
      <c r="Q425" s="2"/>
      <c r="R425" s="2"/>
      <c r="S425" s="2"/>
      <c r="T425" s="2"/>
      <c r="U425" s="2"/>
    </row>
    <row r="426" spans="1:21" ht="12.75" x14ac:dyDescent="0.2">
      <c r="A426" s="2"/>
      <c r="B426" s="2"/>
      <c r="C426" s="2"/>
      <c r="D426" s="2"/>
      <c r="E426" s="2"/>
      <c r="F426" s="2"/>
      <c r="G426" s="2"/>
      <c r="H426" s="2"/>
      <c r="I426" s="2"/>
      <c r="J426" s="2"/>
      <c r="K426" s="2"/>
      <c r="L426" s="2"/>
      <c r="M426" s="2"/>
      <c r="N426" s="2"/>
      <c r="O426" s="2"/>
      <c r="P426" s="2"/>
      <c r="Q426" s="2"/>
      <c r="R426" s="2"/>
      <c r="S426" s="2"/>
      <c r="T426" s="2"/>
      <c r="U426" s="2"/>
    </row>
    <row r="427" spans="1:21" ht="12.75" x14ac:dyDescent="0.2">
      <c r="A427" s="2"/>
      <c r="B427" s="2"/>
      <c r="C427" s="2"/>
      <c r="D427" s="2"/>
      <c r="E427" s="2"/>
      <c r="F427" s="2"/>
      <c r="G427" s="2"/>
      <c r="H427" s="2"/>
      <c r="I427" s="2"/>
      <c r="J427" s="2"/>
      <c r="K427" s="2"/>
      <c r="L427" s="2"/>
      <c r="M427" s="2"/>
      <c r="N427" s="2"/>
      <c r="O427" s="2"/>
      <c r="P427" s="2"/>
      <c r="Q427" s="2"/>
      <c r="R427" s="2"/>
      <c r="S427" s="2"/>
      <c r="T427" s="2"/>
      <c r="U427" s="2"/>
    </row>
    <row r="428" spans="1:21" ht="12.75" x14ac:dyDescent="0.2">
      <c r="A428" s="2"/>
      <c r="B428" s="2"/>
      <c r="C428" s="2"/>
      <c r="D428" s="2"/>
      <c r="E428" s="2"/>
      <c r="F428" s="2"/>
      <c r="G428" s="2"/>
      <c r="H428" s="2"/>
      <c r="I428" s="2"/>
      <c r="J428" s="2"/>
      <c r="K428" s="2"/>
      <c r="L428" s="2"/>
      <c r="M428" s="2"/>
      <c r="N428" s="2"/>
      <c r="O428" s="2"/>
      <c r="P428" s="2"/>
      <c r="Q428" s="2"/>
      <c r="R428" s="2"/>
      <c r="S428" s="2"/>
      <c r="T428" s="2"/>
      <c r="U428" s="2"/>
    </row>
    <row r="429" spans="1:21" ht="12.75" x14ac:dyDescent="0.2">
      <c r="A429" s="2"/>
      <c r="B429" s="2"/>
      <c r="C429" s="2"/>
      <c r="D429" s="2"/>
      <c r="E429" s="2"/>
      <c r="F429" s="2"/>
      <c r="G429" s="2"/>
      <c r="H429" s="2"/>
      <c r="I429" s="2"/>
      <c r="J429" s="2"/>
      <c r="K429" s="2"/>
      <c r="L429" s="2"/>
      <c r="M429" s="2"/>
      <c r="N429" s="2"/>
      <c r="O429" s="2"/>
      <c r="P429" s="2"/>
      <c r="Q429" s="2"/>
      <c r="R429" s="2"/>
      <c r="S429" s="2"/>
      <c r="T429" s="2"/>
      <c r="U429" s="2"/>
    </row>
    <row r="430" spans="1:21" ht="12.75" x14ac:dyDescent="0.2">
      <c r="A430" s="2"/>
      <c r="B430" s="2"/>
      <c r="C430" s="2"/>
      <c r="D430" s="2"/>
      <c r="E430" s="2"/>
      <c r="F430" s="2"/>
      <c r="G430" s="2"/>
      <c r="H430" s="2"/>
      <c r="I430" s="2"/>
      <c r="J430" s="2"/>
      <c r="K430" s="2"/>
      <c r="L430" s="2"/>
      <c r="M430" s="2"/>
      <c r="N430" s="2"/>
      <c r="O430" s="2"/>
      <c r="P430" s="2"/>
      <c r="Q430" s="2"/>
      <c r="R430" s="2"/>
      <c r="S430" s="2"/>
      <c r="T430" s="2"/>
      <c r="U430" s="2"/>
    </row>
    <row r="431" spans="1:21" ht="12.75" x14ac:dyDescent="0.2">
      <c r="A431" s="2"/>
      <c r="B431" s="2"/>
      <c r="C431" s="2"/>
      <c r="D431" s="2"/>
      <c r="E431" s="2"/>
      <c r="F431" s="2"/>
      <c r="G431" s="2"/>
      <c r="H431" s="2"/>
      <c r="I431" s="2"/>
      <c r="J431" s="2"/>
      <c r="K431" s="2"/>
      <c r="L431" s="2"/>
      <c r="M431" s="2"/>
      <c r="N431" s="2"/>
      <c r="O431" s="2"/>
      <c r="P431" s="2"/>
      <c r="Q431" s="2"/>
      <c r="R431" s="2"/>
      <c r="S431" s="2"/>
      <c r="T431" s="2"/>
      <c r="U431" s="2"/>
    </row>
    <row r="432" spans="1:21" ht="12.75" x14ac:dyDescent="0.2">
      <c r="A432" s="2"/>
      <c r="B432" s="2"/>
      <c r="C432" s="2"/>
      <c r="D432" s="2"/>
      <c r="E432" s="2"/>
      <c r="F432" s="2"/>
      <c r="G432" s="2"/>
      <c r="H432" s="2"/>
      <c r="I432" s="2"/>
      <c r="J432" s="2"/>
      <c r="K432" s="2"/>
      <c r="L432" s="2"/>
      <c r="M432" s="2"/>
      <c r="N432" s="2"/>
      <c r="O432" s="2"/>
      <c r="P432" s="2"/>
      <c r="Q432" s="2"/>
      <c r="R432" s="2"/>
      <c r="S432" s="2"/>
      <c r="T432" s="2"/>
      <c r="U432" s="2"/>
    </row>
    <row r="433" spans="1:21" ht="12.75" x14ac:dyDescent="0.2">
      <c r="A433" s="2"/>
      <c r="B433" s="2"/>
      <c r="C433" s="2"/>
      <c r="D433" s="2"/>
      <c r="E433" s="2"/>
      <c r="F433" s="2"/>
      <c r="G433" s="2"/>
      <c r="H433" s="2"/>
      <c r="I433" s="2"/>
      <c r="J433" s="2"/>
      <c r="K433" s="2"/>
      <c r="L433" s="2"/>
      <c r="M433" s="2"/>
      <c r="N433" s="2"/>
      <c r="O433" s="2"/>
      <c r="P433" s="2"/>
      <c r="Q433" s="2"/>
      <c r="R433" s="2"/>
      <c r="S433" s="2"/>
      <c r="T433" s="2"/>
      <c r="U433" s="2"/>
    </row>
    <row r="434" spans="1:21" ht="12.75" x14ac:dyDescent="0.2">
      <c r="A434" s="2"/>
      <c r="B434" s="2"/>
      <c r="C434" s="2"/>
      <c r="D434" s="2"/>
      <c r="E434" s="2"/>
      <c r="F434" s="2"/>
      <c r="G434" s="2"/>
      <c r="H434" s="2"/>
      <c r="I434" s="2"/>
      <c r="J434" s="2"/>
      <c r="K434" s="2"/>
      <c r="L434" s="2"/>
      <c r="M434" s="2"/>
      <c r="N434" s="2"/>
      <c r="O434" s="2"/>
      <c r="P434" s="2"/>
      <c r="Q434" s="2"/>
      <c r="R434" s="2"/>
      <c r="S434" s="2"/>
      <c r="T434" s="2"/>
      <c r="U434" s="2"/>
    </row>
    <row r="435" spans="1:21" ht="12.75" x14ac:dyDescent="0.2">
      <c r="A435" s="2"/>
      <c r="B435" s="2"/>
      <c r="C435" s="2"/>
      <c r="D435" s="2"/>
      <c r="E435" s="2"/>
      <c r="F435" s="2"/>
      <c r="G435" s="2"/>
      <c r="H435" s="2"/>
      <c r="I435" s="2"/>
      <c r="J435" s="2"/>
      <c r="K435" s="2"/>
      <c r="L435" s="2"/>
      <c r="M435" s="2"/>
      <c r="N435" s="2"/>
      <c r="O435" s="2"/>
      <c r="P435" s="2"/>
      <c r="Q435" s="2"/>
      <c r="R435" s="2"/>
      <c r="S435" s="2"/>
      <c r="T435" s="2"/>
      <c r="U435" s="2"/>
    </row>
    <row r="436" spans="1:21" ht="12.75" x14ac:dyDescent="0.2">
      <c r="A436" s="2"/>
      <c r="B436" s="2"/>
      <c r="C436" s="2"/>
      <c r="D436" s="2"/>
      <c r="E436" s="2"/>
      <c r="F436" s="2"/>
      <c r="G436" s="2"/>
      <c r="H436" s="2"/>
      <c r="I436" s="2"/>
      <c r="J436" s="2"/>
      <c r="K436" s="2"/>
      <c r="L436" s="2"/>
      <c r="M436" s="2"/>
      <c r="N436" s="2"/>
      <c r="O436" s="2"/>
      <c r="P436" s="2"/>
      <c r="Q436" s="2"/>
      <c r="R436" s="2"/>
      <c r="S436" s="2"/>
      <c r="T436" s="2"/>
      <c r="U436" s="2"/>
    </row>
    <row r="437" spans="1:21" ht="12.75" x14ac:dyDescent="0.2">
      <c r="A437" s="2"/>
      <c r="B437" s="2"/>
      <c r="C437" s="2"/>
      <c r="D437" s="2"/>
      <c r="E437" s="2"/>
      <c r="F437" s="2"/>
      <c r="G437" s="2"/>
      <c r="H437" s="2"/>
      <c r="I437" s="2"/>
      <c r="J437" s="2"/>
      <c r="K437" s="2"/>
      <c r="L437" s="2"/>
      <c r="M437" s="2"/>
      <c r="N437" s="2"/>
      <c r="O437" s="2"/>
      <c r="P437" s="2"/>
      <c r="Q437" s="2"/>
      <c r="R437" s="2"/>
      <c r="S437" s="2"/>
      <c r="T437" s="2"/>
      <c r="U437" s="2"/>
    </row>
    <row r="438" spans="1:21" ht="12.75" x14ac:dyDescent="0.2">
      <c r="A438" s="2"/>
      <c r="B438" s="2"/>
      <c r="C438" s="2"/>
      <c r="D438" s="2"/>
      <c r="E438" s="2"/>
      <c r="F438" s="2"/>
      <c r="G438" s="2"/>
      <c r="H438" s="2"/>
      <c r="I438" s="2"/>
      <c r="J438" s="2"/>
      <c r="K438" s="2"/>
      <c r="L438" s="2"/>
      <c r="M438" s="2"/>
      <c r="N438" s="2"/>
      <c r="O438" s="2"/>
      <c r="P438" s="2"/>
      <c r="Q438" s="2"/>
      <c r="R438" s="2"/>
      <c r="S438" s="2"/>
      <c r="T438" s="2"/>
      <c r="U438" s="2"/>
    </row>
    <row r="439" spans="1:21" ht="12.75" x14ac:dyDescent="0.2">
      <c r="A439" s="2"/>
      <c r="B439" s="2"/>
      <c r="C439" s="2"/>
      <c r="D439" s="2"/>
      <c r="E439" s="2"/>
      <c r="F439" s="2"/>
      <c r="G439" s="2"/>
      <c r="H439" s="2"/>
      <c r="I439" s="2"/>
      <c r="J439" s="2"/>
      <c r="K439" s="2"/>
      <c r="L439" s="2"/>
      <c r="M439" s="2"/>
      <c r="N439" s="2"/>
      <c r="O439" s="2"/>
      <c r="P439" s="2"/>
      <c r="Q439" s="2"/>
      <c r="R439" s="2"/>
      <c r="S439" s="2"/>
      <c r="T439" s="2"/>
      <c r="U439" s="2"/>
    </row>
    <row r="440" spans="1:21" ht="12.75" x14ac:dyDescent="0.2">
      <c r="A440" s="2"/>
      <c r="B440" s="2"/>
      <c r="C440" s="2"/>
      <c r="D440" s="2"/>
      <c r="E440" s="2"/>
      <c r="F440" s="2"/>
      <c r="G440" s="2"/>
      <c r="H440" s="2"/>
      <c r="I440" s="2"/>
      <c r="J440" s="2"/>
      <c r="K440" s="2"/>
      <c r="L440" s="2"/>
      <c r="M440" s="2"/>
      <c r="N440" s="2"/>
      <c r="O440" s="2"/>
      <c r="P440" s="2"/>
      <c r="Q440" s="2"/>
      <c r="R440" s="2"/>
      <c r="S440" s="2"/>
      <c r="T440" s="2"/>
      <c r="U440" s="2"/>
    </row>
    <row r="441" spans="1:21" ht="12.75" x14ac:dyDescent="0.2">
      <c r="A441" s="2"/>
      <c r="B441" s="2"/>
      <c r="C441" s="2"/>
      <c r="D441" s="2"/>
      <c r="E441" s="2"/>
      <c r="F441" s="2"/>
      <c r="G441" s="2"/>
      <c r="H441" s="2"/>
      <c r="I441" s="2"/>
      <c r="J441" s="2"/>
      <c r="K441" s="2"/>
      <c r="L441" s="2"/>
      <c r="M441" s="2"/>
      <c r="N441" s="2"/>
      <c r="O441" s="2"/>
      <c r="P441" s="2"/>
      <c r="Q441" s="2"/>
      <c r="R441" s="2"/>
      <c r="S441" s="2"/>
      <c r="T441" s="2"/>
      <c r="U441" s="2"/>
    </row>
    <row r="442" spans="1:21" ht="12.75" x14ac:dyDescent="0.2">
      <c r="A442" s="2"/>
      <c r="B442" s="2"/>
      <c r="C442" s="2"/>
      <c r="D442" s="2"/>
      <c r="E442" s="2"/>
      <c r="F442" s="2"/>
      <c r="G442" s="2"/>
      <c r="H442" s="2"/>
      <c r="I442" s="2"/>
      <c r="J442" s="2"/>
      <c r="K442" s="2"/>
      <c r="L442" s="2"/>
      <c r="M442" s="2"/>
      <c r="N442" s="2"/>
      <c r="O442" s="2"/>
      <c r="P442" s="2"/>
      <c r="Q442" s="2"/>
      <c r="R442" s="2"/>
      <c r="S442" s="2"/>
      <c r="T442" s="2"/>
      <c r="U442" s="2"/>
    </row>
    <row r="443" spans="1:21" ht="12.75" x14ac:dyDescent="0.2">
      <c r="A443" s="2"/>
      <c r="B443" s="2"/>
      <c r="C443" s="2"/>
      <c r="D443" s="2"/>
      <c r="E443" s="2"/>
      <c r="F443" s="2"/>
      <c r="G443" s="2"/>
      <c r="H443" s="2"/>
      <c r="I443" s="2"/>
      <c r="J443" s="2"/>
      <c r="K443" s="2"/>
      <c r="L443" s="2"/>
      <c r="M443" s="2"/>
      <c r="N443" s="2"/>
      <c r="O443" s="2"/>
      <c r="P443" s="2"/>
      <c r="Q443" s="2"/>
      <c r="R443" s="2"/>
      <c r="S443" s="2"/>
      <c r="T443" s="2"/>
      <c r="U443" s="2"/>
    </row>
    <row r="444" spans="1:21" ht="12.75" x14ac:dyDescent="0.2">
      <c r="A444" s="2"/>
      <c r="B444" s="2"/>
      <c r="C444" s="2"/>
      <c r="D444" s="2"/>
      <c r="E444" s="2"/>
      <c r="F444" s="2"/>
      <c r="G444" s="2"/>
      <c r="H444" s="2"/>
      <c r="I444" s="2"/>
      <c r="J444" s="2"/>
      <c r="K444" s="2"/>
      <c r="L444" s="2"/>
      <c r="M444" s="2"/>
      <c r="N444" s="2"/>
      <c r="O444" s="2"/>
      <c r="P444" s="2"/>
      <c r="Q444" s="2"/>
      <c r="R444" s="2"/>
      <c r="S444" s="2"/>
      <c r="T444" s="2"/>
      <c r="U444" s="2"/>
    </row>
    <row r="445" spans="1:21" ht="12.75" x14ac:dyDescent="0.2">
      <c r="A445" s="2"/>
      <c r="B445" s="2"/>
      <c r="C445" s="2"/>
      <c r="D445" s="2"/>
      <c r="E445" s="2"/>
      <c r="F445" s="2"/>
      <c r="G445" s="2"/>
      <c r="H445" s="2"/>
      <c r="I445" s="2"/>
      <c r="J445" s="2"/>
      <c r="K445" s="2"/>
      <c r="L445" s="2"/>
      <c r="M445" s="2"/>
      <c r="N445" s="2"/>
      <c r="O445" s="2"/>
      <c r="P445" s="2"/>
      <c r="Q445" s="2"/>
      <c r="R445" s="2"/>
      <c r="S445" s="2"/>
      <c r="T445" s="2"/>
      <c r="U445" s="2"/>
    </row>
    <row r="446" spans="1:21" ht="12.75" x14ac:dyDescent="0.2">
      <c r="A446" s="2"/>
      <c r="B446" s="2"/>
      <c r="C446" s="2"/>
      <c r="D446" s="2"/>
      <c r="E446" s="2"/>
      <c r="F446" s="2"/>
      <c r="G446" s="2"/>
      <c r="H446" s="2"/>
      <c r="I446" s="2"/>
      <c r="J446" s="2"/>
      <c r="K446" s="2"/>
      <c r="L446" s="2"/>
      <c r="M446" s="2"/>
      <c r="N446" s="2"/>
      <c r="O446" s="2"/>
      <c r="P446" s="2"/>
      <c r="Q446" s="2"/>
      <c r="R446" s="2"/>
      <c r="S446" s="2"/>
      <c r="T446" s="2"/>
      <c r="U446" s="2"/>
    </row>
    <row r="447" spans="1:21" ht="12.75" x14ac:dyDescent="0.2">
      <c r="A447" s="2"/>
      <c r="B447" s="2"/>
      <c r="C447" s="2"/>
      <c r="D447" s="2"/>
      <c r="E447" s="2"/>
      <c r="F447" s="2"/>
      <c r="G447" s="2"/>
      <c r="H447" s="2"/>
      <c r="I447" s="2"/>
      <c r="J447" s="2"/>
      <c r="K447" s="2"/>
      <c r="L447" s="2"/>
      <c r="M447" s="2"/>
      <c r="N447" s="2"/>
      <c r="O447" s="2"/>
      <c r="P447" s="2"/>
      <c r="Q447" s="2"/>
      <c r="R447" s="2"/>
      <c r="S447" s="2"/>
      <c r="T447" s="2"/>
      <c r="U447" s="2"/>
    </row>
    <row r="448" spans="1:21" ht="12.75" x14ac:dyDescent="0.2">
      <c r="A448" s="2"/>
      <c r="B448" s="2"/>
      <c r="C448" s="2"/>
      <c r="D448" s="2"/>
      <c r="E448" s="2"/>
      <c r="F448" s="2"/>
      <c r="G448" s="2"/>
      <c r="H448" s="2"/>
      <c r="I448" s="2"/>
      <c r="J448" s="2"/>
      <c r="K448" s="2"/>
      <c r="L448" s="2"/>
      <c r="M448" s="2"/>
      <c r="N448" s="2"/>
      <c r="O448" s="2"/>
      <c r="P448" s="2"/>
      <c r="Q448" s="2"/>
      <c r="R448" s="2"/>
      <c r="S448" s="2"/>
      <c r="T448" s="2"/>
      <c r="U448" s="2"/>
    </row>
    <row r="449" spans="1:21" ht="12.75" x14ac:dyDescent="0.2">
      <c r="A449" s="2"/>
      <c r="B449" s="2"/>
      <c r="C449" s="2"/>
      <c r="D449" s="2"/>
      <c r="E449" s="2"/>
      <c r="F449" s="2"/>
      <c r="G449" s="2"/>
      <c r="H449" s="2"/>
      <c r="I449" s="2"/>
      <c r="J449" s="2"/>
      <c r="K449" s="2"/>
      <c r="L449" s="2"/>
      <c r="M449" s="2"/>
      <c r="N449" s="2"/>
      <c r="O449" s="2"/>
      <c r="P449" s="2"/>
      <c r="Q449" s="2"/>
      <c r="R449" s="2"/>
      <c r="S449" s="2"/>
      <c r="T449" s="2"/>
      <c r="U449" s="2"/>
    </row>
    <row r="450" spans="1:21" ht="12.75" x14ac:dyDescent="0.2">
      <c r="A450" s="2"/>
      <c r="B450" s="2"/>
      <c r="C450" s="2"/>
      <c r="D450" s="2"/>
      <c r="E450" s="2"/>
      <c r="F450" s="2"/>
      <c r="G450" s="2"/>
      <c r="H450" s="2"/>
      <c r="I450" s="2"/>
      <c r="J450" s="2"/>
      <c r="K450" s="2"/>
      <c r="L450" s="2"/>
      <c r="M450" s="2"/>
      <c r="N450" s="2"/>
      <c r="O450" s="2"/>
      <c r="P450" s="2"/>
      <c r="Q450" s="2"/>
      <c r="R450" s="2"/>
      <c r="S450" s="2"/>
      <c r="T450" s="2"/>
      <c r="U450" s="2"/>
    </row>
    <row r="451" spans="1:21" ht="12.75" x14ac:dyDescent="0.2">
      <c r="A451" s="2"/>
      <c r="B451" s="2"/>
      <c r="C451" s="2"/>
      <c r="D451" s="2"/>
      <c r="E451" s="2"/>
      <c r="F451" s="2"/>
      <c r="G451" s="2"/>
      <c r="H451" s="2"/>
      <c r="I451" s="2"/>
      <c r="J451" s="2"/>
      <c r="K451" s="2"/>
      <c r="L451" s="2"/>
      <c r="M451" s="2"/>
      <c r="N451" s="2"/>
      <c r="O451" s="2"/>
      <c r="P451" s="2"/>
      <c r="Q451" s="2"/>
      <c r="R451" s="2"/>
      <c r="S451" s="2"/>
      <c r="T451" s="2"/>
      <c r="U451" s="2"/>
    </row>
    <row r="452" spans="1:21" ht="12.75" x14ac:dyDescent="0.2">
      <c r="A452" s="2"/>
      <c r="B452" s="2"/>
      <c r="C452" s="2"/>
      <c r="D452" s="2"/>
      <c r="E452" s="2"/>
      <c r="F452" s="2"/>
      <c r="G452" s="2"/>
      <c r="H452" s="2"/>
      <c r="I452" s="2"/>
      <c r="J452" s="2"/>
      <c r="K452" s="2"/>
      <c r="L452" s="2"/>
      <c r="M452" s="2"/>
      <c r="N452" s="2"/>
      <c r="O452" s="2"/>
      <c r="P452" s="2"/>
      <c r="Q452" s="2"/>
      <c r="R452" s="2"/>
      <c r="S452" s="2"/>
      <c r="T452" s="2"/>
      <c r="U452" s="2"/>
    </row>
    <row r="453" spans="1:21" ht="12.75" x14ac:dyDescent="0.2">
      <c r="A453" s="2"/>
      <c r="B453" s="2"/>
      <c r="C453" s="2"/>
      <c r="D453" s="2"/>
      <c r="E453" s="2"/>
      <c r="F453" s="2"/>
      <c r="G453" s="2"/>
      <c r="H453" s="2"/>
      <c r="I453" s="2"/>
      <c r="J453" s="2"/>
      <c r="K453" s="2"/>
      <c r="L453" s="2"/>
      <c r="M453" s="2"/>
      <c r="N453" s="2"/>
      <c r="O453" s="2"/>
      <c r="P453" s="2"/>
      <c r="Q453" s="2"/>
      <c r="R453" s="2"/>
      <c r="S453" s="2"/>
      <c r="T453" s="2"/>
      <c r="U453" s="2"/>
    </row>
    <row r="454" spans="1:21" ht="12.75" x14ac:dyDescent="0.2">
      <c r="A454" s="2"/>
      <c r="B454" s="2"/>
      <c r="C454" s="2"/>
      <c r="D454" s="2"/>
      <c r="E454" s="2"/>
      <c r="F454" s="2"/>
      <c r="G454" s="2"/>
      <c r="H454" s="2"/>
      <c r="I454" s="2"/>
      <c r="J454" s="2"/>
      <c r="K454" s="2"/>
      <c r="L454" s="2"/>
      <c r="M454" s="2"/>
      <c r="N454" s="2"/>
      <c r="O454" s="2"/>
      <c r="P454" s="2"/>
      <c r="Q454" s="2"/>
      <c r="R454" s="2"/>
      <c r="S454" s="2"/>
      <c r="T454" s="2"/>
      <c r="U454" s="2"/>
    </row>
    <row r="455" spans="1:21" ht="12.75" x14ac:dyDescent="0.2">
      <c r="A455" s="2"/>
      <c r="B455" s="2"/>
      <c r="C455" s="2"/>
      <c r="D455" s="2"/>
      <c r="E455" s="2"/>
      <c r="F455" s="2"/>
      <c r="G455" s="2"/>
      <c r="H455" s="2"/>
      <c r="I455" s="2"/>
      <c r="J455" s="2"/>
      <c r="K455" s="2"/>
      <c r="L455" s="2"/>
      <c r="M455" s="2"/>
      <c r="N455" s="2"/>
      <c r="O455" s="2"/>
      <c r="P455" s="2"/>
      <c r="Q455" s="2"/>
      <c r="R455" s="2"/>
      <c r="S455" s="2"/>
      <c r="T455" s="2"/>
      <c r="U455" s="2"/>
    </row>
    <row r="456" spans="1:21" ht="12.75" x14ac:dyDescent="0.2">
      <c r="A456" s="2"/>
      <c r="B456" s="2"/>
      <c r="C456" s="2"/>
      <c r="D456" s="2"/>
      <c r="E456" s="2"/>
      <c r="F456" s="2"/>
      <c r="G456" s="2"/>
      <c r="H456" s="2"/>
      <c r="I456" s="2"/>
      <c r="J456" s="2"/>
      <c r="K456" s="2"/>
      <c r="L456" s="2"/>
      <c r="M456" s="2"/>
      <c r="N456" s="2"/>
      <c r="O456" s="2"/>
      <c r="P456" s="2"/>
      <c r="Q456" s="2"/>
      <c r="R456" s="2"/>
      <c r="S456" s="2"/>
      <c r="T456" s="2"/>
      <c r="U456" s="2"/>
    </row>
    <row r="457" spans="1:21" ht="12.75" x14ac:dyDescent="0.2">
      <c r="A457" s="2"/>
      <c r="B457" s="2"/>
      <c r="C457" s="2"/>
      <c r="D457" s="2"/>
      <c r="E457" s="2"/>
      <c r="F457" s="2"/>
      <c r="G457" s="2"/>
      <c r="H457" s="2"/>
      <c r="I457" s="2"/>
      <c r="J457" s="2"/>
      <c r="K457" s="2"/>
      <c r="L457" s="2"/>
      <c r="M457" s="2"/>
      <c r="N457" s="2"/>
      <c r="O457" s="2"/>
      <c r="P457" s="2"/>
      <c r="Q457" s="2"/>
      <c r="R457" s="2"/>
      <c r="S457" s="2"/>
      <c r="T457" s="2"/>
      <c r="U457" s="2"/>
    </row>
    <row r="458" spans="1:21" ht="12.75" x14ac:dyDescent="0.2">
      <c r="A458" s="2"/>
      <c r="B458" s="2"/>
      <c r="C458" s="2"/>
      <c r="D458" s="2"/>
      <c r="E458" s="2"/>
      <c r="F458" s="2"/>
      <c r="G458" s="2"/>
      <c r="H458" s="2"/>
      <c r="I458" s="2"/>
      <c r="J458" s="2"/>
      <c r="K458" s="2"/>
      <c r="L458" s="2"/>
      <c r="M458" s="2"/>
      <c r="N458" s="2"/>
      <c r="O458" s="2"/>
      <c r="P458" s="2"/>
      <c r="Q458" s="2"/>
      <c r="R458" s="2"/>
      <c r="S458" s="2"/>
      <c r="T458" s="2"/>
      <c r="U458" s="2"/>
    </row>
    <row r="459" spans="1:21" ht="12.75" x14ac:dyDescent="0.2">
      <c r="A459" s="2"/>
      <c r="B459" s="2"/>
      <c r="C459" s="2"/>
      <c r="D459" s="2"/>
      <c r="E459" s="2"/>
      <c r="F459" s="2"/>
      <c r="G459" s="2"/>
      <c r="H459" s="2"/>
      <c r="I459" s="2"/>
      <c r="J459" s="2"/>
      <c r="K459" s="2"/>
      <c r="L459" s="2"/>
      <c r="M459" s="2"/>
      <c r="N459" s="2"/>
      <c r="O459" s="2"/>
      <c r="P459" s="2"/>
      <c r="Q459" s="2"/>
      <c r="R459" s="2"/>
      <c r="S459" s="2"/>
      <c r="T459" s="2"/>
      <c r="U459" s="2"/>
    </row>
    <row r="460" spans="1:21" ht="12.75" x14ac:dyDescent="0.2">
      <c r="A460" s="2"/>
      <c r="B460" s="2"/>
      <c r="C460" s="2"/>
      <c r="D460" s="2"/>
      <c r="E460" s="2"/>
      <c r="F460" s="2"/>
      <c r="G460" s="2"/>
      <c r="H460" s="2"/>
      <c r="I460" s="2"/>
      <c r="J460" s="2"/>
      <c r="K460" s="2"/>
      <c r="L460" s="2"/>
      <c r="M460" s="2"/>
      <c r="N460" s="2"/>
      <c r="O460" s="2"/>
      <c r="P460" s="2"/>
      <c r="Q460" s="2"/>
      <c r="R460" s="2"/>
      <c r="S460" s="2"/>
      <c r="T460" s="2"/>
      <c r="U460" s="2"/>
    </row>
    <row r="461" spans="1:21" ht="12.75" x14ac:dyDescent="0.2">
      <c r="A461" s="2"/>
      <c r="B461" s="2"/>
      <c r="C461" s="2"/>
      <c r="D461" s="2"/>
      <c r="E461" s="2"/>
      <c r="F461" s="2"/>
      <c r="G461" s="2"/>
      <c r="H461" s="2"/>
      <c r="I461" s="2"/>
      <c r="J461" s="2"/>
      <c r="K461" s="2"/>
      <c r="L461" s="2"/>
      <c r="M461" s="2"/>
      <c r="N461" s="2"/>
      <c r="O461" s="2"/>
      <c r="P461" s="2"/>
      <c r="Q461" s="2"/>
      <c r="R461" s="2"/>
      <c r="S461" s="2"/>
      <c r="T461" s="2"/>
      <c r="U461" s="2"/>
    </row>
    <row r="462" spans="1:21" ht="12.75" x14ac:dyDescent="0.2">
      <c r="A462" s="2"/>
      <c r="B462" s="2"/>
      <c r="C462" s="2"/>
      <c r="D462" s="2"/>
      <c r="E462" s="2"/>
      <c r="F462" s="2"/>
      <c r="G462" s="2"/>
      <c r="H462" s="2"/>
      <c r="I462" s="2"/>
      <c r="J462" s="2"/>
      <c r="K462" s="2"/>
      <c r="L462" s="2"/>
      <c r="M462" s="2"/>
      <c r="N462" s="2"/>
      <c r="O462" s="2"/>
      <c r="P462" s="2"/>
      <c r="Q462" s="2"/>
      <c r="R462" s="2"/>
      <c r="S462" s="2"/>
      <c r="T462" s="2"/>
      <c r="U462" s="2"/>
    </row>
    <row r="463" spans="1:21" ht="12.75" x14ac:dyDescent="0.2">
      <c r="A463" s="2"/>
      <c r="B463" s="2"/>
      <c r="C463" s="2"/>
      <c r="D463" s="2"/>
      <c r="E463" s="2"/>
      <c r="F463" s="2"/>
      <c r="G463" s="2"/>
      <c r="H463" s="2"/>
      <c r="I463" s="2"/>
      <c r="J463" s="2"/>
      <c r="K463" s="2"/>
      <c r="L463" s="2"/>
      <c r="M463" s="2"/>
      <c r="N463" s="2"/>
      <c r="O463" s="2"/>
      <c r="P463" s="2"/>
      <c r="Q463" s="2"/>
      <c r="R463" s="2"/>
      <c r="S463" s="2"/>
      <c r="T463" s="2"/>
      <c r="U463" s="2"/>
    </row>
    <row r="464" spans="1:21" ht="12.75" x14ac:dyDescent="0.2">
      <c r="A464" s="2"/>
      <c r="B464" s="2"/>
      <c r="C464" s="2"/>
      <c r="D464" s="2"/>
      <c r="E464" s="2"/>
      <c r="F464" s="2"/>
      <c r="G464" s="2"/>
      <c r="H464" s="2"/>
      <c r="I464" s="2"/>
      <c r="J464" s="2"/>
      <c r="K464" s="2"/>
      <c r="L464" s="2"/>
      <c r="M464" s="2"/>
      <c r="N464" s="2"/>
      <c r="O464" s="2"/>
      <c r="P464" s="2"/>
      <c r="Q464" s="2"/>
      <c r="R464" s="2"/>
      <c r="S464" s="2"/>
      <c r="T464" s="2"/>
      <c r="U464" s="2"/>
    </row>
    <row r="465" spans="1:21" ht="12.75" x14ac:dyDescent="0.2">
      <c r="A465" s="2"/>
      <c r="B465" s="2"/>
      <c r="C465" s="2"/>
      <c r="D465" s="2"/>
      <c r="E465" s="2"/>
      <c r="F465" s="2"/>
      <c r="G465" s="2"/>
      <c r="H465" s="2"/>
      <c r="I465" s="2"/>
      <c r="J465" s="2"/>
      <c r="K465" s="2"/>
      <c r="L465" s="2"/>
      <c r="M465" s="2"/>
      <c r="N465" s="2"/>
      <c r="O465" s="2"/>
      <c r="P465" s="2"/>
      <c r="Q465" s="2"/>
      <c r="R465" s="2"/>
      <c r="S465" s="2"/>
      <c r="T465" s="2"/>
      <c r="U465" s="2"/>
    </row>
    <row r="466" spans="1:21" ht="12.75" x14ac:dyDescent="0.2">
      <c r="A466" s="2"/>
      <c r="B466" s="2"/>
      <c r="C466" s="2"/>
      <c r="D466" s="2"/>
      <c r="E466" s="2"/>
      <c r="F466" s="2"/>
      <c r="G466" s="2"/>
      <c r="H466" s="2"/>
      <c r="I466" s="2"/>
      <c r="J466" s="2"/>
      <c r="K466" s="2"/>
      <c r="L466" s="2"/>
      <c r="M466" s="2"/>
      <c r="N466" s="2"/>
      <c r="O466" s="2"/>
      <c r="P466" s="2"/>
      <c r="Q466" s="2"/>
      <c r="R466" s="2"/>
      <c r="S466" s="2"/>
      <c r="T466" s="2"/>
      <c r="U466" s="2"/>
    </row>
    <row r="467" spans="1:21" ht="12.75" x14ac:dyDescent="0.2">
      <c r="A467" s="2"/>
      <c r="B467" s="2"/>
      <c r="C467" s="2"/>
      <c r="D467" s="2"/>
      <c r="E467" s="2"/>
      <c r="F467" s="2"/>
      <c r="G467" s="2"/>
      <c r="H467" s="2"/>
      <c r="I467" s="2"/>
      <c r="J467" s="2"/>
      <c r="K467" s="2"/>
      <c r="L467" s="2"/>
      <c r="M467" s="2"/>
      <c r="N467" s="2"/>
      <c r="O467" s="2"/>
      <c r="P467" s="2"/>
      <c r="Q467" s="2"/>
      <c r="R467" s="2"/>
      <c r="S467" s="2"/>
      <c r="T467" s="2"/>
      <c r="U467" s="2"/>
    </row>
    <row r="468" spans="1:21" ht="12.75" x14ac:dyDescent="0.2">
      <c r="A468" s="2"/>
      <c r="B468" s="2"/>
      <c r="C468" s="2"/>
      <c r="D468" s="2"/>
      <c r="E468" s="2"/>
      <c r="F468" s="2"/>
      <c r="G468" s="2"/>
      <c r="H468" s="2"/>
      <c r="I468" s="2"/>
      <c r="J468" s="2"/>
      <c r="K468" s="2"/>
      <c r="L468" s="2"/>
      <c r="M468" s="2"/>
      <c r="N468" s="2"/>
      <c r="O468" s="2"/>
      <c r="P468" s="2"/>
      <c r="Q468" s="2"/>
      <c r="R468" s="2"/>
      <c r="S468" s="2"/>
      <c r="T468" s="2"/>
      <c r="U468" s="2"/>
    </row>
    <row r="469" spans="1:21" ht="12.75" x14ac:dyDescent="0.2">
      <c r="A469" s="2"/>
      <c r="B469" s="2"/>
      <c r="C469" s="2"/>
      <c r="D469" s="2"/>
      <c r="E469" s="2"/>
      <c r="F469" s="2"/>
      <c r="G469" s="2"/>
      <c r="H469" s="2"/>
      <c r="I469" s="2"/>
      <c r="J469" s="2"/>
      <c r="K469" s="2"/>
      <c r="L469" s="2"/>
      <c r="M469" s="2"/>
      <c r="N469" s="2"/>
      <c r="O469" s="2"/>
      <c r="P469" s="2"/>
      <c r="Q469" s="2"/>
      <c r="R469" s="2"/>
      <c r="S469" s="2"/>
      <c r="T469" s="2"/>
      <c r="U469" s="2"/>
    </row>
    <row r="470" spans="1:21" ht="12.75" x14ac:dyDescent="0.2">
      <c r="A470" s="2"/>
      <c r="B470" s="2"/>
      <c r="C470" s="2"/>
      <c r="D470" s="2"/>
      <c r="E470" s="2"/>
      <c r="F470" s="2"/>
      <c r="G470" s="2"/>
      <c r="H470" s="2"/>
      <c r="I470" s="2"/>
      <c r="J470" s="2"/>
      <c r="K470" s="2"/>
      <c r="L470" s="2"/>
      <c r="M470" s="2"/>
      <c r="N470" s="2"/>
      <c r="O470" s="2"/>
      <c r="P470" s="2"/>
      <c r="Q470" s="2"/>
      <c r="R470" s="2"/>
      <c r="S470" s="2"/>
      <c r="T470" s="2"/>
      <c r="U470" s="2"/>
    </row>
    <row r="471" spans="1:21" ht="12.75" x14ac:dyDescent="0.2">
      <c r="A471" s="2"/>
      <c r="B471" s="2"/>
      <c r="C471" s="2"/>
      <c r="D471" s="2"/>
      <c r="E471" s="2"/>
      <c r="F471" s="2"/>
      <c r="G471" s="2"/>
      <c r="H471" s="2"/>
      <c r="I471" s="2"/>
      <c r="J471" s="2"/>
      <c r="K471" s="2"/>
      <c r="L471" s="2"/>
      <c r="M471" s="2"/>
      <c r="N471" s="2"/>
      <c r="O471" s="2"/>
      <c r="P471" s="2"/>
      <c r="Q471" s="2"/>
      <c r="R471" s="2"/>
      <c r="S471" s="2"/>
      <c r="T471" s="2"/>
      <c r="U471" s="2"/>
    </row>
    <row r="472" spans="1:21" ht="12.75" x14ac:dyDescent="0.2">
      <c r="A472" s="2"/>
      <c r="B472" s="2"/>
      <c r="C472" s="2"/>
      <c r="D472" s="2"/>
      <c r="E472" s="2"/>
      <c r="F472" s="2"/>
      <c r="G472" s="2"/>
      <c r="H472" s="2"/>
      <c r="I472" s="2"/>
      <c r="J472" s="2"/>
      <c r="K472" s="2"/>
      <c r="L472" s="2"/>
      <c r="M472" s="2"/>
      <c r="N472" s="2"/>
      <c r="O472" s="2"/>
      <c r="P472" s="2"/>
      <c r="Q472" s="2"/>
      <c r="R472" s="2"/>
      <c r="S472" s="2"/>
      <c r="T472" s="2"/>
      <c r="U472" s="2"/>
    </row>
    <row r="473" spans="1:21" ht="12.75" x14ac:dyDescent="0.2">
      <c r="A473" s="2"/>
      <c r="B473" s="2"/>
      <c r="C473" s="2"/>
      <c r="D473" s="2"/>
      <c r="E473" s="2"/>
      <c r="F473" s="2"/>
      <c r="G473" s="2"/>
      <c r="H473" s="2"/>
      <c r="I473" s="2"/>
      <c r="J473" s="2"/>
      <c r="K473" s="2"/>
      <c r="L473" s="2"/>
      <c r="M473" s="2"/>
      <c r="N473" s="2"/>
      <c r="O473" s="2"/>
      <c r="P473" s="2"/>
      <c r="Q473" s="2"/>
      <c r="R473" s="2"/>
      <c r="S473" s="2"/>
      <c r="T473" s="2"/>
      <c r="U473" s="2"/>
    </row>
    <row r="474" spans="1:21" ht="12.75" x14ac:dyDescent="0.2">
      <c r="A474" s="2"/>
      <c r="B474" s="2"/>
      <c r="C474" s="2"/>
      <c r="D474" s="2"/>
      <c r="E474" s="2"/>
      <c r="F474" s="2"/>
      <c r="G474" s="2"/>
      <c r="H474" s="2"/>
      <c r="I474" s="2"/>
      <c r="J474" s="2"/>
      <c r="K474" s="2"/>
      <c r="L474" s="2"/>
      <c r="M474" s="2"/>
      <c r="N474" s="2"/>
      <c r="O474" s="2"/>
      <c r="P474" s="2"/>
      <c r="Q474" s="2"/>
      <c r="R474" s="2"/>
      <c r="S474" s="2"/>
      <c r="T474" s="2"/>
      <c r="U474" s="2"/>
    </row>
    <row r="475" spans="1:21" ht="12.75" x14ac:dyDescent="0.2">
      <c r="A475" s="2"/>
      <c r="B475" s="2"/>
      <c r="C475" s="2"/>
      <c r="D475" s="2"/>
      <c r="E475" s="2"/>
      <c r="F475" s="2"/>
      <c r="G475" s="2"/>
      <c r="H475" s="2"/>
      <c r="I475" s="2"/>
      <c r="J475" s="2"/>
      <c r="K475" s="2"/>
      <c r="L475" s="2"/>
      <c r="M475" s="2"/>
      <c r="N475" s="2"/>
      <c r="O475" s="2"/>
      <c r="P475" s="2"/>
      <c r="Q475" s="2"/>
      <c r="R475" s="2"/>
      <c r="S475" s="2"/>
      <c r="T475" s="2"/>
      <c r="U475" s="2"/>
    </row>
    <row r="476" spans="1:21" ht="12.75" x14ac:dyDescent="0.2">
      <c r="A476" s="2"/>
      <c r="B476" s="2"/>
      <c r="C476" s="2"/>
      <c r="D476" s="2"/>
      <c r="E476" s="2"/>
      <c r="F476" s="2"/>
      <c r="G476" s="2"/>
      <c r="H476" s="2"/>
      <c r="I476" s="2"/>
      <c r="J476" s="2"/>
      <c r="K476" s="2"/>
      <c r="L476" s="2"/>
      <c r="M476" s="2"/>
      <c r="N476" s="2"/>
      <c r="O476" s="2"/>
      <c r="P476" s="2"/>
      <c r="Q476" s="2"/>
      <c r="R476" s="2"/>
      <c r="S476" s="2"/>
      <c r="T476" s="2"/>
      <c r="U476" s="2"/>
    </row>
    <row r="477" spans="1:21" ht="12.75" x14ac:dyDescent="0.2">
      <c r="A477" s="2"/>
      <c r="B477" s="2"/>
      <c r="C477" s="2"/>
      <c r="D477" s="2"/>
      <c r="E477" s="2"/>
      <c r="F477" s="2"/>
      <c r="G477" s="2"/>
      <c r="H477" s="2"/>
      <c r="I477" s="2"/>
      <c r="J477" s="2"/>
      <c r="K477" s="2"/>
      <c r="L477" s="2"/>
      <c r="M477" s="2"/>
      <c r="N477" s="2"/>
      <c r="O477" s="2"/>
      <c r="P477" s="2"/>
      <c r="Q477" s="2"/>
      <c r="R477" s="2"/>
      <c r="S477" s="2"/>
      <c r="T477" s="2"/>
      <c r="U477" s="2"/>
    </row>
    <row r="478" spans="1:21" ht="12.75" x14ac:dyDescent="0.2">
      <c r="A478" s="2"/>
      <c r="B478" s="2"/>
      <c r="C478" s="2"/>
      <c r="D478" s="2"/>
      <c r="E478" s="2"/>
      <c r="F478" s="2"/>
      <c r="G478" s="2"/>
      <c r="H478" s="2"/>
      <c r="I478" s="2"/>
      <c r="J478" s="2"/>
      <c r="K478" s="2"/>
      <c r="L478" s="2"/>
      <c r="M478" s="2"/>
      <c r="N478" s="2"/>
      <c r="O478" s="2"/>
      <c r="P478" s="2"/>
      <c r="Q478" s="2"/>
      <c r="R478" s="2"/>
      <c r="S478" s="2"/>
      <c r="T478" s="2"/>
      <c r="U478" s="2"/>
    </row>
    <row r="479" spans="1:21" ht="12.75" x14ac:dyDescent="0.2">
      <c r="A479" s="2"/>
      <c r="B479" s="2"/>
      <c r="C479" s="2"/>
      <c r="D479" s="2"/>
      <c r="E479" s="2"/>
      <c r="F479" s="2"/>
      <c r="G479" s="2"/>
      <c r="H479" s="2"/>
      <c r="I479" s="2"/>
      <c r="J479" s="2"/>
      <c r="K479" s="2"/>
      <c r="L479" s="2"/>
      <c r="M479" s="2"/>
      <c r="N479" s="2"/>
      <c r="O479" s="2"/>
      <c r="P479" s="2"/>
      <c r="Q479" s="2"/>
      <c r="R479" s="2"/>
      <c r="S479" s="2"/>
      <c r="T479" s="2"/>
      <c r="U479" s="2"/>
    </row>
    <row r="480" spans="1:21" ht="12.75" x14ac:dyDescent="0.2">
      <c r="A480" s="2"/>
      <c r="B480" s="2"/>
      <c r="C480" s="2"/>
      <c r="D480" s="2"/>
      <c r="E480" s="2"/>
      <c r="F480" s="2"/>
      <c r="G480" s="2"/>
      <c r="H480" s="2"/>
      <c r="I480" s="2"/>
      <c r="J480" s="2"/>
      <c r="K480" s="2"/>
      <c r="L480" s="2"/>
      <c r="M480" s="2"/>
      <c r="N480" s="2"/>
      <c r="O480" s="2"/>
      <c r="P480" s="2"/>
      <c r="Q480" s="2"/>
      <c r="R480" s="2"/>
      <c r="S480" s="2"/>
      <c r="T480" s="2"/>
      <c r="U480" s="2"/>
    </row>
    <row r="481" spans="1:21" ht="12.75" x14ac:dyDescent="0.2">
      <c r="A481" s="2"/>
      <c r="B481" s="2"/>
      <c r="C481" s="2"/>
      <c r="D481" s="2"/>
      <c r="E481" s="2"/>
      <c r="F481" s="2"/>
      <c r="G481" s="2"/>
      <c r="H481" s="2"/>
      <c r="I481" s="2"/>
      <c r="J481" s="2"/>
      <c r="K481" s="2"/>
      <c r="L481" s="2"/>
      <c r="M481" s="2"/>
      <c r="N481" s="2"/>
      <c r="O481" s="2"/>
      <c r="P481" s="2"/>
      <c r="Q481" s="2"/>
      <c r="R481" s="2"/>
      <c r="S481" s="2"/>
      <c r="T481" s="2"/>
      <c r="U481" s="2"/>
    </row>
    <row r="482" spans="1:21" ht="12.75" x14ac:dyDescent="0.2">
      <c r="A482" s="2"/>
      <c r="B482" s="2"/>
      <c r="C482" s="2"/>
      <c r="D482" s="2"/>
      <c r="E482" s="2"/>
      <c r="F482" s="2"/>
      <c r="G482" s="2"/>
      <c r="H482" s="2"/>
      <c r="I482" s="2"/>
      <c r="J482" s="2"/>
      <c r="K482" s="2"/>
      <c r="L482" s="2"/>
      <c r="M482" s="2"/>
      <c r="N482" s="2"/>
      <c r="O482" s="2"/>
      <c r="P482" s="2"/>
      <c r="Q482" s="2"/>
      <c r="R482" s="2"/>
      <c r="S482" s="2"/>
      <c r="T482" s="2"/>
      <c r="U482" s="2"/>
    </row>
    <row r="483" spans="1:21" ht="12.75" x14ac:dyDescent="0.2">
      <c r="A483" s="2"/>
      <c r="B483" s="2"/>
      <c r="C483" s="2"/>
      <c r="D483" s="2"/>
      <c r="E483" s="2"/>
      <c r="F483" s="2"/>
      <c r="G483" s="2"/>
      <c r="H483" s="2"/>
      <c r="I483" s="2"/>
      <c r="J483" s="2"/>
      <c r="K483" s="2"/>
      <c r="L483" s="2"/>
      <c r="M483" s="2"/>
      <c r="N483" s="2"/>
      <c r="O483" s="2"/>
      <c r="P483" s="2"/>
      <c r="Q483" s="2"/>
      <c r="R483" s="2"/>
      <c r="S483" s="2"/>
      <c r="T483" s="2"/>
      <c r="U483" s="2"/>
    </row>
    <row r="484" spans="1:21" ht="12.75" x14ac:dyDescent="0.2">
      <c r="A484" s="2"/>
      <c r="B484" s="2"/>
      <c r="C484" s="2"/>
      <c r="D484" s="2"/>
      <c r="E484" s="2"/>
      <c r="F484" s="2"/>
      <c r="G484" s="2"/>
      <c r="H484" s="2"/>
      <c r="I484" s="2"/>
      <c r="J484" s="2"/>
      <c r="K484" s="2"/>
      <c r="L484" s="2"/>
      <c r="M484" s="2"/>
      <c r="N484" s="2"/>
      <c r="O484" s="2"/>
      <c r="P484" s="2"/>
      <c r="Q484" s="2"/>
      <c r="R484" s="2"/>
      <c r="S484" s="2"/>
      <c r="T484" s="2"/>
      <c r="U484" s="2"/>
    </row>
    <row r="485" spans="1:21" ht="12.75" x14ac:dyDescent="0.2">
      <c r="A485" s="2"/>
      <c r="B485" s="2"/>
      <c r="C485" s="2"/>
      <c r="D485" s="2"/>
      <c r="E485" s="2"/>
      <c r="F485" s="2"/>
      <c r="G485" s="2"/>
      <c r="H485" s="2"/>
      <c r="I485" s="2"/>
      <c r="J485" s="2"/>
      <c r="K485" s="2"/>
      <c r="L485" s="2"/>
      <c r="M485" s="2"/>
      <c r="N485" s="2"/>
      <c r="O485" s="2"/>
      <c r="P485" s="2"/>
      <c r="Q485" s="2"/>
      <c r="R485" s="2"/>
      <c r="S485" s="2"/>
      <c r="T485" s="2"/>
      <c r="U485" s="2"/>
    </row>
    <row r="486" spans="1:21" ht="12.75" x14ac:dyDescent="0.2">
      <c r="A486" s="2"/>
      <c r="B486" s="2"/>
      <c r="C486" s="2"/>
      <c r="D486" s="2"/>
      <c r="E486" s="2"/>
      <c r="F486" s="2"/>
      <c r="G486" s="2"/>
      <c r="H486" s="2"/>
      <c r="I486" s="2"/>
      <c r="J486" s="2"/>
      <c r="K486" s="2"/>
      <c r="L486" s="2"/>
      <c r="M486" s="2"/>
      <c r="N486" s="2"/>
      <c r="O486" s="2"/>
      <c r="P486" s="2"/>
      <c r="Q486" s="2"/>
      <c r="R486" s="2"/>
      <c r="S486" s="2"/>
      <c r="T486" s="2"/>
      <c r="U486" s="2"/>
    </row>
    <row r="487" spans="1:21" ht="12.75" x14ac:dyDescent="0.2">
      <c r="A487" s="2"/>
      <c r="B487" s="2"/>
      <c r="C487" s="2"/>
      <c r="D487" s="2"/>
      <c r="E487" s="2"/>
      <c r="F487" s="2"/>
      <c r="G487" s="2"/>
      <c r="H487" s="2"/>
      <c r="I487" s="2"/>
      <c r="J487" s="2"/>
      <c r="K487" s="2"/>
      <c r="L487" s="2"/>
      <c r="M487" s="2"/>
      <c r="N487" s="2"/>
      <c r="O487" s="2"/>
      <c r="P487" s="2"/>
      <c r="Q487" s="2"/>
      <c r="R487" s="2"/>
      <c r="S487" s="2"/>
      <c r="T487" s="2"/>
      <c r="U487" s="2"/>
    </row>
    <row r="488" spans="1:21" ht="12.75" x14ac:dyDescent="0.2">
      <c r="A488" s="2"/>
      <c r="B488" s="2"/>
      <c r="C488" s="2"/>
      <c r="D488" s="2"/>
      <c r="E488" s="2"/>
      <c r="F488" s="2"/>
      <c r="G488" s="2"/>
      <c r="H488" s="2"/>
      <c r="I488" s="2"/>
      <c r="J488" s="2"/>
      <c r="K488" s="2"/>
      <c r="L488" s="2"/>
      <c r="M488" s="2"/>
      <c r="N488" s="2"/>
      <c r="O488" s="2"/>
      <c r="P488" s="2"/>
      <c r="Q488" s="2"/>
      <c r="R488" s="2"/>
      <c r="S488" s="2"/>
      <c r="T488" s="2"/>
      <c r="U488" s="2"/>
    </row>
    <row r="489" spans="1:21" ht="12.75" x14ac:dyDescent="0.2">
      <c r="A489" s="2"/>
      <c r="B489" s="2"/>
      <c r="C489" s="2"/>
      <c r="D489" s="2"/>
      <c r="E489" s="2"/>
      <c r="F489" s="2"/>
      <c r="G489" s="2"/>
      <c r="H489" s="2"/>
      <c r="I489" s="2"/>
      <c r="J489" s="2"/>
      <c r="K489" s="2"/>
      <c r="L489" s="2"/>
      <c r="M489" s="2"/>
      <c r="N489" s="2"/>
      <c r="O489" s="2"/>
      <c r="P489" s="2"/>
      <c r="Q489" s="2"/>
      <c r="R489" s="2"/>
      <c r="S489" s="2"/>
      <c r="T489" s="2"/>
      <c r="U489" s="2"/>
    </row>
    <row r="490" spans="1:21" ht="12.75" x14ac:dyDescent="0.2">
      <c r="A490" s="2"/>
      <c r="B490" s="2"/>
      <c r="C490" s="2"/>
      <c r="D490" s="2"/>
      <c r="E490" s="2"/>
      <c r="F490" s="2"/>
      <c r="G490" s="2"/>
      <c r="H490" s="2"/>
      <c r="I490" s="2"/>
      <c r="J490" s="2"/>
      <c r="K490" s="2"/>
      <c r="L490" s="2"/>
      <c r="M490" s="2"/>
      <c r="N490" s="2"/>
      <c r="O490" s="2"/>
      <c r="P490" s="2"/>
      <c r="Q490" s="2"/>
      <c r="R490" s="2"/>
      <c r="S490" s="2"/>
      <c r="T490" s="2"/>
      <c r="U490" s="2"/>
    </row>
    <row r="491" spans="1:21" ht="12.75" x14ac:dyDescent="0.2">
      <c r="A491" s="2"/>
      <c r="B491" s="2"/>
      <c r="C491" s="2"/>
      <c r="D491" s="2"/>
      <c r="E491" s="2"/>
      <c r="F491" s="2"/>
      <c r="G491" s="2"/>
      <c r="H491" s="2"/>
      <c r="I491" s="2"/>
      <c r="J491" s="2"/>
      <c r="K491" s="2"/>
      <c r="L491" s="2"/>
      <c r="M491" s="2"/>
      <c r="N491" s="2"/>
      <c r="O491" s="2"/>
      <c r="P491" s="2"/>
      <c r="Q491" s="2"/>
      <c r="R491" s="2"/>
      <c r="S491" s="2"/>
      <c r="T491" s="2"/>
      <c r="U491" s="2"/>
    </row>
    <row r="492" spans="1:21" ht="12.75" x14ac:dyDescent="0.2">
      <c r="A492" s="2"/>
      <c r="B492" s="2"/>
      <c r="C492" s="2"/>
      <c r="D492" s="2"/>
      <c r="E492" s="2"/>
      <c r="F492" s="2"/>
      <c r="G492" s="2"/>
      <c r="H492" s="2"/>
      <c r="I492" s="2"/>
      <c r="J492" s="2"/>
      <c r="K492" s="2"/>
      <c r="L492" s="2"/>
      <c r="M492" s="2"/>
      <c r="N492" s="2"/>
      <c r="O492" s="2"/>
      <c r="P492" s="2"/>
      <c r="Q492" s="2"/>
      <c r="R492" s="2"/>
      <c r="S492" s="2"/>
      <c r="T492" s="2"/>
      <c r="U492" s="2"/>
    </row>
    <row r="493" spans="1:21" ht="12.75" x14ac:dyDescent="0.2">
      <c r="A493" s="2"/>
      <c r="B493" s="2"/>
      <c r="C493" s="2"/>
      <c r="D493" s="2"/>
      <c r="E493" s="2"/>
      <c r="F493" s="2"/>
      <c r="G493" s="2"/>
      <c r="H493" s="2"/>
      <c r="I493" s="2"/>
      <c r="J493" s="2"/>
      <c r="K493" s="2"/>
      <c r="L493" s="2"/>
      <c r="M493" s="2"/>
      <c r="N493" s="2"/>
      <c r="O493" s="2"/>
      <c r="P493" s="2"/>
      <c r="Q493" s="2"/>
      <c r="R493" s="2"/>
      <c r="S493" s="2"/>
      <c r="T493" s="2"/>
      <c r="U493" s="2"/>
    </row>
    <row r="494" spans="1:21" ht="12.75" x14ac:dyDescent="0.2">
      <c r="A494" s="2"/>
      <c r="B494" s="2"/>
      <c r="C494" s="2"/>
      <c r="D494" s="2"/>
      <c r="E494" s="2"/>
      <c r="F494" s="2"/>
      <c r="G494" s="2"/>
      <c r="H494" s="2"/>
      <c r="I494" s="2"/>
      <c r="J494" s="2"/>
      <c r="K494" s="2"/>
      <c r="L494" s="2"/>
      <c r="M494" s="2"/>
      <c r="N494" s="2"/>
      <c r="O494" s="2"/>
      <c r="P494" s="2"/>
      <c r="Q494" s="2"/>
      <c r="R494" s="2"/>
      <c r="S494" s="2"/>
      <c r="T494" s="2"/>
      <c r="U494" s="2"/>
    </row>
    <row r="495" spans="1:21" ht="12.75" x14ac:dyDescent="0.2">
      <c r="A495" s="2"/>
      <c r="B495" s="2"/>
      <c r="C495" s="2"/>
      <c r="D495" s="2"/>
      <c r="E495" s="2"/>
      <c r="F495" s="2"/>
      <c r="G495" s="2"/>
      <c r="H495" s="2"/>
      <c r="I495" s="2"/>
      <c r="J495" s="2"/>
      <c r="K495" s="2"/>
      <c r="L495" s="2"/>
      <c r="M495" s="2"/>
      <c r="N495" s="2"/>
      <c r="O495" s="2"/>
      <c r="P495" s="2"/>
      <c r="Q495" s="2"/>
      <c r="R495" s="2"/>
      <c r="S495" s="2"/>
      <c r="T495" s="2"/>
      <c r="U495" s="2"/>
    </row>
    <row r="496" spans="1:21" ht="12.75" x14ac:dyDescent="0.2">
      <c r="A496" s="2"/>
      <c r="B496" s="2"/>
      <c r="C496" s="2"/>
      <c r="D496" s="2"/>
      <c r="E496" s="2"/>
      <c r="F496" s="2"/>
      <c r="G496" s="2"/>
      <c r="H496" s="2"/>
      <c r="I496" s="2"/>
      <c r="J496" s="2"/>
      <c r="K496" s="2"/>
      <c r="L496" s="2"/>
      <c r="M496" s="2"/>
      <c r="N496" s="2"/>
      <c r="O496" s="2"/>
      <c r="P496" s="2"/>
      <c r="Q496" s="2"/>
      <c r="R496" s="2"/>
      <c r="S496" s="2"/>
      <c r="T496" s="2"/>
      <c r="U496" s="2"/>
    </row>
    <row r="497" spans="1:21" ht="12.75" x14ac:dyDescent="0.2">
      <c r="A497" s="2"/>
      <c r="B497" s="2"/>
      <c r="C497" s="2"/>
      <c r="D497" s="2"/>
      <c r="E497" s="2"/>
      <c r="F497" s="2"/>
      <c r="G497" s="2"/>
      <c r="H497" s="2"/>
      <c r="I497" s="2"/>
      <c r="J497" s="2"/>
      <c r="K497" s="2"/>
      <c r="L497" s="2"/>
      <c r="M497" s="2"/>
      <c r="N497" s="2"/>
      <c r="O497" s="2"/>
      <c r="P497" s="2"/>
      <c r="Q497" s="2"/>
      <c r="R497" s="2"/>
      <c r="S497" s="2"/>
      <c r="T497" s="2"/>
      <c r="U497" s="2"/>
    </row>
    <row r="498" spans="1:21" ht="12.75" x14ac:dyDescent="0.2">
      <c r="A498" s="2"/>
      <c r="B498" s="2"/>
      <c r="C498" s="2"/>
      <c r="D498" s="2"/>
      <c r="E498" s="2"/>
      <c r="F498" s="2"/>
      <c r="G498" s="2"/>
      <c r="H498" s="2"/>
      <c r="I498" s="2"/>
      <c r="J498" s="2"/>
      <c r="K498" s="2"/>
      <c r="L498" s="2"/>
      <c r="M498" s="2"/>
      <c r="N498" s="2"/>
      <c r="O498" s="2"/>
      <c r="P498" s="2"/>
      <c r="Q498" s="2"/>
      <c r="R498" s="2"/>
      <c r="S498" s="2"/>
      <c r="T498" s="2"/>
      <c r="U498" s="2"/>
    </row>
    <row r="499" spans="1:21" ht="12.75" x14ac:dyDescent="0.2">
      <c r="A499" s="2"/>
      <c r="B499" s="2"/>
      <c r="C499" s="2"/>
      <c r="D499" s="2"/>
      <c r="E499" s="2"/>
      <c r="F499" s="2"/>
      <c r="G499" s="2"/>
      <c r="H499" s="2"/>
      <c r="I499" s="2"/>
      <c r="J499" s="2"/>
      <c r="K499" s="2"/>
      <c r="L499" s="2"/>
      <c r="M499" s="2"/>
      <c r="N499" s="2"/>
      <c r="O499" s="2"/>
      <c r="P499" s="2"/>
      <c r="Q499" s="2"/>
      <c r="R499" s="2"/>
      <c r="S499" s="2"/>
      <c r="T499" s="2"/>
      <c r="U499" s="2"/>
    </row>
    <row r="500" spans="1:21" ht="12.75" x14ac:dyDescent="0.2">
      <c r="A500" s="2"/>
      <c r="B500" s="2"/>
      <c r="C500" s="2"/>
      <c r="D500" s="2"/>
      <c r="E500" s="2"/>
      <c r="F500" s="2"/>
      <c r="G500" s="2"/>
      <c r="H500" s="2"/>
      <c r="I500" s="2"/>
      <c r="J500" s="2"/>
      <c r="K500" s="2"/>
      <c r="L500" s="2"/>
      <c r="M500" s="2"/>
      <c r="N500" s="2"/>
      <c r="O500" s="2"/>
      <c r="P500" s="2"/>
      <c r="Q500" s="2"/>
      <c r="R500" s="2"/>
      <c r="S500" s="2"/>
      <c r="T500" s="2"/>
      <c r="U500" s="2"/>
    </row>
    <row r="501" spans="1:21" ht="12.75" x14ac:dyDescent="0.2">
      <c r="A501" s="2"/>
      <c r="B501" s="2"/>
      <c r="C501" s="2"/>
      <c r="D501" s="2"/>
      <c r="E501" s="2"/>
      <c r="F501" s="2"/>
      <c r="G501" s="2"/>
      <c r="H501" s="2"/>
      <c r="I501" s="2"/>
      <c r="J501" s="2"/>
      <c r="K501" s="2"/>
      <c r="L501" s="2"/>
      <c r="M501" s="2"/>
      <c r="N501" s="2"/>
      <c r="O501" s="2"/>
      <c r="P501" s="2"/>
      <c r="Q501" s="2"/>
      <c r="R501" s="2"/>
      <c r="S501" s="2"/>
      <c r="T501" s="2"/>
      <c r="U501" s="2"/>
    </row>
    <row r="502" spans="1:21" ht="12.75" x14ac:dyDescent="0.2">
      <c r="A502" s="2"/>
      <c r="B502" s="2"/>
      <c r="C502" s="2"/>
      <c r="D502" s="2"/>
      <c r="E502" s="2"/>
      <c r="F502" s="2"/>
      <c r="G502" s="2"/>
      <c r="H502" s="2"/>
      <c r="I502" s="2"/>
      <c r="J502" s="2"/>
      <c r="K502" s="2"/>
      <c r="L502" s="2"/>
      <c r="M502" s="2"/>
      <c r="N502" s="2"/>
      <c r="O502" s="2"/>
      <c r="P502" s="2"/>
      <c r="Q502" s="2"/>
      <c r="R502" s="2"/>
      <c r="S502" s="2"/>
      <c r="T502" s="2"/>
      <c r="U502" s="2"/>
    </row>
    <row r="503" spans="1:21" ht="12.75" x14ac:dyDescent="0.2">
      <c r="A503" s="2"/>
      <c r="B503" s="2"/>
      <c r="C503" s="2"/>
      <c r="D503" s="2"/>
      <c r="E503" s="2"/>
      <c r="F503" s="2"/>
      <c r="G503" s="2"/>
      <c r="H503" s="2"/>
      <c r="I503" s="2"/>
      <c r="J503" s="2"/>
      <c r="K503" s="2"/>
      <c r="L503" s="2"/>
      <c r="M503" s="2"/>
      <c r="N503" s="2"/>
      <c r="O503" s="2"/>
      <c r="P503" s="2"/>
      <c r="Q503" s="2"/>
      <c r="R503" s="2"/>
      <c r="S503" s="2"/>
      <c r="T503" s="2"/>
      <c r="U503" s="2"/>
    </row>
    <row r="504" spans="1:21" ht="12.75" x14ac:dyDescent="0.2">
      <c r="A504" s="2"/>
      <c r="B504" s="2"/>
      <c r="C504" s="2"/>
      <c r="D504" s="2"/>
      <c r="E504" s="2"/>
      <c r="F504" s="2"/>
      <c r="G504" s="2"/>
      <c r="H504" s="2"/>
      <c r="I504" s="2"/>
      <c r="J504" s="2"/>
      <c r="K504" s="2"/>
      <c r="L504" s="2"/>
      <c r="M504" s="2"/>
      <c r="N504" s="2"/>
      <c r="O504" s="2"/>
      <c r="P504" s="2"/>
      <c r="Q504" s="2"/>
      <c r="R504" s="2"/>
      <c r="S504" s="2"/>
      <c r="T504" s="2"/>
      <c r="U504" s="2"/>
    </row>
    <row r="505" spans="1:21" ht="12.75" x14ac:dyDescent="0.2">
      <c r="A505" s="2"/>
      <c r="B505" s="2"/>
      <c r="C505" s="2"/>
      <c r="D505" s="2"/>
      <c r="E505" s="2"/>
      <c r="F505" s="2"/>
      <c r="G505" s="2"/>
      <c r="H505" s="2"/>
      <c r="I505" s="2"/>
      <c r="J505" s="2"/>
      <c r="K505" s="2"/>
      <c r="L505" s="2"/>
      <c r="M505" s="2"/>
      <c r="N505" s="2"/>
      <c r="O505" s="2"/>
      <c r="P505" s="2"/>
      <c r="Q505" s="2"/>
      <c r="R505" s="2"/>
      <c r="S505" s="2"/>
      <c r="T505" s="2"/>
      <c r="U505" s="2"/>
    </row>
    <row r="506" spans="1:21" ht="12.75" x14ac:dyDescent="0.2">
      <c r="A506" s="2"/>
      <c r="B506" s="2"/>
      <c r="C506" s="2"/>
      <c r="D506" s="2"/>
      <c r="E506" s="2"/>
      <c r="F506" s="2"/>
      <c r="G506" s="2"/>
      <c r="H506" s="2"/>
      <c r="I506" s="2"/>
      <c r="J506" s="2"/>
      <c r="K506" s="2"/>
      <c r="L506" s="2"/>
      <c r="M506" s="2"/>
      <c r="N506" s="2"/>
      <c r="O506" s="2"/>
      <c r="P506" s="2"/>
      <c r="Q506" s="2"/>
      <c r="R506" s="2"/>
      <c r="S506" s="2"/>
      <c r="T506" s="2"/>
      <c r="U506" s="2"/>
    </row>
    <row r="507" spans="1:21" ht="12.75" x14ac:dyDescent="0.2">
      <c r="A507" s="2"/>
      <c r="B507" s="2"/>
      <c r="C507" s="2"/>
      <c r="D507" s="2"/>
      <c r="E507" s="2"/>
      <c r="F507" s="2"/>
      <c r="G507" s="2"/>
      <c r="H507" s="2"/>
      <c r="I507" s="2"/>
      <c r="J507" s="2"/>
      <c r="K507" s="2"/>
      <c r="L507" s="2"/>
      <c r="M507" s="2"/>
      <c r="N507" s="2"/>
      <c r="O507" s="2"/>
      <c r="P507" s="2"/>
      <c r="Q507" s="2"/>
      <c r="R507" s="2"/>
      <c r="S507" s="2"/>
      <c r="T507" s="2"/>
      <c r="U507" s="2"/>
    </row>
    <row r="508" spans="1:21" ht="12.75" x14ac:dyDescent="0.2">
      <c r="A508" s="2"/>
      <c r="B508" s="2"/>
      <c r="C508" s="2"/>
      <c r="D508" s="2"/>
      <c r="E508" s="2"/>
      <c r="F508" s="2"/>
      <c r="G508" s="2"/>
      <c r="H508" s="2"/>
      <c r="I508" s="2"/>
      <c r="J508" s="2"/>
      <c r="K508" s="2"/>
      <c r="L508" s="2"/>
      <c r="M508" s="2"/>
      <c r="N508" s="2"/>
      <c r="O508" s="2"/>
      <c r="P508" s="2"/>
      <c r="Q508" s="2"/>
      <c r="R508" s="2"/>
      <c r="S508" s="2"/>
      <c r="T508" s="2"/>
      <c r="U508" s="2"/>
    </row>
    <row r="509" spans="1:21" ht="12.75" x14ac:dyDescent="0.2">
      <c r="A509" s="2"/>
      <c r="B509" s="2"/>
      <c r="C509" s="2"/>
      <c r="D509" s="2"/>
      <c r="E509" s="2"/>
      <c r="F509" s="2"/>
      <c r="G509" s="2"/>
      <c r="H509" s="2"/>
      <c r="I509" s="2"/>
      <c r="J509" s="2"/>
      <c r="K509" s="2"/>
      <c r="L509" s="2"/>
      <c r="M509" s="2"/>
      <c r="N509" s="2"/>
      <c r="O509" s="2"/>
      <c r="P509" s="2"/>
      <c r="Q509" s="2"/>
      <c r="R509" s="2"/>
      <c r="S509" s="2"/>
      <c r="T509" s="2"/>
      <c r="U509" s="2"/>
    </row>
    <row r="510" spans="1:21" ht="12.75" x14ac:dyDescent="0.2">
      <c r="A510" s="2"/>
      <c r="B510" s="2"/>
      <c r="C510" s="2"/>
      <c r="D510" s="2"/>
      <c r="E510" s="2"/>
      <c r="F510" s="2"/>
      <c r="G510" s="2"/>
      <c r="H510" s="2"/>
      <c r="I510" s="2"/>
      <c r="J510" s="2"/>
      <c r="K510" s="2"/>
      <c r="L510" s="2"/>
      <c r="M510" s="2"/>
      <c r="N510" s="2"/>
      <c r="O510" s="2"/>
      <c r="P510" s="2"/>
      <c r="Q510" s="2"/>
      <c r="R510" s="2"/>
      <c r="S510" s="2"/>
      <c r="T510" s="2"/>
      <c r="U510" s="2"/>
    </row>
    <row r="511" spans="1:21" ht="12.75" x14ac:dyDescent="0.2">
      <c r="A511" s="2"/>
      <c r="B511" s="2"/>
      <c r="C511" s="2"/>
      <c r="D511" s="2"/>
      <c r="E511" s="2"/>
      <c r="F511" s="2"/>
      <c r="G511" s="2"/>
      <c r="H511" s="2"/>
      <c r="I511" s="2"/>
      <c r="J511" s="2"/>
      <c r="K511" s="2"/>
      <c r="L511" s="2"/>
      <c r="M511" s="2"/>
      <c r="N511" s="2"/>
      <c r="O511" s="2"/>
      <c r="P511" s="2"/>
      <c r="Q511" s="2"/>
      <c r="R511" s="2"/>
      <c r="S511" s="2"/>
      <c r="T511" s="2"/>
      <c r="U511" s="2"/>
    </row>
    <row r="512" spans="1:21" ht="12.75" x14ac:dyDescent="0.2">
      <c r="A512" s="2"/>
      <c r="B512" s="2"/>
      <c r="C512" s="2"/>
      <c r="D512" s="2"/>
      <c r="E512" s="2"/>
      <c r="F512" s="2"/>
      <c r="G512" s="2"/>
      <c r="H512" s="2"/>
      <c r="I512" s="2"/>
      <c r="J512" s="2"/>
      <c r="K512" s="2"/>
      <c r="L512" s="2"/>
      <c r="M512" s="2"/>
      <c r="N512" s="2"/>
      <c r="O512" s="2"/>
      <c r="P512" s="2"/>
      <c r="Q512" s="2"/>
      <c r="R512" s="2"/>
      <c r="S512" s="2"/>
      <c r="T512" s="2"/>
      <c r="U512" s="2"/>
    </row>
    <row r="513" spans="1:21" ht="12.75" x14ac:dyDescent="0.2">
      <c r="A513" s="2"/>
      <c r="B513" s="2"/>
      <c r="C513" s="2"/>
      <c r="D513" s="2"/>
      <c r="E513" s="2"/>
      <c r="F513" s="2"/>
      <c r="G513" s="2"/>
      <c r="H513" s="2"/>
      <c r="I513" s="2"/>
      <c r="J513" s="2"/>
      <c r="K513" s="2"/>
      <c r="L513" s="2"/>
      <c r="M513" s="2"/>
      <c r="N513" s="2"/>
      <c r="O513" s="2"/>
      <c r="P513" s="2"/>
      <c r="Q513" s="2"/>
      <c r="R513" s="2"/>
      <c r="S513" s="2"/>
      <c r="T513" s="2"/>
      <c r="U513" s="2"/>
    </row>
    <row r="514" spans="1:21" ht="12.75" x14ac:dyDescent="0.2">
      <c r="A514" s="2"/>
      <c r="B514" s="2"/>
      <c r="C514" s="2"/>
      <c r="D514" s="2"/>
      <c r="E514" s="2"/>
      <c r="F514" s="2"/>
      <c r="G514" s="2"/>
      <c r="H514" s="2"/>
      <c r="I514" s="2"/>
      <c r="J514" s="2"/>
      <c r="K514" s="2"/>
      <c r="L514" s="2"/>
      <c r="M514" s="2"/>
      <c r="N514" s="2"/>
      <c r="O514" s="2"/>
      <c r="P514" s="2"/>
      <c r="Q514" s="2"/>
      <c r="R514" s="2"/>
      <c r="S514" s="2"/>
      <c r="T514" s="2"/>
      <c r="U514" s="2"/>
    </row>
    <row r="515" spans="1:21" ht="12.75" x14ac:dyDescent="0.2">
      <c r="A515" s="2"/>
      <c r="B515" s="2"/>
      <c r="C515" s="2"/>
      <c r="D515" s="2"/>
      <c r="E515" s="2"/>
      <c r="F515" s="2"/>
      <c r="G515" s="2"/>
      <c r="H515" s="2"/>
      <c r="I515" s="2"/>
      <c r="J515" s="2"/>
      <c r="K515" s="2"/>
      <c r="L515" s="2"/>
      <c r="M515" s="2"/>
      <c r="N515" s="2"/>
      <c r="O515" s="2"/>
      <c r="P515" s="2"/>
      <c r="Q515" s="2"/>
      <c r="R515" s="2"/>
      <c r="S515" s="2"/>
      <c r="T515" s="2"/>
      <c r="U515" s="2"/>
    </row>
    <row r="516" spans="1:21" ht="12.75" x14ac:dyDescent="0.2">
      <c r="A516" s="2"/>
      <c r="B516" s="2"/>
      <c r="C516" s="2"/>
      <c r="D516" s="2"/>
      <c r="E516" s="2"/>
      <c r="F516" s="2"/>
      <c r="G516" s="2"/>
      <c r="H516" s="2"/>
      <c r="I516" s="2"/>
      <c r="J516" s="2"/>
      <c r="K516" s="2"/>
      <c r="L516" s="2"/>
      <c r="M516" s="2"/>
      <c r="N516" s="2"/>
      <c r="O516" s="2"/>
      <c r="P516" s="2"/>
      <c r="Q516" s="2"/>
      <c r="R516" s="2"/>
      <c r="S516" s="2"/>
      <c r="T516" s="2"/>
      <c r="U516" s="2"/>
    </row>
    <row r="517" spans="1:21" ht="12.75" x14ac:dyDescent="0.2">
      <c r="A517" s="2"/>
      <c r="B517" s="2"/>
      <c r="C517" s="2"/>
      <c r="D517" s="2"/>
      <c r="E517" s="2"/>
      <c r="F517" s="2"/>
      <c r="G517" s="2"/>
      <c r="H517" s="2"/>
      <c r="I517" s="2"/>
      <c r="J517" s="2"/>
      <c r="K517" s="2"/>
      <c r="L517" s="2"/>
      <c r="M517" s="2"/>
      <c r="N517" s="2"/>
      <c r="O517" s="2"/>
      <c r="P517" s="2"/>
      <c r="Q517" s="2"/>
      <c r="R517" s="2"/>
      <c r="S517" s="2"/>
      <c r="T517" s="2"/>
      <c r="U517" s="2"/>
    </row>
    <row r="518" spans="1:21" ht="12.75" x14ac:dyDescent="0.2">
      <c r="A518" s="2"/>
      <c r="B518" s="2"/>
      <c r="C518" s="2"/>
      <c r="D518" s="2"/>
      <c r="E518" s="2"/>
      <c r="F518" s="2"/>
      <c r="G518" s="2"/>
      <c r="H518" s="2"/>
      <c r="I518" s="2"/>
      <c r="J518" s="2"/>
      <c r="K518" s="2"/>
      <c r="L518" s="2"/>
      <c r="M518" s="2"/>
      <c r="N518" s="2"/>
      <c r="O518" s="2"/>
      <c r="P518" s="2"/>
      <c r="Q518" s="2"/>
      <c r="R518" s="2"/>
      <c r="S518" s="2"/>
      <c r="T518" s="2"/>
      <c r="U518" s="2"/>
    </row>
    <row r="519" spans="1:21" ht="12.75" x14ac:dyDescent="0.2">
      <c r="A519" s="2"/>
      <c r="B519" s="2"/>
      <c r="C519" s="2"/>
      <c r="D519" s="2"/>
      <c r="E519" s="2"/>
      <c r="F519" s="2"/>
      <c r="G519" s="2"/>
      <c r="H519" s="2"/>
      <c r="I519" s="2"/>
      <c r="J519" s="2"/>
      <c r="K519" s="2"/>
      <c r="L519" s="2"/>
      <c r="M519" s="2"/>
      <c r="N519" s="2"/>
      <c r="O519" s="2"/>
      <c r="P519" s="2"/>
      <c r="Q519" s="2"/>
      <c r="R519" s="2"/>
      <c r="S519" s="2"/>
      <c r="T519" s="2"/>
      <c r="U519" s="2"/>
    </row>
    <row r="520" spans="1:21" ht="12.75" x14ac:dyDescent="0.2">
      <c r="A520" s="2"/>
      <c r="B520" s="2"/>
      <c r="C520" s="2"/>
      <c r="D520" s="2"/>
      <c r="E520" s="2"/>
      <c r="F520" s="2"/>
      <c r="G520" s="2"/>
      <c r="H520" s="2"/>
      <c r="I520" s="2"/>
      <c r="J520" s="2"/>
      <c r="K520" s="2"/>
      <c r="L520" s="2"/>
      <c r="M520" s="2"/>
      <c r="N520" s="2"/>
      <c r="O520" s="2"/>
      <c r="P520" s="2"/>
      <c r="Q520" s="2"/>
      <c r="R520" s="2"/>
      <c r="S520" s="2"/>
      <c r="T520" s="2"/>
      <c r="U520" s="2"/>
    </row>
    <row r="521" spans="1:21" ht="12.75" x14ac:dyDescent="0.2">
      <c r="A521" s="2"/>
      <c r="B521" s="2"/>
      <c r="C521" s="2"/>
      <c r="D521" s="2"/>
      <c r="E521" s="2"/>
      <c r="F521" s="2"/>
      <c r="G521" s="2"/>
      <c r="H521" s="2"/>
      <c r="I521" s="2"/>
      <c r="J521" s="2"/>
      <c r="K521" s="2"/>
      <c r="L521" s="2"/>
      <c r="M521" s="2"/>
      <c r="N521" s="2"/>
      <c r="O521" s="2"/>
      <c r="P521" s="2"/>
      <c r="Q521" s="2"/>
      <c r="R521" s="2"/>
      <c r="S521" s="2"/>
      <c r="T521" s="2"/>
      <c r="U521" s="2"/>
    </row>
    <row r="522" spans="1:21" ht="12.75" x14ac:dyDescent="0.2">
      <c r="A522" s="2"/>
      <c r="B522" s="2"/>
      <c r="C522" s="2"/>
      <c r="D522" s="2"/>
      <c r="E522" s="2"/>
      <c r="F522" s="2"/>
      <c r="G522" s="2"/>
      <c r="H522" s="2"/>
      <c r="I522" s="2"/>
      <c r="J522" s="2"/>
      <c r="K522" s="2"/>
      <c r="L522" s="2"/>
      <c r="M522" s="2"/>
      <c r="N522" s="2"/>
      <c r="O522" s="2"/>
      <c r="P522" s="2"/>
      <c r="Q522" s="2"/>
      <c r="R522" s="2"/>
      <c r="S522" s="2"/>
      <c r="T522" s="2"/>
      <c r="U522" s="2"/>
    </row>
    <row r="523" spans="1:21" ht="12.75" x14ac:dyDescent="0.2">
      <c r="A523" s="2"/>
      <c r="B523" s="2"/>
      <c r="C523" s="2"/>
      <c r="D523" s="2"/>
      <c r="E523" s="2"/>
      <c r="F523" s="2"/>
      <c r="G523" s="2"/>
      <c r="H523" s="2"/>
      <c r="I523" s="2"/>
      <c r="J523" s="2"/>
      <c r="K523" s="2"/>
      <c r="L523" s="2"/>
      <c r="M523" s="2"/>
      <c r="N523" s="2"/>
      <c r="O523" s="2"/>
      <c r="P523" s="2"/>
      <c r="Q523" s="2"/>
      <c r="R523" s="2"/>
      <c r="S523" s="2"/>
      <c r="T523" s="2"/>
      <c r="U523" s="2"/>
    </row>
    <row r="524" spans="1:21" ht="12.75" x14ac:dyDescent="0.2">
      <c r="A524" s="2"/>
      <c r="B524" s="2"/>
      <c r="C524" s="2"/>
      <c r="D524" s="2"/>
      <c r="E524" s="2"/>
      <c r="F524" s="2"/>
      <c r="G524" s="2"/>
      <c r="H524" s="2"/>
      <c r="I524" s="2"/>
      <c r="J524" s="2"/>
      <c r="K524" s="2"/>
      <c r="L524" s="2"/>
      <c r="M524" s="2"/>
      <c r="N524" s="2"/>
      <c r="O524" s="2"/>
      <c r="P524" s="2"/>
      <c r="Q524" s="2"/>
      <c r="R524" s="2"/>
      <c r="S524" s="2"/>
      <c r="T524" s="2"/>
      <c r="U524" s="2"/>
    </row>
    <row r="525" spans="1:21" ht="12.75" x14ac:dyDescent="0.2">
      <c r="A525" s="2"/>
      <c r="B525" s="2"/>
      <c r="C525" s="2"/>
      <c r="D525" s="2"/>
      <c r="E525" s="2"/>
      <c r="F525" s="2"/>
      <c r="G525" s="2"/>
      <c r="H525" s="2"/>
      <c r="I525" s="2"/>
      <c r="J525" s="2"/>
      <c r="K525" s="2"/>
      <c r="L525" s="2"/>
      <c r="M525" s="2"/>
      <c r="N525" s="2"/>
      <c r="O525" s="2"/>
      <c r="P525" s="2"/>
      <c r="Q525" s="2"/>
      <c r="R525" s="2"/>
      <c r="S525" s="2"/>
      <c r="T525" s="2"/>
      <c r="U525" s="2"/>
    </row>
    <row r="526" spans="1:21" ht="12.75" x14ac:dyDescent="0.2">
      <c r="A526" s="2"/>
      <c r="B526" s="2"/>
      <c r="C526" s="2"/>
      <c r="D526" s="2"/>
      <c r="E526" s="2"/>
      <c r="F526" s="2"/>
      <c r="G526" s="2"/>
      <c r="H526" s="2"/>
      <c r="I526" s="2"/>
      <c r="J526" s="2"/>
      <c r="K526" s="2"/>
      <c r="L526" s="2"/>
      <c r="M526" s="2"/>
      <c r="N526" s="2"/>
      <c r="O526" s="2"/>
      <c r="P526" s="2"/>
      <c r="Q526" s="2"/>
      <c r="R526" s="2"/>
      <c r="S526" s="2"/>
      <c r="T526" s="2"/>
      <c r="U526" s="2"/>
    </row>
    <row r="527" spans="1:21" ht="12.75" x14ac:dyDescent="0.2">
      <c r="A527" s="2"/>
      <c r="B527" s="2"/>
      <c r="C527" s="2"/>
      <c r="D527" s="2"/>
      <c r="E527" s="2"/>
      <c r="F527" s="2"/>
      <c r="G527" s="2"/>
      <c r="H527" s="2"/>
      <c r="I527" s="2"/>
      <c r="J527" s="2"/>
      <c r="K527" s="2"/>
      <c r="L527" s="2"/>
      <c r="M527" s="2"/>
      <c r="N527" s="2"/>
      <c r="O527" s="2"/>
      <c r="P527" s="2"/>
      <c r="Q527" s="2"/>
      <c r="R527" s="2"/>
      <c r="S527" s="2"/>
      <c r="T527" s="2"/>
      <c r="U527" s="2"/>
    </row>
    <row r="528" spans="1:21" ht="12.75" x14ac:dyDescent="0.2">
      <c r="A528" s="2"/>
      <c r="B528" s="2"/>
      <c r="C528" s="2"/>
      <c r="D528" s="2"/>
      <c r="E528" s="2"/>
      <c r="F528" s="2"/>
      <c r="G528" s="2"/>
      <c r="H528" s="2"/>
      <c r="I528" s="2"/>
      <c r="J528" s="2"/>
      <c r="K528" s="2"/>
      <c r="L528" s="2"/>
      <c r="M528" s="2"/>
      <c r="N528" s="2"/>
      <c r="O528" s="2"/>
      <c r="P528" s="2"/>
      <c r="Q528" s="2"/>
      <c r="R528" s="2"/>
      <c r="S528" s="2"/>
      <c r="T528" s="2"/>
      <c r="U528" s="2"/>
    </row>
    <row r="529" spans="1:21" ht="12.75" x14ac:dyDescent="0.2">
      <c r="A529" s="2"/>
      <c r="B529" s="2"/>
      <c r="C529" s="2"/>
      <c r="D529" s="2"/>
      <c r="E529" s="2"/>
      <c r="F529" s="2"/>
      <c r="G529" s="2"/>
      <c r="H529" s="2"/>
      <c r="I529" s="2"/>
      <c r="J529" s="2"/>
      <c r="K529" s="2"/>
      <c r="L529" s="2"/>
      <c r="M529" s="2"/>
      <c r="N529" s="2"/>
      <c r="O529" s="2"/>
      <c r="P529" s="2"/>
      <c r="Q529" s="2"/>
      <c r="R529" s="2"/>
      <c r="S529" s="2"/>
      <c r="T529" s="2"/>
      <c r="U529" s="2"/>
    </row>
    <row r="530" spans="1:21" ht="12.75" x14ac:dyDescent="0.2">
      <c r="A530" s="2"/>
      <c r="B530" s="2"/>
      <c r="C530" s="2"/>
      <c r="D530" s="2"/>
      <c r="E530" s="2"/>
      <c r="F530" s="2"/>
      <c r="G530" s="2"/>
      <c r="H530" s="2"/>
      <c r="I530" s="2"/>
      <c r="J530" s="2"/>
      <c r="K530" s="2"/>
      <c r="L530" s="2"/>
      <c r="M530" s="2"/>
      <c r="N530" s="2"/>
      <c r="O530" s="2"/>
      <c r="P530" s="2"/>
      <c r="Q530" s="2"/>
      <c r="R530" s="2"/>
      <c r="S530" s="2"/>
      <c r="T530" s="2"/>
      <c r="U530" s="2"/>
    </row>
    <row r="531" spans="1:21" ht="12.75" x14ac:dyDescent="0.2">
      <c r="A531" s="2"/>
      <c r="B531" s="2"/>
      <c r="C531" s="2"/>
      <c r="D531" s="2"/>
      <c r="E531" s="2"/>
      <c r="F531" s="2"/>
      <c r="G531" s="2"/>
      <c r="H531" s="2"/>
      <c r="I531" s="2"/>
      <c r="J531" s="2"/>
      <c r="K531" s="2"/>
      <c r="L531" s="2"/>
      <c r="M531" s="2"/>
      <c r="N531" s="2"/>
      <c r="O531" s="2"/>
      <c r="P531" s="2"/>
      <c r="Q531" s="2"/>
      <c r="R531" s="2"/>
      <c r="S531" s="2"/>
      <c r="T531" s="2"/>
      <c r="U531" s="2"/>
    </row>
    <row r="532" spans="1:21" ht="12.75" x14ac:dyDescent="0.2">
      <c r="A532" s="2"/>
      <c r="B532" s="2"/>
      <c r="C532" s="2"/>
      <c r="D532" s="2"/>
      <c r="E532" s="2"/>
      <c r="F532" s="2"/>
      <c r="G532" s="2"/>
      <c r="H532" s="2"/>
      <c r="I532" s="2"/>
      <c r="J532" s="2"/>
      <c r="K532" s="2"/>
      <c r="L532" s="2"/>
      <c r="M532" s="2"/>
      <c r="N532" s="2"/>
      <c r="O532" s="2"/>
      <c r="P532" s="2"/>
      <c r="Q532" s="2"/>
      <c r="R532" s="2"/>
      <c r="S532" s="2"/>
      <c r="T532" s="2"/>
      <c r="U532" s="2"/>
    </row>
    <row r="533" spans="1:21" ht="12.75" x14ac:dyDescent="0.2">
      <c r="A533" s="2"/>
      <c r="B533" s="2"/>
      <c r="C533" s="2"/>
      <c r="D533" s="2"/>
      <c r="E533" s="2"/>
      <c r="F533" s="2"/>
      <c r="G533" s="2"/>
      <c r="H533" s="2"/>
      <c r="I533" s="2"/>
      <c r="J533" s="2"/>
      <c r="K533" s="2"/>
      <c r="L533" s="2"/>
      <c r="M533" s="2"/>
      <c r="N533" s="2"/>
      <c r="O533" s="2"/>
      <c r="P533" s="2"/>
      <c r="Q533" s="2"/>
      <c r="R533" s="2"/>
      <c r="S533" s="2"/>
      <c r="T533" s="2"/>
      <c r="U533" s="2"/>
    </row>
    <row r="534" spans="1:21" ht="12.75" x14ac:dyDescent="0.2">
      <c r="A534" s="2"/>
      <c r="B534" s="2"/>
      <c r="C534" s="2"/>
      <c r="D534" s="2"/>
      <c r="E534" s="2"/>
      <c r="F534" s="2"/>
      <c r="G534" s="2"/>
      <c r="H534" s="2"/>
      <c r="I534" s="2"/>
      <c r="J534" s="2"/>
      <c r="K534" s="2"/>
      <c r="L534" s="2"/>
      <c r="M534" s="2"/>
      <c r="N534" s="2"/>
      <c r="O534" s="2"/>
      <c r="P534" s="2"/>
      <c r="Q534" s="2"/>
      <c r="R534" s="2"/>
      <c r="S534" s="2"/>
      <c r="T534" s="2"/>
      <c r="U534" s="2"/>
    </row>
    <row r="535" spans="1:21" ht="12.75" x14ac:dyDescent="0.2">
      <c r="A535" s="2"/>
      <c r="B535" s="2"/>
      <c r="C535" s="2"/>
      <c r="D535" s="2"/>
      <c r="E535" s="2"/>
      <c r="F535" s="2"/>
      <c r="G535" s="2"/>
      <c r="H535" s="2"/>
      <c r="I535" s="2"/>
      <c r="J535" s="2"/>
      <c r="K535" s="2"/>
      <c r="L535" s="2"/>
      <c r="M535" s="2"/>
      <c r="N535" s="2"/>
      <c r="O535" s="2"/>
      <c r="P535" s="2"/>
      <c r="Q535" s="2"/>
      <c r="R535" s="2"/>
      <c r="S535" s="2"/>
      <c r="T535" s="2"/>
      <c r="U535" s="2"/>
    </row>
    <row r="536" spans="1:21" ht="12.75" x14ac:dyDescent="0.2">
      <c r="A536" s="2"/>
      <c r="B536" s="2"/>
      <c r="C536" s="2"/>
      <c r="D536" s="2"/>
      <c r="E536" s="2"/>
      <c r="F536" s="2"/>
      <c r="G536" s="2"/>
      <c r="H536" s="2"/>
      <c r="I536" s="2"/>
      <c r="J536" s="2"/>
      <c r="K536" s="2"/>
      <c r="L536" s="2"/>
      <c r="M536" s="2"/>
      <c r="N536" s="2"/>
      <c r="O536" s="2"/>
      <c r="P536" s="2"/>
      <c r="Q536" s="2"/>
      <c r="R536" s="2"/>
      <c r="S536" s="2"/>
      <c r="T536" s="2"/>
      <c r="U536" s="2"/>
    </row>
    <row r="537" spans="1:21" ht="12.75" x14ac:dyDescent="0.2">
      <c r="A537" s="2"/>
      <c r="B537" s="2"/>
      <c r="C537" s="2"/>
      <c r="D537" s="2"/>
      <c r="E537" s="2"/>
      <c r="F537" s="2"/>
      <c r="G537" s="2"/>
      <c r="H537" s="2"/>
      <c r="I537" s="2"/>
      <c r="J537" s="2"/>
      <c r="K537" s="2"/>
      <c r="L537" s="2"/>
      <c r="M537" s="2"/>
      <c r="N537" s="2"/>
      <c r="O537" s="2"/>
      <c r="P537" s="2"/>
      <c r="Q537" s="2"/>
      <c r="R537" s="2"/>
      <c r="S537" s="2"/>
      <c r="T537" s="2"/>
      <c r="U537" s="2"/>
    </row>
    <row r="538" spans="1:21" ht="12.75" x14ac:dyDescent="0.2">
      <c r="A538" s="2"/>
      <c r="B538" s="2"/>
      <c r="C538" s="2"/>
      <c r="D538" s="2"/>
      <c r="E538" s="2"/>
      <c r="F538" s="2"/>
      <c r="G538" s="2"/>
      <c r="H538" s="2"/>
      <c r="I538" s="2"/>
      <c r="J538" s="2"/>
      <c r="K538" s="2"/>
      <c r="L538" s="2"/>
      <c r="M538" s="2"/>
      <c r="N538" s="2"/>
      <c r="O538" s="2"/>
      <c r="P538" s="2"/>
      <c r="Q538" s="2"/>
      <c r="R538" s="2"/>
      <c r="S538" s="2"/>
      <c r="T538" s="2"/>
      <c r="U538" s="2"/>
    </row>
    <row r="539" spans="1:21" ht="12.75" x14ac:dyDescent="0.2">
      <c r="A539" s="2"/>
      <c r="B539" s="2"/>
      <c r="C539" s="2"/>
      <c r="D539" s="2"/>
      <c r="E539" s="2"/>
      <c r="F539" s="2"/>
      <c r="G539" s="2"/>
      <c r="H539" s="2"/>
      <c r="I539" s="2"/>
      <c r="J539" s="2"/>
      <c r="K539" s="2"/>
      <c r="L539" s="2"/>
      <c r="M539" s="2"/>
      <c r="N539" s="2"/>
      <c r="O539" s="2"/>
      <c r="P539" s="2"/>
      <c r="Q539" s="2"/>
      <c r="R539" s="2"/>
      <c r="S539" s="2"/>
      <c r="T539" s="2"/>
      <c r="U539" s="2"/>
    </row>
    <row r="540" spans="1:21" ht="12.75" x14ac:dyDescent="0.2">
      <c r="A540" s="2"/>
      <c r="B540" s="2"/>
      <c r="C540" s="2"/>
      <c r="D540" s="2"/>
      <c r="E540" s="2"/>
      <c r="F540" s="2"/>
      <c r="G540" s="2"/>
      <c r="H540" s="2"/>
      <c r="I540" s="2"/>
      <c r="J540" s="2"/>
      <c r="K540" s="2"/>
      <c r="L540" s="2"/>
      <c r="M540" s="2"/>
      <c r="N540" s="2"/>
      <c r="O540" s="2"/>
      <c r="P540" s="2"/>
      <c r="Q540" s="2"/>
      <c r="R540" s="2"/>
      <c r="S540" s="2"/>
      <c r="T540" s="2"/>
      <c r="U540" s="2"/>
    </row>
    <row r="541" spans="1:21" ht="12.75" x14ac:dyDescent="0.2">
      <c r="A541" s="2"/>
      <c r="B541" s="2"/>
      <c r="C541" s="2"/>
      <c r="D541" s="2"/>
      <c r="E541" s="2"/>
      <c r="F541" s="2"/>
      <c r="G541" s="2"/>
      <c r="H541" s="2"/>
      <c r="I541" s="2"/>
      <c r="J541" s="2"/>
      <c r="K541" s="2"/>
      <c r="L541" s="2"/>
      <c r="M541" s="2"/>
      <c r="N541" s="2"/>
      <c r="O541" s="2"/>
      <c r="P541" s="2"/>
      <c r="Q541" s="2"/>
      <c r="R541" s="2"/>
      <c r="S541" s="2"/>
      <c r="T541" s="2"/>
      <c r="U541" s="2"/>
    </row>
    <row r="542" spans="1:21" ht="12.75" x14ac:dyDescent="0.2">
      <c r="A542" s="2"/>
      <c r="B542" s="2"/>
      <c r="C542" s="2"/>
      <c r="D542" s="2"/>
      <c r="E542" s="2"/>
      <c r="F542" s="2"/>
      <c r="G542" s="2"/>
      <c r="H542" s="2"/>
      <c r="I542" s="2"/>
      <c r="J542" s="2"/>
      <c r="K542" s="2"/>
      <c r="L542" s="2"/>
      <c r="M542" s="2"/>
      <c r="N542" s="2"/>
      <c r="O542" s="2"/>
      <c r="P542" s="2"/>
      <c r="Q542" s="2"/>
      <c r="R542" s="2"/>
      <c r="S542" s="2"/>
      <c r="T542" s="2"/>
      <c r="U542" s="2"/>
    </row>
    <row r="543" spans="1:21" ht="12.75" x14ac:dyDescent="0.2">
      <c r="A543" s="2"/>
      <c r="B543" s="2"/>
      <c r="C543" s="2"/>
      <c r="D543" s="2"/>
      <c r="E543" s="2"/>
      <c r="F543" s="2"/>
      <c r="G543" s="2"/>
      <c r="H543" s="2"/>
      <c r="I543" s="2"/>
      <c r="J543" s="2"/>
      <c r="K543" s="2"/>
      <c r="L543" s="2"/>
      <c r="M543" s="2"/>
      <c r="N543" s="2"/>
      <c r="O543" s="2"/>
      <c r="P543" s="2"/>
      <c r="Q543" s="2"/>
      <c r="R543" s="2"/>
      <c r="S543" s="2"/>
      <c r="T543" s="2"/>
      <c r="U543" s="2"/>
    </row>
    <row r="544" spans="1:21" ht="12.75" x14ac:dyDescent="0.2">
      <c r="A544" s="2"/>
      <c r="B544" s="2"/>
      <c r="C544" s="2"/>
      <c r="D544" s="2"/>
      <c r="E544" s="2"/>
      <c r="F544" s="2"/>
      <c r="G544" s="2"/>
      <c r="H544" s="2"/>
      <c r="I544" s="2"/>
      <c r="J544" s="2"/>
      <c r="K544" s="2"/>
      <c r="L544" s="2"/>
      <c r="M544" s="2"/>
      <c r="N544" s="2"/>
      <c r="O544" s="2"/>
      <c r="P544" s="2"/>
      <c r="Q544" s="2"/>
      <c r="R544" s="2"/>
      <c r="S544" s="2"/>
      <c r="T544" s="2"/>
      <c r="U544" s="2"/>
    </row>
    <row r="545" spans="1:21" ht="12.75" x14ac:dyDescent="0.2">
      <c r="A545" s="2"/>
      <c r="B545" s="2"/>
      <c r="C545" s="2"/>
      <c r="D545" s="2"/>
      <c r="E545" s="2"/>
      <c r="F545" s="2"/>
      <c r="G545" s="2"/>
      <c r="H545" s="2"/>
      <c r="I545" s="2"/>
      <c r="J545" s="2"/>
      <c r="K545" s="2"/>
      <c r="L545" s="2"/>
      <c r="M545" s="2"/>
      <c r="N545" s="2"/>
      <c r="O545" s="2"/>
      <c r="P545" s="2"/>
      <c r="Q545" s="2"/>
      <c r="R545" s="2"/>
      <c r="S545" s="2"/>
      <c r="T545" s="2"/>
      <c r="U545" s="2"/>
    </row>
    <row r="546" spans="1:21" ht="12.75" x14ac:dyDescent="0.2">
      <c r="A546" s="2"/>
      <c r="B546" s="2"/>
      <c r="C546" s="2"/>
      <c r="D546" s="2"/>
      <c r="E546" s="2"/>
      <c r="F546" s="2"/>
      <c r="G546" s="2"/>
      <c r="H546" s="2"/>
      <c r="I546" s="2"/>
      <c r="J546" s="2"/>
      <c r="K546" s="2"/>
      <c r="L546" s="2"/>
      <c r="M546" s="2"/>
      <c r="N546" s="2"/>
      <c r="O546" s="2"/>
      <c r="P546" s="2"/>
      <c r="Q546" s="2"/>
      <c r="R546" s="2"/>
      <c r="S546" s="2"/>
      <c r="T546" s="2"/>
      <c r="U546" s="2"/>
    </row>
    <row r="547" spans="1:21" ht="12.75" x14ac:dyDescent="0.2">
      <c r="A547" s="2"/>
      <c r="B547" s="2"/>
      <c r="C547" s="2"/>
      <c r="D547" s="2"/>
      <c r="E547" s="2"/>
      <c r="F547" s="2"/>
      <c r="G547" s="2"/>
      <c r="H547" s="2"/>
      <c r="I547" s="2"/>
      <c r="J547" s="2"/>
      <c r="K547" s="2"/>
      <c r="L547" s="2"/>
      <c r="M547" s="2"/>
      <c r="N547" s="2"/>
      <c r="O547" s="2"/>
      <c r="P547" s="2"/>
      <c r="Q547" s="2"/>
      <c r="R547" s="2"/>
      <c r="S547" s="2"/>
      <c r="T547" s="2"/>
      <c r="U547" s="2"/>
    </row>
    <row r="548" spans="1:21" ht="12.75" x14ac:dyDescent="0.2">
      <c r="A548" s="2"/>
      <c r="B548" s="2"/>
      <c r="C548" s="2"/>
      <c r="D548" s="2"/>
      <c r="E548" s="2"/>
      <c r="F548" s="2"/>
      <c r="G548" s="2"/>
      <c r="H548" s="2"/>
      <c r="I548" s="2"/>
      <c r="J548" s="2"/>
      <c r="K548" s="2"/>
      <c r="L548" s="2"/>
      <c r="M548" s="2"/>
      <c r="N548" s="2"/>
      <c r="O548" s="2"/>
      <c r="P548" s="2"/>
      <c r="Q548" s="2"/>
      <c r="R548" s="2"/>
      <c r="S548" s="2"/>
      <c r="T548" s="2"/>
      <c r="U548" s="2"/>
    </row>
    <row r="549" spans="1:21" ht="12.75" x14ac:dyDescent="0.2">
      <c r="A549" s="2"/>
      <c r="B549" s="2"/>
      <c r="C549" s="2"/>
      <c r="D549" s="2"/>
      <c r="E549" s="2"/>
      <c r="F549" s="2"/>
      <c r="G549" s="2"/>
      <c r="H549" s="2"/>
      <c r="I549" s="2"/>
      <c r="J549" s="2"/>
      <c r="K549" s="2"/>
      <c r="L549" s="2"/>
      <c r="M549" s="2"/>
      <c r="N549" s="2"/>
      <c r="O549" s="2"/>
      <c r="P549" s="2"/>
      <c r="Q549" s="2"/>
      <c r="R549" s="2"/>
      <c r="S549" s="2"/>
      <c r="T549" s="2"/>
      <c r="U549" s="2"/>
    </row>
    <row r="550" spans="1:21" ht="12.75" x14ac:dyDescent="0.2">
      <c r="A550" s="2"/>
      <c r="B550" s="2"/>
      <c r="C550" s="2"/>
      <c r="D550" s="2"/>
      <c r="E550" s="2"/>
      <c r="F550" s="2"/>
      <c r="G550" s="2"/>
      <c r="H550" s="2"/>
      <c r="I550" s="2"/>
      <c r="J550" s="2"/>
      <c r="K550" s="2"/>
      <c r="L550" s="2"/>
      <c r="M550" s="2"/>
      <c r="N550" s="2"/>
      <c r="O550" s="2"/>
      <c r="P550" s="2"/>
      <c r="Q550" s="2"/>
      <c r="R550" s="2"/>
      <c r="S550" s="2"/>
      <c r="T550" s="2"/>
      <c r="U550" s="2"/>
    </row>
    <row r="551" spans="1:21" ht="12.75" x14ac:dyDescent="0.2">
      <c r="A551" s="2"/>
      <c r="B551" s="2"/>
      <c r="C551" s="2"/>
      <c r="D551" s="2"/>
      <c r="E551" s="2"/>
      <c r="F551" s="2"/>
      <c r="G551" s="2"/>
      <c r="H551" s="2"/>
      <c r="I551" s="2"/>
      <c r="J551" s="2"/>
      <c r="K551" s="2"/>
      <c r="L551" s="2"/>
      <c r="M551" s="2"/>
      <c r="N551" s="2"/>
      <c r="O551" s="2"/>
      <c r="P551" s="2"/>
      <c r="Q551" s="2"/>
      <c r="R551" s="2"/>
      <c r="S551" s="2"/>
      <c r="T551" s="2"/>
      <c r="U551" s="2"/>
    </row>
    <row r="552" spans="1:21" ht="12.75" x14ac:dyDescent="0.2">
      <c r="A552" s="2"/>
      <c r="B552" s="2"/>
      <c r="C552" s="2"/>
      <c r="D552" s="2"/>
      <c r="E552" s="2"/>
      <c r="F552" s="2"/>
      <c r="G552" s="2"/>
      <c r="H552" s="2"/>
      <c r="I552" s="2"/>
      <c r="J552" s="2"/>
      <c r="K552" s="2"/>
      <c r="L552" s="2"/>
      <c r="M552" s="2"/>
      <c r="N552" s="2"/>
      <c r="O552" s="2"/>
      <c r="P552" s="2"/>
      <c r="Q552" s="2"/>
      <c r="R552" s="2"/>
      <c r="S552" s="2"/>
      <c r="T552" s="2"/>
      <c r="U552" s="2"/>
    </row>
    <row r="553" spans="1:21" ht="12.75" x14ac:dyDescent="0.2">
      <c r="A553" s="2"/>
      <c r="B553" s="2"/>
      <c r="C553" s="2"/>
      <c r="D553" s="2"/>
      <c r="E553" s="2"/>
      <c r="F553" s="2"/>
      <c r="G553" s="2"/>
      <c r="H553" s="2"/>
      <c r="I553" s="2"/>
      <c r="J553" s="2"/>
      <c r="K553" s="2"/>
      <c r="L553" s="2"/>
      <c r="M553" s="2"/>
      <c r="N553" s="2"/>
      <c r="O553" s="2"/>
      <c r="P553" s="2"/>
      <c r="Q553" s="2"/>
      <c r="R553" s="2"/>
      <c r="S553" s="2"/>
      <c r="T553" s="2"/>
      <c r="U553" s="2"/>
    </row>
    <row r="554" spans="1:21" ht="12.75" x14ac:dyDescent="0.2">
      <c r="A554" s="2"/>
      <c r="B554" s="2"/>
      <c r="C554" s="2"/>
      <c r="D554" s="2"/>
      <c r="E554" s="2"/>
      <c r="F554" s="2"/>
      <c r="G554" s="2"/>
      <c r="H554" s="2"/>
      <c r="I554" s="2"/>
      <c r="J554" s="2"/>
      <c r="K554" s="2"/>
      <c r="L554" s="2"/>
      <c r="M554" s="2"/>
      <c r="N554" s="2"/>
      <c r="O554" s="2"/>
      <c r="P554" s="2"/>
      <c r="Q554" s="2"/>
      <c r="R554" s="2"/>
      <c r="S554" s="2"/>
      <c r="T554" s="2"/>
      <c r="U554" s="2"/>
    </row>
    <row r="555" spans="1:21" ht="12.75" x14ac:dyDescent="0.2">
      <c r="A555" s="2"/>
      <c r="B555" s="2"/>
      <c r="C555" s="2"/>
      <c r="D555" s="2"/>
      <c r="E555" s="2"/>
      <c r="F555" s="2"/>
      <c r="G555" s="2"/>
      <c r="H555" s="2"/>
      <c r="I555" s="2"/>
      <c r="J555" s="2"/>
      <c r="K555" s="2"/>
      <c r="L555" s="2"/>
      <c r="M555" s="2"/>
      <c r="N555" s="2"/>
      <c r="O555" s="2"/>
      <c r="P555" s="2"/>
      <c r="Q555" s="2"/>
      <c r="R555" s="2"/>
      <c r="S555" s="2"/>
      <c r="T555" s="2"/>
      <c r="U555" s="2"/>
    </row>
    <row r="556" spans="1:21" ht="12.75" x14ac:dyDescent="0.2">
      <c r="A556" s="2"/>
      <c r="B556" s="2"/>
      <c r="C556" s="2"/>
      <c r="D556" s="2"/>
      <c r="E556" s="2"/>
      <c r="F556" s="2"/>
      <c r="G556" s="2"/>
      <c r="H556" s="2"/>
      <c r="I556" s="2"/>
      <c r="J556" s="2"/>
      <c r="K556" s="2"/>
      <c r="L556" s="2"/>
      <c r="M556" s="2"/>
      <c r="N556" s="2"/>
      <c r="O556" s="2"/>
      <c r="P556" s="2"/>
      <c r="Q556" s="2"/>
      <c r="R556" s="2"/>
      <c r="S556" s="2"/>
      <c r="T556" s="2"/>
      <c r="U556" s="2"/>
    </row>
    <row r="557" spans="1:21" ht="12.75" x14ac:dyDescent="0.2">
      <c r="A557" s="2"/>
      <c r="B557" s="2"/>
      <c r="C557" s="2"/>
      <c r="D557" s="2"/>
      <c r="E557" s="2"/>
      <c r="F557" s="2"/>
      <c r="G557" s="2"/>
      <c r="H557" s="2"/>
      <c r="I557" s="2"/>
      <c r="J557" s="2"/>
      <c r="K557" s="2"/>
      <c r="L557" s="2"/>
      <c r="M557" s="2"/>
      <c r="N557" s="2"/>
      <c r="O557" s="2"/>
      <c r="P557" s="2"/>
      <c r="Q557" s="2"/>
      <c r="R557" s="2"/>
      <c r="S557" s="2"/>
      <c r="T557" s="2"/>
      <c r="U557" s="2"/>
    </row>
    <row r="558" spans="1:21" ht="12.75" x14ac:dyDescent="0.2">
      <c r="A558" s="2"/>
      <c r="B558" s="2"/>
      <c r="C558" s="2"/>
      <c r="D558" s="2"/>
      <c r="E558" s="2"/>
      <c r="F558" s="2"/>
      <c r="G558" s="2"/>
      <c r="H558" s="2"/>
      <c r="I558" s="2"/>
      <c r="J558" s="2"/>
      <c r="K558" s="2"/>
      <c r="L558" s="2"/>
      <c r="M558" s="2"/>
      <c r="N558" s="2"/>
      <c r="O558" s="2"/>
      <c r="P558" s="2"/>
      <c r="Q558" s="2"/>
      <c r="R558" s="2"/>
      <c r="S558" s="2"/>
      <c r="T558" s="2"/>
      <c r="U558" s="2"/>
    </row>
    <row r="559" spans="1:21" ht="12.75" x14ac:dyDescent="0.2">
      <c r="A559" s="2"/>
      <c r="B559" s="2"/>
      <c r="C559" s="2"/>
      <c r="D559" s="2"/>
      <c r="E559" s="2"/>
      <c r="F559" s="2"/>
      <c r="G559" s="2"/>
      <c r="H559" s="2"/>
      <c r="I559" s="2"/>
      <c r="J559" s="2"/>
      <c r="K559" s="2"/>
      <c r="L559" s="2"/>
      <c r="M559" s="2"/>
      <c r="N559" s="2"/>
      <c r="O559" s="2"/>
      <c r="P559" s="2"/>
      <c r="Q559" s="2"/>
      <c r="R559" s="2"/>
      <c r="S559" s="2"/>
      <c r="T559" s="2"/>
      <c r="U559" s="2"/>
    </row>
    <row r="560" spans="1:21" ht="12.75" x14ac:dyDescent="0.2">
      <c r="A560" s="2"/>
      <c r="B560" s="2"/>
      <c r="C560" s="2"/>
      <c r="D560" s="2"/>
      <c r="E560" s="2"/>
      <c r="F560" s="2"/>
      <c r="G560" s="2"/>
      <c r="H560" s="2"/>
      <c r="I560" s="2"/>
      <c r="J560" s="2"/>
      <c r="K560" s="2"/>
      <c r="L560" s="2"/>
      <c r="M560" s="2"/>
      <c r="N560" s="2"/>
      <c r="O560" s="2"/>
      <c r="P560" s="2"/>
      <c r="Q560" s="2"/>
      <c r="R560" s="2"/>
      <c r="S560" s="2"/>
      <c r="T560" s="2"/>
      <c r="U560" s="2"/>
    </row>
    <row r="561" spans="1:21" ht="12.75" x14ac:dyDescent="0.2">
      <c r="A561" s="2"/>
      <c r="B561" s="2"/>
      <c r="C561" s="2"/>
      <c r="D561" s="2"/>
      <c r="E561" s="2"/>
      <c r="F561" s="2"/>
      <c r="G561" s="2"/>
      <c r="H561" s="2"/>
      <c r="I561" s="2"/>
      <c r="J561" s="2"/>
      <c r="K561" s="2"/>
      <c r="L561" s="2"/>
      <c r="M561" s="2"/>
      <c r="N561" s="2"/>
      <c r="O561" s="2"/>
      <c r="P561" s="2"/>
      <c r="Q561" s="2"/>
      <c r="R561" s="2"/>
      <c r="S561" s="2"/>
      <c r="T561" s="2"/>
      <c r="U561" s="2"/>
    </row>
    <row r="562" spans="1:21" ht="12.75" x14ac:dyDescent="0.2">
      <c r="A562" s="2"/>
      <c r="B562" s="2"/>
      <c r="C562" s="2"/>
      <c r="D562" s="2"/>
      <c r="E562" s="2"/>
      <c r="F562" s="2"/>
      <c r="G562" s="2"/>
      <c r="H562" s="2"/>
      <c r="I562" s="2"/>
      <c r="J562" s="2"/>
      <c r="K562" s="2"/>
      <c r="L562" s="2"/>
      <c r="M562" s="2"/>
      <c r="N562" s="2"/>
      <c r="O562" s="2"/>
      <c r="P562" s="2"/>
      <c r="Q562" s="2"/>
      <c r="R562" s="2"/>
      <c r="S562" s="2"/>
      <c r="T562" s="2"/>
      <c r="U562" s="2"/>
    </row>
    <row r="563" spans="1:21" ht="12.75" x14ac:dyDescent="0.2">
      <c r="A563" s="2"/>
      <c r="B563" s="2"/>
      <c r="C563" s="2"/>
      <c r="D563" s="2"/>
      <c r="E563" s="2"/>
      <c r="F563" s="2"/>
      <c r="G563" s="2"/>
      <c r="H563" s="2"/>
      <c r="I563" s="2"/>
      <c r="J563" s="2"/>
      <c r="K563" s="2"/>
      <c r="L563" s="2"/>
      <c r="M563" s="2"/>
      <c r="N563" s="2"/>
      <c r="O563" s="2"/>
      <c r="P563" s="2"/>
      <c r="Q563" s="2"/>
      <c r="R563" s="2"/>
      <c r="S563" s="2"/>
      <c r="T563" s="2"/>
      <c r="U563" s="2"/>
    </row>
    <row r="564" spans="1:21" ht="12.75" x14ac:dyDescent="0.2">
      <c r="A564" s="2"/>
      <c r="B564" s="2"/>
      <c r="C564" s="2"/>
      <c r="D564" s="2"/>
      <c r="E564" s="2"/>
      <c r="F564" s="2"/>
      <c r="G564" s="2"/>
      <c r="H564" s="2"/>
      <c r="I564" s="2"/>
      <c r="J564" s="2"/>
      <c r="K564" s="2"/>
      <c r="L564" s="2"/>
      <c r="M564" s="2"/>
      <c r="N564" s="2"/>
      <c r="O564" s="2"/>
      <c r="P564" s="2"/>
      <c r="Q564" s="2"/>
      <c r="R564" s="2"/>
      <c r="S564" s="2"/>
      <c r="T564" s="2"/>
      <c r="U564" s="2"/>
    </row>
    <row r="565" spans="1:21" ht="12.75" x14ac:dyDescent="0.2">
      <c r="A565" s="2"/>
      <c r="B565" s="2"/>
      <c r="C565" s="2"/>
      <c r="D565" s="2"/>
      <c r="E565" s="2"/>
      <c r="F565" s="2"/>
      <c r="G565" s="2"/>
      <c r="H565" s="2"/>
      <c r="I565" s="2"/>
      <c r="J565" s="2"/>
      <c r="K565" s="2"/>
      <c r="L565" s="2"/>
      <c r="M565" s="2"/>
      <c r="N565" s="2"/>
      <c r="O565" s="2"/>
      <c r="P565" s="2"/>
      <c r="Q565" s="2"/>
      <c r="R565" s="2"/>
      <c r="S565" s="2"/>
      <c r="T565" s="2"/>
      <c r="U565" s="2"/>
    </row>
    <row r="566" spans="1:21" ht="12.75" x14ac:dyDescent="0.2">
      <c r="A566" s="2"/>
      <c r="B566" s="2"/>
      <c r="C566" s="2"/>
      <c r="D566" s="2"/>
      <c r="E566" s="2"/>
      <c r="F566" s="2"/>
      <c r="G566" s="2"/>
      <c r="H566" s="2"/>
      <c r="I566" s="2"/>
      <c r="J566" s="2"/>
      <c r="K566" s="2"/>
      <c r="L566" s="2"/>
      <c r="M566" s="2"/>
      <c r="N566" s="2"/>
      <c r="O566" s="2"/>
      <c r="P566" s="2"/>
      <c r="Q566" s="2"/>
      <c r="R566" s="2"/>
      <c r="S566" s="2"/>
      <c r="T566" s="2"/>
      <c r="U566" s="2"/>
    </row>
    <row r="567" spans="1:21" ht="12.75" x14ac:dyDescent="0.2">
      <c r="A567" s="2"/>
      <c r="B567" s="2"/>
      <c r="C567" s="2"/>
      <c r="D567" s="2"/>
      <c r="E567" s="2"/>
      <c r="F567" s="2"/>
      <c r="G567" s="2"/>
      <c r="H567" s="2"/>
      <c r="I567" s="2"/>
      <c r="J567" s="2"/>
      <c r="K567" s="2"/>
      <c r="L567" s="2"/>
      <c r="M567" s="2"/>
      <c r="N567" s="2"/>
      <c r="O567" s="2"/>
      <c r="P567" s="2"/>
      <c r="Q567" s="2"/>
      <c r="R567" s="2"/>
      <c r="S567" s="2"/>
      <c r="T567" s="2"/>
      <c r="U567" s="2"/>
    </row>
    <row r="568" spans="1:21" ht="12.75" x14ac:dyDescent="0.2">
      <c r="A568" s="2"/>
      <c r="B568" s="2"/>
      <c r="C568" s="2"/>
      <c r="D568" s="2"/>
      <c r="E568" s="2"/>
      <c r="F568" s="2"/>
      <c r="G568" s="2"/>
      <c r="H568" s="2"/>
      <c r="I568" s="2"/>
      <c r="J568" s="2"/>
      <c r="K568" s="2"/>
      <c r="L568" s="2"/>
      <c r="M568" s="2"/>
      <c r="N568" s="2"/>
      <c r="O568" s="2"/>
      <c r="P568" s="2"/>
      <c r="Q568" s="2"/>
      <c r="R568" s="2"/>
      <c r="S568" s="2"/>
      <c r="T568" s="2"/>
      <c r="U568" s="2"/>
    </row>
    <row r="569" spans="1:21" ht="12.75" x14ac:dyDescent="0.2">
      <c r="A569" s="2"/>
      <c r="B569" s="2"/>
      <c r="C569" s="2"/>
      <c r="D569" s="2"/>
      <c r="E569" s="2"/>
      <c r="F569" s="2"/>
      <c r="G569" s="2"/>
      <c r="H569" s="2"/>
      <c r="I569" s="2"/>
      <c r="J569" s="2"/>
      <c r="K569" s="2"/>
      <c r="L569" s="2"/>
      <c r="M569" s="2"/>
      <c r="N569" s="2"/>
      <c r="O569" s="2"/>
      <c r="P569" s="2"/>
      <c r="Q569" s="2"/>
      <c r="R569" s="2"/>
      <c r="S569" s="2"/>
      <c r="T569" s="2"/>
      <c r="U569" s="2"/>
    </row>
    <row r="570" spans="1:21" ht="12.75" x14ac:dyDescent="0.2">
      <c r="A570" s="2"/>
      <c r="B570" s="2"/>
      <c r="C570" s="2"/>
      <c r="D570" s="2"/>
      <c r="E570" s="2"/>
      <c r="F570" s="2"/>
      <c r="G570" s="2"/>
      <c r="H570" s="2"/>
      <c r="I570" s="2"/>
      <c r="J570" s="2"/>
      <c r="K570" s="2"/>
      <c r="L570" s="2"/>
      <c r="M570" s="2"/>
      <c r="N570" s="2"/>
      <c r="O570" s="2"/>
      <c r="P570" s="2"/>
      <c r="Q570" s="2"/>
      <c r="R570" s="2"/>
      <c r="S570" s="2"/>
      <c r="T570" s="2"/>
      <c r="U570" s="2"/>
    </row>
    <row r="571" spans="1:21" ht="12.75" x14ac:dyDescent="0.2">
      <c r="A571" s="2"/>
      <c r="B571" s="2"/>
      <c r="C571" s="2"/>
      <c r="D571" s="2"/>
      <c r="E571" s="2"/>
      <c r="F571" s="2"/>
      <c r="G571" s="2"/>
      <c r="H571" s="2"/>
      <c r="I571" s="2"/>
      <c r="J571" s="2"/>
      <c r="K571" s="2"/>
      <c r="L571" s="2"/>
      <c r="M571" s="2"/>
      <c r="N571" s="2"/>
      <c r="O571" s="2"/>
      <c r="P571" s="2"/>
      <c r="Q571" s="2"/>
      <c r="R571" s="2"/>
      <c r="S571" s="2"/>
      <c r="T571" s="2"/>
      <c r="U571" s="2"/>
    </row>
    <row r="572" spans="1:21" ht="12.75" x14ac:dyDescent="0.2">
      <c r="A572" s="2"/>
      <c r="B572" s="2"/>
      <c r="C572" s="2"/>
      <c r="D572" s="2"/>
      <c r="E572" s="2"/>
      <c r="F572" s="2"/>
      <c r="G572" s="2"/>
      <c r="H572" s="2"/>
      <c r="I572" s="2"/>
      <c r="J572" s="2"/>
      <c r="K572" s="2"/>
      <c r="L572" s="2"/>
      <c r="M572" s="2"/>
      <c r="N572" s="2"/>
      <c r="O572" s="2"/>
      <c r="P572" s="2"/>
      <c r="Q572" s="2"/>
      <c r="R572" s="2"/>
      <c r="S572" s="2"/>
      <c r="T572" s="2"/>
      <c r="U572" s="2"/>
    </row>
    <row r="573" spans="1:21" ht="12.75" x14ac:dyDescent="0.2">
      <c r="A573" s="2"/>
      <c r="B573" s="2"/>
      <c r="C573" s="2"/>
      <c r="D573" s="2"/>
      <c r="E573" s="2"/>
      <c r="F573" s="2"/>
      <c r="G573" s="2"/>
      <c r="H573" s="2"/>
      <c r="I573" s="2"/>
      <c r="J573" s="2"/>
      <c r="K573" s="2"/>
      <c r="L573" s="2"/>
      <c r="M573" s="2"/>
      <c r="N573" s="2"/>
      <c r="O573" s="2"/>
      <c r="P573" s="2"/>
      <c r="Q573" s="2"/>
      <c r="R573" s="2"/>
      <c r="S573" s="2"/>
      <c r="T573" s="2"/>
      <c r="U573" s="2"/>
    </row>
    <row r="574" spans="1:21" ht="12.75" x14ac:dyDescent="0.2">
      <c r="A574" s="2"/>
      <c r="B574" s="2"/>
      <c r="C574" s="2"/>
      <c r="D574" s="2"/>
      <c r="E574" s="2"/>
      <c r="F574" s="2"/>
      <c r="G574" s="2"/>
      <c r="H574" s="2"/>
      <c r="I574" s="2"/>
      <c r="J574" s="2"/>
      <c r="K574" s="2"/>
      <c r="L574" s="2"/>
      <c r="M574" s="2"/>
      <c r="N574" s="2"/>
      <c r="O574" s="2"/>
      <c r="P574" s="2"/>
      <c r="Q574" s="2"/>
      <c r="R574" s="2"/>
      <c r="S574" s="2"/>
      <c r="T574" s="2"/>
      <c r="U574" s="2"/>
    </row>
    <row r="575" spans="1:21" ht="12.75" x14ac:dyDescent="0.2">
      <c r="A575" s="2"/>
      <c r="B575" s="2"/>
      <c r="C575" s="2"/>
      <c r="D575" s="2"/>
      <c r="E575" s="2"/>
      <c r="F575" s="2"/>
      <c r="G575" s="2"/>
      <c r="H575" s="2"/>
      <c r="I575" s="2"/>
      <c r="J575" s="2"/>
      <c r="K575" s="2"/>
      <c r="L575" s="2"/>
      <c r="M575" s="2"/>
      <c r="N575" s="2"/>
      <c r="O575" s="2"/>
      <c r="P575" s="2"/>
      <c r="Q575" s="2"/>
      <c r="R575" s="2"/>
      <c r="S575" s="2"/>
      <c r="T575" s="2"/>
      <c r="U575" s="2"/>
    </row>
    <row r="576" spans="1:21" ht="12.75" x14ac:dyDescent="0.2">
      <c r="A576" s="2"/>
      <c r="B576" s="2"/>
      <c r="C576" s="2"/>
      <c r="D576" s="2"/>
      <c r="E576" s="2"/>
      <c r="F576" s="2"/>
      <c r="G576" s="2"/>
      <c r="H576" s="2"/>
      <c r="I576" s="2"/>
      <c r="J576" s="2"/>
      <c r="K576" s="2"/>
      <c r="L576" s="2"/>
      <c r="M576" s="2"/>
      <c r="N576" s="2"/>
      <c r="O576" s="2"/>
      <c r="P576" s="2"/>
      <c r="Q576" s="2"/>
      <c r="R576" s="2"/>
      <c r="S576" s="2"/>
      <c r="T576" s="2"/>
      <c r="U576" s="2"/>
    </row>
    <row r="577" spans="1:21" ht="12.75" x14ac:dyDescent="0.2">
      <c r="A577" s="2"/>
      <c r="B577" s="2"/>
      <c r="C577" s="2"/>
      <c r="D577" s="2"/>
      <c r="E577" s="2"/>
      <c r="F577" s="2"/>
      <c r="G577" s="2"/>
      <c r="H577" s="2"/>
      <c r="I577" s="2"/>
      <c r="J577" s="2"/>
      <c r="K577" s="2"/>
      <c r="L577" s="2"/>
      <c r="M577" s="2"/>
      <c r="N577" s="2"/>
      <c r="O577" s="2"/>
      <c r="P577" s="2"/>
      <c r="Q577" s="2"/>
      <c r="R577" s="2"/>
      <c r="S577" s="2"/>
      <c r="T577" s="2"/>
      <c r="U577" s="2"/>
    </row>
    <row r="578" spans="1:21" ht="12.75" x14ac:dyDescent="0.2">
      <c r="A578" s="2"/>
      <c r="B578" s="2"/>
      <c r="C578" s="2"/>
      <c r="D578" s="2"/>
      <c r="E578" s="2"/>
      <c r="F578" s="2"/>
      <c r="G578" s="2"/>
      <c r="H578" s="2"/>
      <c r="I578" s="2"/>
      <c r="J578" s="2"/>
      <c r="K578" s="2"/>
      <c r="L578" s="2"/>
      <c r="M578" s="2"/>
      <c r="N578" s="2"/>
      <c r="O578" s="2"/>
      <c r="P578" s="2"/>
      <c r="Q578" s="2"/>
      <c r="R578" s="2"/>
      <c r="S578" s="2"/>
      <c r="T578" s="2"/>
      <c r="U578" s="2"/>
    </row>
    <row r="579" spans="1:21" ht="12.75" x14ac:dyDescent="0.2">
      <c r="A579" s="2"/>
      <c r="B579" s="2"/>
      <c r="C579" s="2"/>
      <c r="D579" s="2"/>
      <c r="E579" s="2"/>
      <c r="F579" s="2"/>
      <c r="G579" s="2"/>
      <c r="H579" s="2"/>
      <c r="I579" s="2"/>
      <c r="J579" s="2"/>
      <c r="K579" s="2"/>
      <c r="L579" s="2"/>
      <c r="M579" s="2"/>
      <c r="N579" s="2"/>
      <c r="O579" s="2"/>
      <c r="P579" s="2"/>
      <c r="Q579" s="2"/>
      <c r="R579" s="2"/>
      <c r="S579" s="2"/>
      <c r="T579" s="2"/>
      <c r="U579" s="2"/>
    </row>
    <row r="580" spans="1:21" ht="12.75" x14ac:dyDescent="0.2">
      <c r="A580" s="2"/>
      <c r="B580" s="2"/>
      <c r="C580" s="2"/>
      <c r="D580" s="2"/>
      <c r="E580" s="2"/>
      <c r="F580" s="2"/>
      <c r="G580" s="2"/>
      <c r="H580" s="2"/>
      <c r="I580" s="2"/>
      <c r="J580" s="2"/>
      <c r="K580" s="2"/>
      <c r="L580" s="2"/>
      <c r="M580" s="2"/>
      <c r="N580" s="2"/>
      <c r="O580" s="2"/>
      <c r="P580" s="2"/>
      <c r="Q580" s="2"/>
      <c r="R580" s="2"/>
      <c r="S580" s="2"/>
      <c r="T580" s="2"/>
      <c r="U580" s="2"/>
    </row>
    <row r="581" spans="1:21" ht="12.75" x14ac:dyDescent="0.2">
      <c r="A581" s="2"/>
      <c r="B581" s="2"/>
      <c r="C581" s="2"/>
      <c r="D581" s="2"/>
      <c r="E581" s="2"/>
      <c r="F581" s="2"/>
      <c r="G581" s="2"/>
      <c r="H581" s="2"/>
      <c r="I581" s="2"/>
      <c r="J581" s="2"/>
      <c r="K581" s="2"/>
      <c r="L581" s="2"/>
      <c r="M581" s="2"/>
      <c r="N581" s="2"/>
      <c r="O581" s="2"/>
      <c r="P581" s="2"/>
      <c r="Q581" s="2"/>
      <c r="R581" s="2"/>
      <c r="S581" s="2"/>
      <c r="T581" s="2"/>
      <c r="U581" s="2"/>
    </row>
    <row r="582" spans="1:21" ht="12.75" x14ac:dyDescent="0.2">
      <c r="A582" s="2"/>
      <c r="B582" s="2"/>
      <c r="C582" s="2"/>
      <c r="D582" s="2"/>
      <c r="E582" s="2"/>
      <c r="F582" s="2"/>
      <c r="G582" s="2"/>
      <c r="H582" s="2"/>
      <c r="I582" s="2"/>
      <c r="J582" s="2"/>
      <c r="K582" s="2"/>
      <c r="L582" s="2"/>
      <c r="M582" s="2"/>
      <c r="N582" s="2"/>
      <c r="O582" s="2"/>
      <c r="P582" s="2"/>
      <c r="Q582" s="2"/>
      <c r="R582" s="2"/>
      <c r="S582" s="2"/>
      <c r="T582" s="2"/>
      <c r="U582" s="2"/>
    </row>
    <row r="583" spans="1:21" ht="12.75" x14ac:dyDescent="0.2">
      <c r="A583" s="2"/>
      <c r="B583" s="2"/>
      <c r="C583" s="2"/>
      <c r="D583" s="2"/>
      <c r="E583" s="2"/>
      <c r="F583" s="2"/>
      <c r="G583" s="2"/>
      <c r="H583" s="2"/>
      <c r="I583" s="2"/>
      <c r="J583" s="2"/>
      <c r="K583" s="2"/>
      <c r="L583" s="2"/>
      <c r="M583" s="2"/>
      <c r="N583" s="2"/>
      <c r="O583" s="2"/>
      <c r="P583" s="2"/>
      <c r="Q583" s="2"/>
      <c r="R583" s="2"/>
      <c r="S583" s="2"/>
      <c r="T583" s="2"/>
      <c r="U583" s="2"/>
    </row>
    <row r="584" spans="1:21" ht="12.75" x14ac:dyDescent="0.2">
      <c r="A584" s="2"/>
      <c r="B584" s="2"/>
      <c r="C584" s="2"/>
      <c r="D584" s="2"/>
      <c r="E584" s="2"/>
      <c r="F584" s="2"/>
      <c r="G584" s="2"/>
      <c r="H584" s="2"/>
      <c r="I584" s="2"/>
      <c r="J584" s="2"/>
      <c r="K584" s="2"/>
      <c r="L584" s="2"/>
      <c r="M584" s="2"/>
      <c r="N584" s="2"/>
      <c r="O584" s="2"/>
      <c r="P584" s="2"/>
      <c r="Q584" s="2"/>
      <c r="R584" s="2"/>
      <c r="S584" s="2"/>
      <c r="T584" s="2"/>
      <c r="U584" s="2"/>
    </row>
    <row r="585" spans="1:21" ht="12.75" x14ac:dyDescent="0.2">
      <c r="A585" s="2"/>
      <c r="B585" s="2"/>
      <c r="C585" s="2"/>
      <c r="D585" s="2"/>
      <c r="E585" s="2"/>
      <c r="F585" s="2"/>
      <c r="G585" s="2"/>
      <c r="H585" s="2"/>
      <c r="I585" s="2"/>
      <c r="J585" s="2"/>
      <c r="K585" s="2"/>
      <c r="L585" s="2"/>
      <c r="M585" s="2"/>
      <c r="N585" s="2"/>
      <c r="O585" s="2"/>
      <c r="P585" s="2"/>
      <c r="Q585" s="2"/>
      <c r="R585" s="2"/>
      <c r="S585" s="2"/>
      <c r="T585" s="2"/>
      <c r="U585" s="2"/>
    </row>
    <row r="586" spans="1:21" ht="12.75" x14ac:dyDescent="0.2">
      <c r="A586" s="2"/>
      <c r="B586" s="2"/>
      <c r="C586" s="2"/>
      <c r="D586" s="2"/>
      <c r="E586" s="2"/>
      <c r="F586" s="2"/>
      <c r="G586" s="2"/>
      <c r="H586" s="2"/>
      <c r="I586" s="2"/>
      <c r="J586" s="2"/>
      <c r="K586" s="2"/>
      <c r="L586" s="2"/>
      <c r="M586" s="2"/>
      <c r="N586" s="2"/>
      <c r="O586" s="2"/>
      <c r="P586" s="2"/>
      <c r="Q586" s="2"/>
      <c r="R586" s="2"/>
      <c r="S586" s="2"/>
      <c r="T586" s="2"/>
      <c r="U586" s="2"/>
    </row>
    <row r="587" spans="1:21" ht="12.75" x14ac:dyDescent="0.2">
      <c r="A587" s="2"/>
      <c r="B587" s="2"/>
      <c r="C587" s="2"/>
      <c r="D587" s="2"/>
      <c r="E587" s="2"/>
      <c r="F587" s="2"/>
      <c r="G587" s="2"/>
      <c r="H587" s="2"/>
      <c r="I587" s="2"/>
      <c r="J587" s="2"/>
      <c r="K587" s="2"/>
      <c r="L587" s="2"/>
      <c r="M587" s="2"/>
      <c r="N587" s="2"/>
      <c r="O587" s="2"/>
      <c r="P587" s="2"/>
      <c r="Q587" s="2"/>
      <c r="R587" s="2"/>
      <c r="S587" s="2"/>
      <c r="T587" s="2"/>
      <c r="U587" s="2"/>
    </row>
    <row r="588" spans="1:21" ht="12.75" x14ac:dyDescent="0.2">
      <c r="A588" s="2"/>
      <c r="B588" s="2"/>
      <c r="C588" s="2"/>
      <c r="D588" s="2"/>
      <c r="E588" s="2"/>
      <c r="F588" s="2"/>
      <c r="G588" s="2"/>
      <c r="H588" s="2"/>
      <c r="I588" s="2"/>
      <c r="J588" s="2"/>
      <c r="K588" s="2"/>
      <c r="L588" s="2"/>
      <c r="M588" s="2"/>
      <c r="N588" s="2"/>
      <c r="O588" s="2"/>
      <c r="P588" s="2"/>
      <c r="Q588" s="2"/>
      <c r="R588" s="2"/>
      <c r="S588" s="2"/>
      <c r="T588" s="2"/>
      <c r="U588" s="2"/>
    </row>
    <row r="589" spans="1:21" ht="12.75" x14ac:dyDescent="0.2">
      <c r="A589" s="2"/>
      <c r="B589" s="2"/>
      <c r="C589" s="2"/>
      <c r="D589" s="2"/>
      <c r="E589" s="2"/>
      <c r="F589" s="2"/>
      <c r="G589" s="2"/>
      <c r="H589" s="2"/>
      <c r="I589" s="2"/>
      <c r="J589" s="2"/>
      <c r="K589" s="2"/>
      <c r="L589" s="2"/>
      <c r="M589" s="2"/>
      <c r="N589" s="2"/>
      <c r="O589" s="2"/>
      <c r="P589" s="2"/>
      <c r="Q589" s="2"/>
      <c r="R589" s="2"/>
      <c r="S589" s="2"/>
      <c r="T589" s="2"/>
      <c r="U589" s="2"/>
    </row>
    <row r="590" spans="1:21" ht="12.75" x14ac:dyDescent="0.2">
      <c r="A590" s="2"/>
      <c r="B590" s="2"/>
      <c r="C590" s="2"/>
      <c r="D590" s="2"/>
      <c r="E590" s="2"/>
      <c r="F590" s="2"/>
      <c r="G590" s="2"/>
      <c r="H590" s="2"/>
      <c r="I590" s="2"/>
      <c r="J590" s="2"/>
      <c r="K590" s="2"/>
      <c r="L590" s="2"/>
      <c r="M590" s="2"/>
      <c r="N590" s="2"/>
      <c r="O590" s="2"/>
      <c r="P590" s="2"/>
      <c r="Q590" s="2"/>
      <c r="R590" s="2"/>
      <c r="S590" s="2"/>
      <c r="T590" s="2"/>
      <c r="U590" s="2"/>
    </row>
    <row r="591" spans="1:21" ht="12.75" x14ac:dyDescent="0.2">
      <c r="A591" s="2"/>
      <c r="B591" s="2"/>
      <c r="C591" s="2"/>
      <c r="D591" s="2"/>
      <c r="E591" s="2"/>
      <c r="F591" s="2"/>
      <c r="G591" s="2"/>
      <c r="H591" s="2"/>
      <c r="I591" s="2"/>
      <c r="J591" s="2"/>
      <c r="K591" s="2"/>
      <c r="L591" s="2"/>
      <c r="M591" s="2"/>
      <c r="N591" s="2"/>
      <c r="O591" s="2"/>
      <c r="P591" s="2"/>
      <c r="Q591" s="2"/>
      <c r="R591" s="2"/>
      <c r="S591" s="2"/>
      <c r="T591" s="2"/>
      <c r="U591" s="2"/>
    </row>
    <row r="592" spans="1:21" ht="12.75" x14ac:dyDescent="0.2">
      <c r="A592" s="2"/>
      <c r="B592" s="2"/>
      <c r="C592" s="2"/>
      <c r="D592" s="2"/>
      <c r="E592" s="2"/>
      <c r="F592" s="2"/>
      <c r="G592" s="2"/>
      <c r="H592" s="2"/>
      <c r="I592" s="2"/>
      <c r="J592" s="2"/>
      <c r="K592" s="2"/>
      <c r="L592" s="2"/>
      <c r="M592" s="2"/>
      <c r="N592" s="2"/>
      <c r="O592" s="2"/>
      <c r="P592" s="2"/>
      <c r="Q592" s="2"/>
      <c r="R592" s="2"/>
      <c r="S592" s="2"/>
      <c r="T592" s="2"/>
      <c r="U592" s="2"/>
    </row>
    <row r="593" spans="1:21" ht="12.75" x14ac:dyDescent="0.2">
      <c r="A593" s="2"/>
      <c r="B593" s="2"/>
      <c r="C593" s="2"/>
      <c r="D593" s="2"/>
      <c r="E593" s="2"/>
      <c r="F593" s="2"/>
      <c r="G593" s="2"/>
      <c r="H593" s="2"/>
      <c r="I593" s="2"/>
      <c r="J593" s="2"/>
      <c r="K593" s="2"/>
      <c r="L593" s="2"/>
      <c r="M593" s="2"/>
      <c r="N593" s="2"/>
      <c r="O593" s="2"/>
      <c r="P593" s="2"/>
      <c r="Q593" s="2"/>
      <c r="R593" s="2"/>
      <c r="S593" s="2"/>
      <c r="T593" s="2"/>
      <c r="U593" s="2"/>
    </row>
    <row r="594" spans="1:21" ht="12.75" x14ac:dyDescent="0.2">
      <c r="A594" s="2"/>
      <c r="B594" s="2"/>
      <c r="C594" s="2"/>
      <c r="D594" s="2"/>
      <c r="E594" s="2"/>
      <c r="F594" s="2"/>
      <c r="G594" s="2"/>
      <c r="H594" s="2"/>
      <c r="I594" s="2"/>
      <c r="J594" s="2"/>
      <c r="K594" s="2"/>
      <c r="L594" s="2"/>
      <c r="M594" s="2"/>
      <c r="N594" s="2"/>
      <c r="O594" s="2"/>
      <c r="P594" s="2"/>
      <c r="Q594" s="2"/>
      <c r="R594" s="2"/>
      <c r="S594" s="2"/>
      <c r="T594" s="2"/>
      <c r="U594" s="2"/>
    </row>
    <row r="595" spans="1:21" ht="12.75" x14ac:dyDescent="0.2">
      <c r="A595" s="2"/>
      <c r="B595" s="2"/>
      <c r="C595" s="2"/>
      <c r="D595" s="2"/>
      <c r="E595" s="2"/>
      <c r="F595" s="2"/>
      <c r="G595" s="2"/>
      <c r="H595" s="2"/>
      <c r="I595" s="2"/>
      <c r="J595" s="2"/>
      <c r="K595" s="2"/>
      <c r="L595" s="2"/>
      <c r="M595" s="2"/>
      <c r="N595" s="2"/>
      <c r="O595" s="2"/>
      <c r="P595" s="2"/>
      <c r="Q595" s="2"/>
      <c r="R595" s="2"/>
      <c r="S595" s="2"/>
      <c r="T595" s="2"/>
      <c r="U595" s="2"/>
    </row>
    <row r="596" spans="1:21" ht="12.75" x14ac:dyDescent="0.2">
      <c r="A596" s="2"/>
      <c r="B596" s="2"/>
      <c r="C596" s="2"/>
      <c r="D596" s="2"/>
      <c r="E596" s="2"/>
      <c r="F596" s="2"/>
      <c r="G596" s="2"/>
      <c r="H596" s="2"/>
      <c r="I596" s="2"/>
      <c r="J596" s="2"/>
      <c r="K596" s="2"/>
      <c r="L596" s="2"/>
      <c r="M596" s="2"/>
      <c r="N596" s="2"/>
      <c r="O596" s="2"/>
      <c r="P596" s="2"/>
      <c r="Q596" s="2"/>
      <c r="R596" s="2"/>
      <c r="S596" s="2"/>
      <c r="T596" s="2"/>
      <c r="U596" s="2"/>
    </row>
    <row r="597" spans="1:21" ht="12.75" x14ac:dyDescent="0.2">
      <c r="A597" s="2"/>
      <c r="B597" s="2"/>
      <c r="C597" s="2"/>
      <c r="D597" s="2"/>
      <c r="E597" s="2"/>
      <c r="F597" s="2"/>
      <c r="G597" s="2"/>
      <c r="H597" s="2"/>
      <c r="I597" s="2"/>
      <c r="J597" s="2"/>
      <c r="K597" s="2"/>
      <c r="L597" s="2"/>
      <c r="M597" s="2"/>
      <c r="N597" s="2"/>
      <c r="O597" s="2"/>
      <c r="P597" s="2"/>
      <c r="Q597" s="2"/>
      <c r="R597" s="2"/>
      <c r="S597" s="2"/>
      <c r="T597" s="2"/>
      <c r="U597" s="2"/>
    </row>
    <row r="598" spans="1:21" ht="12.75" x14ac:dyDescent="0.2">
      <c r="A598" s="2"/>
      <c r="B598" s="2"/>
      <c r="C598" s="2"/>
      <c r="D598" s="2"/>
      <c r="E598" s="2"/>
      <c r="F598" s="2"/>
      <c r="G598" s="2"/>
      <c r="H598" s="2"/>
      <c r="I598" s="2"/>
      <c r="J598" s="2"/>
      <c r="K598" s="2"/>
      <c r="L598" s="2"/>
      <c r="M598" s="2"/>
      <c r="N598" s="2"/>
      <c r="O598" s="2"/>
      <c r="P598" s="2"/>
      <c r="Q598" s="2"/>
      <c r="R598" s="2"/>
      <c r="S598" s="2"/>
      <c r="T598" s="2"/>
      <c r="U598" s="2"/>
    </row>
    <row r="599" spans="1:21" ht="12.75" x14ac:dyDescent="0.2">
      <c r="A599" s="2"/>
      <c r="B599" s="2"/>
      <c r="C599" s="2"/>
      <c r="D599" s="2"/>
      <c r="E599" s="2"/>
      <c r="F599" s="2"/>
      <c r="G599" s="2"/>
      <c r="H599" s="2"/>
      <c r="I599" s="2"/>
      <c r="J599" s="2"/>
      <c r="K599" s="2"/>
      <c r="L599" s="2"/>
      <c r="M599" s="2"/>
      <c r="N599" s="2"/>
      <c r="O599" s="2"/>
      <c r="P599" s="2"/>
      <c r="Q599" s="2"/>
      <c r="R599" s="2"/>
      <c r="S599" s="2"/>
      <c r="T599" s="2"/>
      <c r="U599" s="2"/>
    </row>
    <row r="600" spans="1:21" ht="12.75" x14ac:dyDescent="0.2">
      <c r="A600" s="2"/>
      <c r="B600" s="2"/>
      <c r="C600" s="2"/>
      <c r="D600" s="2"/>
      <c r="E600" s="2"/>
      <c r="F600" s="2"/>
      <c r="G600" s="2"/>
      <c r="H600" s="2"/>
      <c r="I600" s="2"/>
      <c r="J600" s="2"/>
      <c r="K600" s="2"/>
      <c r="L600" s="2"/>
      <c r="M600" s="2"/>
      <c r="N600" s="2"/>
      <c r="O600" s="2"/>
      <c r="P600" s="2"/>
      <c r="Q600" s="2"/>
      <c r="R600" s="2"/>
      <c r="S600" s="2"/>
      <c r="T600" s="2"/>
      <c r="U600" s="2"/>
    </row>
    <row r="601" spans="1:21" ht="12.75" x14ac:dyDescent="0.2">
      <c r="A601" s="2"/>
      <c r="B601" s="2"/>
      <c r="C601" s="2"/>
      <c r="D601" s="2"/>
      <c r="E601" s="2"/>
      <c r="F601" s="2"/>
      <c r="G601" s="2"/>
      <c r="H601" s="2"/>
      <c r="I601" s="2"/>
      <c r="J601" s="2"/>
      <c r="K601" s="2"/>
      <c r="L601" s="2"/>
      <c r="M601" s="2"/>
      <c r="N601" s="2"/>
      <c r="O601" s="2"/>
      <c r="P601" s="2"/>
      <c r="Q601" s="2"/>
      <c r="R601" s="2"/>
      <c r="S601" s="2"/>
      <c r="T601" s="2"/>
      <c r="U601" s="2"/>
    </row>
    <row r="602" spans="1:21" ht="12.75" x14ac:dyDescent="0.2">
      <c r="A602" s="2"/>
      <c r="B602" s="2"/>
      <c r="C602" s="2"/>
      <c r="D602" s="2"/>
      <c r="E602" s="2"/>
      <c r="F602" s="2"/>
      <c r="G602" s="2"/>
      <c r="H602" s="2"/>
      <c r="I602" s="2"/>
      <c r="J602" s="2"/>
      <c r="K602" s="2"/>
      <c r="L602" s="2"/>
      <c r="M602" s="2"/>
      <c r="N602" s="2"/>
      <c r="O602" s="2"/>
      <c r="P602" s="2"/>
      <c r="Q602" s="2"/>
      <c r="R602" s="2"/>
      <c r="S602" s="2"/>
      <c r="T602" s="2"/>
      <c r="U602" s="2"/>
    </row>
    <row r="603" spans="1:21" ht="12.75" x14ac:dyDescent="0.2">
      <c r="A603" s="2"/>
      <c r="B603" s="2"/>
      <c r="C603" s="2"/>
      <c r="D603" s="2"/>
      <c r="E603" s="2"/>
      <c r="F603" s="2"/>
      <c r="G603" s="2"/>
      <c r="H603" s="2"/>
      <c r="I603" s="2"/>
      <c r="J603" s="2"/>
      <c r="K603" s="2"/>
      <c r="L603" s="2"/>
      <c r="M603" s="2"/>
      <c r="N603" s="2"/>
      <c r="O603" s="2"/>
      <c r="P603" s="2"/>
      <c r="Q603" s="2"/>
      <c r="R603" s="2"/>
      <c r="S603" s="2"/>
      <c r="T603" s="2"/>
      <c r="U603" s="2"/>
    </row>
    <row r="604" spans="1:21" ht="12.75" x14ac:dyDescent="0.2">
      <c r="A604" s="2"/>
      <c r="B604" s="2"/>
      <c r="C604" s="2"/>
      <c r="D604" s="2"/>
      <c r="E604" s="2"/>
      <c r="F604" s="2"/>
      <c r="G604" s="2"/>
      <c r="H604" s="2"/>
      <c r="I604" s="2"/>
      <c r="J604" s="2"/>
      <c r="K604" s="2"/>
      <c r="L604" s="2"/>
      <c r="M604" s="2"/>
      <c r="N604" s="2"/>
      <c r="O604" s="2"/>
      <c r="P604" s="2"/>
      <c r="Q604" s="2"/>
      <c r="R604" s="2"/>
      <c r="S604" s="2"/>
      <c r="T604" s="2"/>
      <c r="U604" s="2"/>
    </row>
    <row r="605" spans="1:21" ht="12.75" x14ac:dyDescent="0.2">
      <c r="A605" s="2"/>
      <c r="B605" s="2"/>
      <c r="C605" s="2"/>
      <c r="D605" s="2"/>
      <c r="E605" s="2"/>
      <c r="F605" s="2"/>
      <c r="G605" s="2"/>
      <c r="H605" s="2"/>
      <c r="I605" s="2"/>
      <c r="J605" s="2"/>
      <c r="K605" s="2"/>
      <c r="L605" s="2"/>
      <c r="M605" s="2"/>
      <c r="N605" s="2"/>
      <c r="O605" s="2"/>
      <c r="P605" s="2"/>
      <c r="Q605" s="2"/>
      <c r="R605" s="2"/>
      <c r="S605" s="2"/>
      <c r="T605" s="2"/>
      <c r="U605" s="2"/>
    </row>
    <row r="606" spans="1:21" ht="12.75" x14ac:dyDescent="0.2">
      <c r="A606" s="2"/>
      <c r="B606" s="2"/>
      <c r="C606" s="2"/>
      <c r="D606" s="2"/>
      <c r="E606" s="2"/>
      <c r="F606" s="2"/>
      <c r="G606" s="2"/>
      <c r="H606" s="2"/>
      <c r="I606" s="2"/>
      <c r="J606" s="2"/>
      <c r="K606" s="2"/>
      <c r="L606" s="2"/>
      <c r="M606" s="2"/>
      <c r="N606" s="2"/>
      <c r="O606" s="2"/>
      <c r="P606" s="2"/>
      <c r="Q606" s="2"/>
      <c r="R606" s="2"/>
      <c r="S606" s="2"/>
      <c r="T606" s="2"/>
      <c r="U606" s="2"/>
    </row>
    <row r="607" spans="1:21" ht="12.75" x14ac:dyDescent="0.2">
      <c r="A607" s="2"/>
      <c r="B607" s="2"/>
      <c r="C607" s="2"/>
      <c r="D607" s="2"/>
      <c r="E607" s="2"/>
      <c r="F607" s="2"/>
      <c r="G607" s="2"/>
      <c r="H607" s="2"/>
      <c r="I607" s="2"/>
      <c r="J607" s="2"/>
      <c r="K607" s="2"/>
      <c r="L607" s="2"/>
      <c r="M607" s="2"/>
      <c r="N607" s="2"/>
      <c r="O607" s="2"/>
      <c r="P607" s="2"/>
      <c r="Q607" s="2"/>
      <c r="R607" s="2"/>
      <c r="S607" s="2"/>
      <c r="T607" s="2"/>
      <c r="U607" s="2"/>
    </row>
    <row r="608" spans="1:21" ht="12.75" x14ac:dyDescent="0.2">
      <c r="A608" s="2"/>
      <c r="B608" s="2"/>
      <c r="C608" s="2"/>
      <c r="D608" s="2"/>
      <c r="E608" s="2"/>
      <c r="F608" s="2"/>
      <c r="G608" s="2"/>
      <c r="H608" s="2"/>
      <c r="I608" s="2"/>
      <c r="J608" s="2"/>
      <c r="K608" s="2"/>
      <c r="L608" s="2"/>
      <c r="M608" s="2"/>
      <c r="N608" s="2"/>
      <c r="O608" s="2"/>
      <c r="P608" s="2"/>
      <c r="Q608" s="2"/>
      <c r="R608" s="2"/>
      <c r="S608" s="2"/>
      <c r="T608" s="2"/>
      <c r="U608" s="2"/>
    </row>
    <row r="609" spans="1:21" ht="12.75" x14ac:dyDescent="0.2">
      <c r="A609" s="2"/>
      <c r="B609" s="2"/>
      <c r="C609" s="2"/>
      <c r="D609" s="2"/>
      <c r="E609" s="2"/>
      <c r="F609" s="2"/>
      <c r="G609" s="2"/>
      <c r="H609" s="2"/>
      <c r="I609" s="2"/>
      <c r="J609" s="2"/>
      <c r="K609" s="2"/>
      <c r="L609" s="2"/>
      <c r="M609" s="2"/>
      <c r="N609" s="2"/>
      <c r="O609" s="2"/>
      <c r="P609" s="2"/>
      <c r="Q609" s="2"/>
      <c r="R609" s="2"/>
      <c r="S609" s="2"/>
      <c r="T609" s="2"/>
      <c r="U609" s="2"/>
    </row>
    <row r="610" spans="1:21" ht="12.75" x14ac:dyDescent="0.2">
      <c r="A610" s="2"/>
      <c r="B610" s="2"/>
      <c r="C610" s="2"/>
      <c r="D610" s="2"/>
      <c r="E610" s="2"/>
      <c r="F610" s="2"/>
      <c r="G610" s="2"/>
      <c r="H610" s="2"/>
      <c r="I610" s="2"/>
      <c r="J610" s="2"/>
      <c r="K610" s="2"/>
      <c r="L610" s="2"/>
      <c r="M610" s="2"/>
      <c r="N610" s="2"/>
      <c r="O610" s="2"/>
      <c r="P610" s="2"/>
      <c r="Q610" s="2"/>
      <c r="R610" s="2"/>
      <c r="S610" s="2"/>
      <c r="T610" s="2"/>
      <c r="U610" s="2"/>
    </row>
    <row r="611" spans="1:21" ht="12.75" x14ac:dyDescent="0.2">
      <c r="A611" s="2"/>
      <c r="B611" s="2"/>
      <c r="C611" s="2"/>
      <c r="D611" s="2"/>
      <c r="E611" s="2"/>
      <c r="F611" s="2"/>
      <c r="G611" s="2"/>
      <c r="H611" s="2"/>
      <c r="I611" s="2"/>
      <c r="J611" s="2"/>
      <c r="K611" s="2"/>
      <c r="L611" s="2"/>
      <c r="M611" s="2"/>
      <c r="N611" s="2"/>
      <c r="O611" s="2"/>
      <c r="P611" s="2"/>
      <c r="Q611" s="2"/>
      <c r="R611" s="2"/>
      <c r="S611" s="2"/>
      <c r="T611" s="2"/>
      <c r="U611" s="2"/>
    </row>
    <row r="612" spans="1:21" ht="12.75" x14ac:dyDescent="0.2">
      <c r="A612" s="2"/>
      <c r="B612" s="2"/>
      <c r="C612" s="2"/>
      <c r="D612" s="2"/>
      <c r="E612" s="2"/>
      <c r="F612" s="2"/>
      <c r="G612" s="2"/>
      <c r="H612" s="2"/>
      <c r="I612" s="2"/>
      <c r="J612" s="2"/>
      <c r="K612" s="2"/>
      <c r="L612" s="2"/>
      <c r="M612" s="2"/>
      <c r="N612" s="2"/>
      <c r="O612" s="2"/>
      <c r="P612" s="2"/>
      <c r="Q612" s="2"/>
      <c r="R612" s="2"/>
      <c r="S612" s="2"/>
      <c r="T612" s="2"/>
      <c r="U612" s="2"/>
    </row>
    <row r="613" spans="1:21" ht="12.75" x14ac:dyDescent="0.2">
      <c r="A613" s="2"/>
      <c r="B613" s="2"/>
      <c r="C613" s="2"/>
      <c r="D613" s="2"/>
      <c r="E613" s="2"/>
      <c r="F613" s="2"/>
      <c r="G613" s="2"/>
      <c r="H613" s="2"/>
      <c r="I613" s="2"/>
      <c r="J613" s="2"/>
      <c r="K613" s="2"/>
      <c r="L613" s="2"/>
      <c r="M613" s="2"/>
      <c r="N613" s="2"/>
      <c r="O613" s="2"/>
      <c r="P613" s="2"/>
      <c r="Q613" s="2"/>
      <c r="R613" s="2"/>
      <c r="S613" s="2"/>
      <c r="T613" s="2"/>
      <c r="U613" s="2"/>
    </row>
    <row r="614" spans="1:21" ht="12.75" x14ac:dyDescent="0.2">
      <c r="A614" s="2"/>
      <c r="B614" s="2"/>
      <c r="C614" s="2"/>
      <c r="D614" s="2"/>
      <c r="E614" s="2"/>
      <c r="F614" s="2"/>
      <c r="G614" s="2"/>
      <c r="H614" s="2"/>
      <c r="I614" s="2"/>
      <c r="J614" s="2"/>
      <c r="K614" s="2"/>
      <c r="L614" s="2"/>
      <c r="M614" s="2"/>
      <c r="N614" s="2"/>
      <c r="O614" s="2"/>
      <c r="P614" s="2"/>
      <c r="Q614" s="2"/>
      <c r="R614" s="2"/>
      <c r="S614" s="2"/>
      <c r="T614" s="2"/>
      <c r="U614" s="2"/>
    </row>
    <row r="615" spans="1:21" ht="12.75" x14ac:dyDescent="0.2">
      <c r="A615" s="2"/>
      <c r="B615" s="2"/>
      <c r="C615" s="2"/>
      <c r="D615" s="2"/>
      <c r="E615" s="2"/>
      <c r="F615" s="2"/>
      <c r="G615" s="2"/>
      <c r="H615" s="2"/>
      <c r="I615" s="2"/>
      <c r="J615" s="2"/>
      <c r="K615" s="2"/>
      <c r="L615" s="2"/>
      <c r="M615" s="2"/>
      <c r="N615" s="2"/>
      <c r="O615" s="2"/>
      <c r="P615" s="2"/>
      <c r="Q615" s="2"/>
      <c r="R615" s="2"/>
      <c r="S615" s="2"/>
      <c r="T615" s="2"/>
      <c r="U615" s="2"/>
    </row>
    <row r="616" spans="1:21" ht="12.75" x14ac:dyDescent="0.2">
      <c r="A616" s="2"/>
      <c r="B616" s="2"/>
      <c r="C616" s="2"/>
      <c r="D616" s="2"/>
      <c r="E616" s="2"/>
      <c r="F616" s="2"/>
      <c r="G616" s="2"/>
      <c r="H616" s="2"/>
      <c r="I616" s="2"/>
      <c r="J616" s="2"/>
      <c r="K616" s="2"/>
      <c r="L616" s="2"/>
      <c r="M616" s="2"/>
      <c r="N616" s="2"/>
      <c r="O616" s="2"/>
      <c r="P616" s="2"/>
      <c r="Q616" s="2"/>
      <c r="R616" s="2"/>
      <c r="S616" s="2"/>
      <c r="T616" s="2"/>
      <c r="U616" s="2"/>
    </row>
    <row r="617" spans="1:21" ht="12.75" x14ac:dyDescent="0.2">
      <c r="A617" s="2"/>
      <c r="B617" s="2"/>
      <c r="C617" s="2"/>
      <c r="D617" s="2"/>
      <c r="E617" s="2"/>
      <c r="F617" s="2"/>
      <c r="G617" s="2"/>
      <c r="H617" s="2"/>
      <c r="I617" s="2"/>
      <c r="J617" s="2"/>
      <c r="K617" s="2"/>
      <c r="L617" s="2"/>
      <c r="M617" s="2"/>
      <c r="N617" s="2"/>
      <c r="O617" s="2"/>
      <c r="P617" s="2"/>
      <c r="Q617" s="2"/>
      <c r="R617" s="2"/>
      <c r="S617" s="2"/>
      <c r="T617" s="2"/>
      <c r="U617" s="2"/>
    </row>
    <row r="618" spans="1:21" ht="12.75" x14ac:dyDescent="0.2">
      <c r="A618" s="2"/>
      <c r="B618" s="2"/>
      <c r="C618" s="2"/>
      <c r="D618" s="2"/>
      <c r="E618" s="2"/>
      <c r="F618" s="2"/>
      <c r="G618" s="2"/>
      <c r="H618" s="2"/>
      <c r="I618" s="2"/>
      <c r="J618" s="2"/>
      <c r="K618" s="2"/>
      <c r="L618" s="2"/>
      <c r="M618" s="2"/>
      <c r="N618" s="2"/>
      <c r="O618" s="2"/>
      <c r="P618" s="2"/>
      <c r="Q618" s="2"/>
      <c r="R618" s="2"/>
      <c r="S618" s="2"/>
      <c r="T618" s="2"/>
      <c r="U618" s="2"/>
    </row>
    <row r="619" spans="1:21" ht="12.75" x14ac:dyDescent="0.2">
      <c r="A619" s="2"/>
      <c r="B619" s="2"/>
      <c r="C619" s="2"/>
      <c r="D619" s="2"/>
      <c r="E619" s="2"/>
      <c r="F619" s="2"/>
      <c r="G619" s="2"/>
      <c r="H619" s="2"/>
      <c r="I619" s="2"/>
      <c r="J619" s="2"/>
      <c r="K619" s="2"/>
      <c r="L619" s="2"/>
      <c r="M619" s="2"/>
      <c r="N619" s="2"/>
      <c r="O619" s="2"/>
      <c r="P619" s="2"/>
      <c r="Q619" s="2"/>
      <c r="R619" s="2"/>
      <c r="S619" s="2"/>
      <c r="T619" s="2"/>
      <c r="U619" s="2"/>
    </row>
    <row r="620" spans="1:21" ht="12.75" x14ac:dyDescent="0.2">
      <c r="A620" s="2"/>
      <c r="B620" s="2"/>
      <c r="C620" s="2"/>
      <c r="D620" s="2"/>
      <c r="E620" s="2"/>
      <c r="F620" s="2"/>
      <c r="G620" s="2"/>
      <c r="H620" s="2"/>
      <c r="I620" s="2"/>
      <c r="J620" s="2"/>
      <c r="K620" s="2"/>
      <c r="L620" s="2"/>
      <c r="M620" s="2"/>
      <c r="N620" s="2"/>
      <c r="O620" s="2"/>
      <c r="P620" s="2"/>
      <c r="Q620" s="2"/>
      <c r="R620" s="2"/>
      <c r="S620" s="2"/>
      <c r="T620" s="2"/>
      <c r="U620" s="2"/>
    </row>
    <row r="621" spans="1:21" ht="12.75" x14ac:dyDescent="0.2">
      <c r="A621" s="2"/>
      <c r="B621" s="2"/>
      <c r="C621" s="2"/>
      <c r="D621" s="2"/>
      <c r="E621" s="2"/>
      <c r="F621" s="2"/>
      <c r="G621" s="2"/>
      <c r="H621" s="2"/>
      <c r="I621" s="2"/>
      <c r="J621" s="2"/>
      <c r="K621" s="2"/>
      <c r="L621" s="2"/>
      <c r="M621" s="2"/>
      <c r="N621" s="2"/>
      <c r="O621" s="2"/>
      <c r="P621" s="2"/>
      <c r="Q621" s="2"/>
      <c r="R621" s="2"/>
      <c r="S621" s="2"/>
      <c r="T621" s="2"/>
      <c r="U621" s="2"/>
    </row>
    <row r="622" spans="1:21" ht="12.75" x14ac:dyDescent="0.2">
      <c r="A622" s="2"/>
      <c r="B622" s="2"/>
      <c r="C622" s="2"/>
      <c r="D622" s="2"/>
      <c r="E622" s="2"/>
      <c r="F622" s="2"/>
      <c r="G622" s="2"/>
      <c r="H622" s="2"/>
      <c r="I622" s="2"/>
      <c r="J622" s="2"/>
      <c r="K622" s="2"/>
      <c r="L622" s="2"/>
      <c r="M622" s="2"/>
      <c r="N622" s="2"/>
      <c r="O622" s="2"/>
      <c r="P622" s="2"/>
      <c r="Q622" s="2"/>
      <c r="R622" s="2"/>
      <c r="S622" s="2"/>
      <c r="T622" s="2"/>
      <c r="U622" s="2"/>
    </row>
    <row r="623" spans="1:21" ht="12.75" x14ac:dyDescent="0.2">
      <c r="A623" s="2"/>
      <c r="B623" s="2"/>
      <c r="C623" s="2"/>
      <c r="D623" s="2"/>
      <c r="E623" s="2"/>
      <c r="F623" s="2"/>
      <c r="G623" s="2"/>
      <c r="H623" s="2"/>
      <c r="I623" s="2"/>
      <c r="J623" s="2"/>
      <c r="K623" s="2"/>
      <c r="L623" s="2"/>
      <c r="M623" s="2"/>
      <c r="N623" s="2"/>
      <c r="O623" s="2"/>
      <c r="P623" s="2"/>
      <c r="Q623" s="2"/>
      <c r="R623" s="2"/>
      <c r="S623" s="2"/>
      <c r="T623" s="2"/>
      <c r="U623" s="2"/>
    </row>
    <row r="624" spans="1:21" ht="12.75" x14ac:dyDescent="0.2">
      <c r="A624" s="2"/>
      <c r="B624" s="2"/>
      <c r="C624" s="2"/>
      <c r="D624" s="2"/>
      <c r="E624" s="2"/>
      <c r="F624" s="2"/>
      <c r="G624" s="2"/>
      <c r="H624" s="2"/>
      <c r="I624" s="2"/>
      <c r="J624" s="2"/>
      <c r="K624" s="2"/>
      <c r="L624" s="2"/>
      <c r="M624" s="2"/>
      <c r="N624" s="2"/>
      <c r="O624" s="2"/>
      <c r="P624" s="2"/>
      <c r="Q624" s="2"/>
      <c r="R624" s="2"/>
      <c r="S624" s="2"/>
      <c r="T624" s="2"/>
      <c r="U624" s="2"/>
    </row>
    <row r="625" spans="1:21" ht="12.75" x14ac:dyDescent="0.2">
      <c r="A625" s="2"/>
      <c r="B625" s="2"/>
      <c r="C625" s="2"/>
      <c r="D625" s="2"/>
      <c r="E625" s="2"/>
      <c r="F625" s="2"/>
      <c r="G625" s="2"/>
      <c r="H625" s="2"/>
      <c r="I625" s="2"/>
      <c r="J625" s="2"/>
      <c r="K625" s="2"/>
      <c r="L625" s="2"/>
      <c r="M625" s="2"/>
      <c r="N625" s="2"/>
      <c r="O625" s="2"/>
      <c r="P625" s="2"/>
      <c r="Q625" s="2"/>
      <c r="R625" s="2"/>
      <c r="S625" s="2"/>
      <c r="T625" s="2"/>
      <c r="U625" s="2"/>
    </row>
    <row r="626" spans="1:21" ht="12.75" x14ac:dyDescent="0.2">
      <c r="A626" s="2"/>
      <c r="B626" s="2"/>
      <c r="C626" s="2"/>
      <c r="D626" s="2"/>
      <c r="E626" s="2"/>
      <c r="F626" s="2"/>
      <c r="G626" s="2"/>
      <c r="H626" s="2"/>
      <c r="I626" s="2"/>
      <c r="J626" s="2"/>
      <c r="K626" s="2"/>
      <c r="L626" s="2"/>
      <c r="M626" s="2"/>
      <c r="N626" s="2"/>
      <c r="O626" s="2"/>
      <c r="P626" s="2"/>
      <c r="Q626" s="2"/>
      <c r="R626" s="2"/>
      <c r="S626" s="2"/>
      <c r="T626" s="2"/>
      <c r="U626" s="2"/>
    </row>
    <row r="627" spans="1:21" ht="12.75" x14ac:dyDescent="0.2">
      <c r="A627" s="2"/>
      <c r="B627" s="2"/>
      <c r="C627" s="2"/>
      <c r="D627" s="2"/>
      <c r="E627" s="2"/>
      <c r="F627" s="2"/>
      <c r="G627" s="2"/>
      <c r="H627" s="2"/>
      <c r="I627" s="2"/>
      <c r="J627" s="2"/>
      <c r="K627" s="2"/>
      <c r="L627" s="2"/>
      <c r="M627" s="2"/>
      <c r="N627" s="2"/>
      <c r="O627" s="2"/>
      <c r="P627" s="2"/>
      <c r="Q627" s="2"/>
      <c r="R627" s="2"/>
      <c r="S627" s="2"/>
      <c r="T627" s="2"/>
      <c r="U627" s="2"/>
    </row>
    <row r="628" spans="1:21" ht="12.75" x14ac:dyDescent="0.2">
      <c r="A628" s="2"/>
      <c r="B628" s="2"/>
      <c r="C628" s="2"/>
      <c r="D628" s="2"/>
      <c r="E628" s="2"/>
      <c r="F628" s="2"/>
      <c r="G628" s="2"/>
      <c r="H628" s="2"/>
      <c r="I628" s="2"/>
      <c r="J628" s="2"/>
      <c r="K628" s="2"/>
      <c r="L628" s="2"/>
      <c r="M628" s="2"/>
      <c r="N628" s="2"/>
      <c r="O628" s="2"/>
      <c r="P628" s="2"/>
      <c r="Q628" s="2"/>
      <c r="R628" s="2"/>
      <c r="S628" s="2"/>
      <c r="T628" s="2"/>
      <c r="U628" s="2"/>
    </row>
    <row r="629" spans="1:21" ht="12.75" x14ac:dyDescent="0.2">
      <c r="A629" s="2"/>
      <c r="B629" s="2"/>
      <c r="C629" s="2"/>
      <c r="D629" s="2"/>
      <c r="E629" s="2"/>
      <c r="F629" s="2"/>
      <c r="G629" s="2"/>
      <c r="H629" s="2"/>
      <c r="I629" s="2"/>
      <c r="J629" s="2"/>
      <c r="K629" s="2"/>
      <c r="L629" s="2"/>
      <c r="M629" s="2"/>
      <c r="N629" s="2"/>
      <c r="O629" s="2"/>
      <c r="P629" s="2"/>
      <c r="Q629" s="2"/>
      <c r="R629" s="2"/>
      <c r="S629" s="2"/>
      <c r="T629" s="2"/>
      <c r="U629" s="2"/>
    </row>
    <row r="630" spans="1:21" ht="12.75" x14ac:dyDescent="0.2">
      <c r="A630" s="2"/>
      <c r="B630" s="2"/>
      <c r="C630" s="2"/>
      <c r="D630" s="2"/>
      <c r="E630" s="2"/>
      <c r="F630" s="2"/>
      <c r="G630" s="2"/>
      <c r="H630" s="2"/>
      <c r="I630" s="2"/>
      <c r="J630" s="2"/>
      <c r="K630" s="2"/>
      <c r="L630" s="2"/>
      <c r="M630" s="2"/>
      <c r="N630" s="2"/>
      <c r="O630" s="2"/>
      <c r="P630" s="2"/>
      <c r="Q630" s="2"/>
      <c r="R630" s="2"/>
      <c r="S630" s="2"/>
      <c r="T630" s="2"/>
      <c r="U630" s="2"/>
    </row>
    <row r="631" spans="1:21" ht="12.75" x14ac:dyDescent="0.2">
      <c r="A631" s="2"/>
      <c r="B631" s="2"/>
      <c r="C631" s="2"/>
      <c r="D631" s="2"/>
      <c r="E631" s="2"/>
      <c r="F631" s="2"/>
      <c r="G631" s="2"/>
      <c r="H631" s="2"/>
      <c r="I631" s="2"/>
      <c r="J631" s="2"/>
      <c r="K631" s="2"/>
      <c r="L631" s="2"/>
      <c r="M631" s="2"/>
      <c r="N631" s="2"/>
      <c r="O631" s="2"/>
      <c r="P631" s="2"/>
      <c r="Q631" s="2"/>
      <c r="R631" s="2"/>
      <c r="S631" s="2"/>
      <c r="T631" s="2"/>
      <c r="U631" s="2"/>
    </row>
    <row r="632" spans="1:21" ht="12.75" x14ac:dyDescent="0.2">
      <c r="A632" s="2"/>
      <c r="B632" s="2"/>
      <c r="C632" s="2"/>
      <c r="D632" s="2"/>
      <c r="E632" s="2"/>
      <c r="F632" s="2"/>
      <c r="G632" s="2"/>
      <c r="H632" s="2"/>
      <c r="I632" s="2"/>
      <c r="J632" s="2"/>
      <c r="K632" s="2"/>
      <c r="L632" s="2"/>
      <c r="M632" s="2"/>
      <c r="N632" s="2"/>
      <c r="O632" s="2"/>
      <c r="P632" s="2"/>
      <c r="Q632" s="2"/>
      <c r="R632" s="2"/>
      <c r="S632" s="2"/>
      <c r="T632" s="2"/>
      <c r="U632" s="2"/>
    </row>
    <row r="633" spans="1:21" ht="12.75" x14ac:dyDescent="0.2">
      <c r="A633" s="2"/>
      <c r="B633" s="2"/>
      <c r="C633" s="2"/>
      <c r="D633" s="2"/>
      <c r="E633" s="2"/>
      <c r="F633" s="2"/>
      <c r="G633" s="2"/>
      <c r="H633" s="2"/>
      <c r="I633" s="2"/>
      <c r="J633" s="2"/>
      <c r="K633" s="2"/>
      <c r="L633" s="2"/>
      <c r="M633" s="2"/>
      <c r="N633" s="2"/>
      <c r="O633" s="2"/>
      <c r="P633" s="2"/>
      <c r="Q633" s="2"/>
      <c r="R633" s="2"/>
      <c r="S633" s="2"/>
      <c r="T633" s="2"/>
      <c r="U633" s="2"/>
    </row>
    <row r="634" spans="1:21" ht="12.75" x14ac:dyDescent="0.2">
      <c r="A634" s="2"/>
      <c r="B634" s="2"/>
      <c r="C634" s="2"/>
      <c r="D634" s="2"/>
      <c r="E634" s="2"/>
      <c r="F634" s="2"/>
      <c r="G634" s="2"/>
      <c r="H634" s="2"/>
      <c r="I634" s="2"/>
      <c r="J634" s="2"/>
      <c r="K634" s="2"/>
      <c r="L634" s="2"/>
      <c r="M634" s="2"/>
      <c r="N634" s="2"/>
      <c r="O634" s="2"/>
      <c r="P634" s="2"/>
      <c r="Q634" s="2"/>
      <c r="R634" s="2"/>
      <c r="S634" s="2"/>
      <c r="T634" s="2"/>
      <c r="U634" s="2"/>
    </row>
    <row r="635" spans="1:21" ht="12.75" x14ac:dyDescent="0.2">
      <c r="A635" s="2"/>
      <c r="B635" s="2"/>
      <c r="C635" s="2"/>
      <c r="D635" s="2"/>
      <c r="E635" s="2"/>
      <c r="F635" s="2"/>
      <c r="G635" s="2"/>
      <c r="H635" s="2"/>
      <c r="I635" s="2"/>
      <c r="J635" s="2"/>
      <c r="K635" s="2"/>
      <c r="L635" s="2"/>
      <c r="M635" s="2"/>
      <c r="N635" s="2"/>
      <c r="O635" s="2"/>
      <c r="P635" s="2"/>
      <c r="Q635" s="2"/>
      <c r="R635" s="2"/>
      <c r="S635" s="2"/>
      <c r="T635" s="2"/>
      <c r="U635" s="2"/>
    </row>
    <row r="636" spans="1:21" ht="12.75" x14ac:dyDescent="0.2">
      <c r="A636" s="2"/>
      <c r="B636" s="2"/>
      <c r="C636" s="2"/>
      <c r="D636" s="2"/>
      <c r="E636" s="2"/>
      <c r="F636" s="2"/>
      <c r="G636" s="2"/>
      <c r="H636" s="2"/>
      <c r="I636" s="2"/>
      <c r="J636" s="2"/>
      <c r="K636" s="2"/>
      <c r="L636" s="2"/>
      <c r="M636" s="2"/>
      <c r="N636" s="2"/>
      <c r="O636" s="2"/>
      <c r="P636" s="2"/>
      <c r="Q636" s="2"/>
      <c r="R636" s="2"/>
      <c r="S636" s="2"/>
      <c r="T636" s="2"/>
      <c r="U636" s="2"/>
    </row>
    <row r="637" spans="1:21" ht="12.75" x14ac:dyDescent="0.2">
      <c r="A637" s="2"/>
      <c r="B637" s="2"/>
      <c r="C637" s="2"/>
      <c r="D637" s="2"/>
      <c r="E637" s="2"/>
      <c r="F637" s="2"/>
      <c r="G637" s="2"/>
      <c r="H637" s="2"/>
      <c r="I637" s="2"/>
      <c r="J637" s="2"/>
      <c r="K637" s="2"/>
      <c r="L637" s="2"/>
      <c r="M637" s="2"/>
      <c r="N637" s="2"/>
      <c r="O637" s="2"/>
      <c r="P637" s="2"/>
      <c r="Q637" s="2"/>
      <c r="R637" s="2"/>
      <c r="S637" s="2"/>
      <c r="T637" s="2"/>
      <c r="U637" s="2"/>
    </row>
    <row r="638" spans="1:21" ht="12.75" x14ac:dyDescent="0.2">
      <c r="A638" s="2"/>
      <c r="B638" s="2"/>
      <c r="C638" s="2"/>
      <c r="D638" s="2"/>
      <c r="E638" s="2"/>
      <c r="F638" s="2"/>
      <c r="G638" s="2"/>
      <c r="H638" s="2"/>
      <c r="I638" s="2"/>
      <c r="J638" s="2"/>
      <c r="K638" s="2"/>
      <c r="L638" s="2"/>
      <c r="M638" s="2"/>
      <c r="N638" s="2"/>
      <c r="O638" s="2"/>
      <c r="P638" s="2"/>
      <c r="Q638" s="2"/>
      <c r="R638" s="2"/>
      <c r="S638" s="2"/>
      <c r="T638" s="2"/>
      <c r="U638" s="2"/>
    </row>
    <row r="639" spans="1:21" ht="12.75" x14ac:dyDescent="0.2">
      <c r="A639" s="2"/>
      <c r="B639" s="2"/>
      <c r="C639" s="2"/>
      <c r="D639" s="2"/>
      <c r="E639" s="2"/>
      <c r="F639" s="2"/>
      <c r="G639" s="2"/>
      <c r="H639" s="2"/>
      <c r="I639" s="2"/>
      <c r="J639" s="2"/>
      <c r="K639" s="2"/>
      <c r="L639" s="2"/>
      <c r="M639" s="2"/>
      <c r="N639" s="2"/>
      <c r="O639" s="2"/>
      <c r="P639" s="2"/>
      <c r="Q639" s="2"/>
      <c r="R639" s="2"/>
      <c r="S639" s="2"/>
      <c r="T639" s="2"/>
      <c r="U639" s="2"/>
    </row>
    <row r="640" spans="1:21" ht="12.75" x14ac:dyDescent="0.2">
      <c r="A640" s="2"/>
      <c r="B640" s="2"/>
      <c r="C640" s="2"/>
      <c r="D640" s="2"/>
      <c r="E640" s="2"/>
      <c r="F640" s="2"/>
      <c r="G640" s="2"/>
      <c r="H640" s="2"/>
      <c r="I640" s="2"/>
      <c r="J640" s="2"/>
      <c r="K640" s="2"/>
      <c r="L640" s="2"/>
      <c r="M640" s="2"/>
      <c r="N640" s="2"/>
      <c r="O640" s="2"/>
      <c r="P640" s="2"/>
      <c r="Q640" s="2"/>
      <c r="R640" s="2"/>
      <c r="S640" s="2"/>
      <c r="T640" s="2"/>
      <c r="U640" s="2"/>
    </row>
    <row r="641" spans="1:21" ht="12.75" x14ac:dyDescent="0.2">
      <c r="A641" s="2"/>
      <c r="B641" s="2"/>
      <c r="C641" s="2"/>
      <c r="D641" s="2"/>
      <c r="E641" s="2"/>
      <c r="F641" s="2"/>
      <c r="G641" s="2"/>
      <c r="H641" s="2"/>
      <c r="I641" s="2"/>
      <c r="J641" s="2"/>
      <c r="K641" s="2"/>
      <c r="L641" s="2"/>
      <c r="M641" s="2"/>
      <c r="N641" s="2"/>
      <c r="O641" s="2"/>
      <c r="P641" s="2"/>
      <c r="Q641" s="2"/>
      <c r="R641" s="2"/>
      <c r="S641" s="2"/>
      <c r="T641" s="2"/>
      <c r="U641" s="2"/>
    </row>
    <row r="642" spans="1:21" ht="12.75" x14ac:dyDescent="0.2">
      <c r="A642" s="2"/>
      <c r="B642" s="2"/>
      <c r="C642" s="2"/>
      <c r="D642" s="2"/>
      <c r="E642" s="2"/>
      <c r="F642" s="2"/>
      <c r="G642" s="2"/>
      <c r="H642" s="2"/>
      <c r="I642" s="2"/>
      <c r="J642" s="2"/>
      <c r="K642" s="2"/>
      <c r="L642" s="2"/>
      <c r="M642" s="2"/>
      <c r="N642" s="2"/>
      <c r="O642" s="2"/>
      <c r="P642" s="2"/>
      <c r="Q642" s="2"/>
      <c r="R642" s="2"/>
      <c r="S642" s="2"/>
      <c r="T642" s="2"/>
      <c r="U642" s="2"/>
    </row>
    <row r="643" spans="1:21" ht="12.75" x14ac:dyDescent="0.2">
      <c r="A643" s="2"/>
      <c r="B643" s="2"/>
      <c r="C643" s="2"/>
      <c r="D643" s="2"/>
      <c r="E643" s="2"/>
      <c r="F643" s="2"/>
      <c r="G643" s="2"/>
      <c r="H643" s="2"/>
      <c r="I643" s="2"/>
      <c r="J643" s="2"/>
      <c r="K643" s="2"/>
      <c r="L643" s="2"/>
      <c r="M643" s="2"/>
      <c r="N643" s="2"/>
      <c r="O643" s="2"/>
      <c r="P643" s="2"/>
      <c r="Q643" s="2"/>
      <c r="R643" s="2"/>
      <c r="S643" s="2"/>
      <c r="T643" s="2"/>
      <c r="U643" s="2"/>
    </row>
    <row r="644" spans="1:21" ht="12.75" x14ac:dyDescent="0.2">
      <c r="A644" s="2"/>
      <c r="B644" s="2"/>
      <c r="C644" s="2"/>
      <c r="D644" s="2"/>
      <c r="E644" s="2"/>
      <c r="F644" s="2"/>
      <c r="G644" s="2"/>
      <c r="H644" s="2"/>
      <c r="I644" s="2"/>
      <c r="J644" s="2"/>
      <c r="K644" s="2"/>
      <c r="L644" s="2"/>
      <c r="M644" s="2"/>
      <c r="N644" s="2"/>
      <c r="O644" s="2"/>
      <c r="P644" s="2"/>
      <c r="Q644" s="2"/>
      <c r="R644" s="2"/>
      <c r="S644" s="2"/>
      <c r="T644" s="2"/>
      <c r="U644" s="2"/>
    </row>
    <row r="645" spans="1:21" ht="12.75" x14ac:dyDescent="0.2">
      <c r="A645" s="2"/>
      <c r="B645" s="2"/>
      <c r="C645" s="2"/>
      <c r="D645" s="2"/>
      <c r="E645" s="2"/>
      <c r="F645" s="2"/>
      <c r="G645" s="2"/>
      <c r="H645" s="2"/>
      <c r="I645" s="2"/>
      <c r="J645" s="2"/>
      <c r="K645" s="2"/>
      <c r="L645" s="2"/>
      <c r="M645" s="2"/>
      <c r="N645" s="2"/>
      <c r="O645" s="2"/>
      <c r="P645" s="2"/>
      <c r="Q645" s="2"/>
      <c r="R645" s="2"/>
      <c r="S645" s="2"/>
      <c r="T645" s="2"/>
      <c r="U645" s="2"/>
    </row>
    <row r="646" spans="1:21" ht="12.75" x14ac:dyDescent="0.2">
      <c r="A646" s="2"/>
      <c r="B646" s="2"/>
      <c r="C646" s="2"/>
      <c r="D646" s="2"/>
      <c r="E646" s="2"/>
      <c r="F646" s="2"/>
      <c r="G646" s="2"/>
      <c r="H646" s="2"/>
      <c r="I646" s="2"/>
      <c r="J646" s="2"/>
      <c r="K646" s="2"/>
      <c r="L646" s="2"/>
      <c r="M646" s="2"/>
      <c r="N646" s="2"/>
      <c r="O646" s="2"/>
      <c r="P646" s="2"/>
      <c r="Q646" s="2"/>
      <c r="R646" s="2"/>
      <c r="S646" s="2"/>
      <c r="T646" s="2"/>
      <c r="U646" s="2"/>
    </row>
    <row r="647" spans="1:21" ht="12.75" x14ac:dyDescent="0.2">
      <c r="A647" s="2"/>
      <c r="B647" s="2"/>
      <c r="C647" s="2"/>
      <c r="D647" s="2"/>
      <c r="E647" s="2"/>
      <c r="F647" s="2"/>
      <c r="G647" s="2"/>
      <c r="H647" s="2"/>
      <c r="I647" s="2"/>
      <c r="J647" s="2"/>
      <c r="K647" s="2"/>
      <c r="L647" s="2"/>
      <c r="M647" s="2"/>
      <c r="N647" s="2"/>
      <c r="O647" s="2"/>
      <c r="P647" s="2"/>
      <c r="Q647" s="2"/>
      <c r="R647" s="2"/>
      <c r="S647" s="2"/>
      <c r="T647" s="2"/>
      <c r="U647" s="2"/>
    </row>
    <row r="648" spans="1:21" ht="12.75" x14ac:dyDescent="0.2">
      <c r="A648" s="2"/>
      <c r="B648" s="2"/>
      <c r="C648" s="2"/>
      <c r="D648" s="2"/>
      <c r="E648" s="2"/>
      <c r="F648" s="2"/>
      <c r="G648" s="2"/>
      <c r="H648" s="2"/>
      <c r="I648" s="2"/>
      <c r="J648" s="2"/>
      <c r="K648" s="2"/>
      <c r="L648" s="2"/>
      <c r="M648" s="2"/>
      <c r="N648" s="2"/>
      <c r="O648" s="2"/>
      <c r="P648" s="2"/>
      <c r="Q648" s="2"/>
      <c r="R648" s="2"/>
      <c r="S648" s="2"/>
      <c r="T648" s="2"/>
      <c r="U648" s="2"/>
    </row>
    <row r="649" spans="1:21" ht="12.75" x14ac:dyDescent="0.2">
      <c r="A649" s="2"/>
      <c r="B649" s="2"/>
      <c r="C649" s="2"/>
      <c r="D649" s="2"/>
      <c r="E649" s="2"/>
      <c r="F649" s="2"/>
      <c r="G649" s="2"/>
      <c r="H649" s="2"/>
      <c r="I649" s="2"/>
      <c r="J649" s="2"/>
      <c r="K649" s="2"/>
      <c r="L649" s="2"/>
      <c r="M649" s="2"/>
      <c r="N649" s="2"/>
      <c r="O649" s="2"/>
      <c r="P649" s="2"/>
      <c r="Q649" s="2"/>
      <c r="R649" s="2"/>
      <c r="S649" s="2"/>
      <c r="T649" s="2"/>
      <c r="U649" s="2"/>
    </row>
    <row r="650" spans="1:21" ht="12.75" x14ac:dyDescent="0.2">
      <c r="A650" s="2"/>
      <c r="B650" s="2"/>
      <c r="C650" s="2"/>
      <c r="D650" s="2"/>
      <c r="E650" s="2"/>
      <c r="F650" s="2"/>
      <c r="G650" s="2"/>
      <c r="H650" s="2"/>
      <c r="I650" s="2"/>
      <c r="J650" s="2"/>
      <c r="K650" s="2"/>
      <c r="L650" s="2"/>
      <c r="M650" s="2"/>
      <c r="N650" s="2"/>
      <c r="O650" s="2"/>
      <c r="P650" s="2"/>
      <c r="Q650" s="2"/>
      <c r="R650" s="2"/>
      <c r="S650" s="2"/>
      <c r="T650" s="2"/>
      <c r="U650" s="2"/>
    </row>
    <row r="651" spans="1:21" ht="12.75" x14ac:dyDescent="0.2">
      <c r="A651" s="2"/>
      <c r="B651" s="2"/>
      <c r="C651" s="2"/>
      <c r="D651" s="2"/>
      <c r="E651" s="2"/>
      <c r="F651" s="2"/>
      <c r="G651" s="2"/>
      <c r="H651" s="2"/>
      <c r="I651" s="2"/>
      <c r="J651" s="2"/>
      <c r="K651" s="2"/>
      <c r="L651" s="2"/>
      <c r="M651" s="2"/>
      <c r="N651" s="2"/>
      <c r="O651" s="2"/>
      <c r="P651" s="2"/>
      <c r="Q651" s="2"/>
      <c r="R651" s="2"/>
      <c r="S651" s="2"/>
      <c r="T651" s="2"/>
      <c r="U651" s="2"/>
    </row>
    <row r="652" spans="1:21" ht="12.75" x14ac:dyDescent="0.2">
      <c r="A652" s="2"/>
      <c r="B652" s="2"/>
      <c r="C652" s="2"/>
      <c r="D652" s="2"/>
      <c r="E652" s="2"/>
      <c r="F652" s="2"/>
      <c r="G652" s="2"/>
      <c r="H652" s="2"/>
      <c r="I652" s="2"/>
      <c r="J652" s="2"/>
      <c r="K652" s="2"/>
      <c r="L652" s="2"/>
      <c r="M652" s="2"/>
      <c r="N652" s="2"/>
      <c r="O652" s="2"/>
      <c r="P652" s="2"/>
      <c r="Q652" s="2"/>
      <c r="R652" s="2"/>
      <c r="S652" s="2"/>
      <c r="T652" s="2"/>
      <c r="U652" s="2"/>
    </row>
    <row r="653" spans="1:21" ht="12.75" x14ac:dyDescent="0.2">
      <c r="A653" s="2"/>
      <c r="B653" s="2"/>
      <c r="C653" s="2"/>
      <c r="D653" s="2"/>
      <c r="E653" s="2"/>
      <c r="F653" s="2"/>
      <c r="G653" s="2"/>
      <c r="H653" s="2"/>
      <c r="I653" s="2"/>
      <c r="J653" s="2"/>
      <c r="K653" s="2"/>
      <c r="L653" s="2"/>
      <c r="M653" s="2"/>
      <c r="N653" s="2"/>
      <c r="O653" s="2"/>
      <c r="P653" s="2"/>
      <c r="Q653" s="2"/>
      <c r="R653" s="2"/>
      <c r="S653" s="2"/>
      <c r="T653" s="2"/>
      <c r="U653" s="2"/>
    </row>
    <row r="654" spans="1:21" ht="12.75" x14ac:dyDescent="0.2">
      <c r="A654" s="2"/>
      <c r="B654" s="2"/>
      <c r="C654" s="2"/>
      <c r="D654" s="2"/>
      <c r="E654" s="2"/>
      <c r="F654" s="2"/>
      <c r="G654" s="2"/>
      <c r="H654" s="2"/>
      <c r="I654" s="2"/>
      <c r="J654" s="2"/>
      <c r="K654" s="2"/>
      <c r="L654" s="2"/>
      <c r="M654" s="2"/>
      <c r="N654" s="2"/>
      <c r="O654" s="2"/>
      <c r="P654" s="2"/>
      <c r="Q654" s="2"/>
      <c r="R654" s="2"/>
      <c r="S654" s="2"/>
      <c r="T654" s="2"/>
      <c r="U654" s="2"/>
    </row>
    <row r="655" spans="1:21" ht="12.75" x14ac:dyDescent="0.2">
      <c r="A655" s="2"/>
      <c r="B655" s="2"/>
      <c r="C655" s="2"/>
      <c r="D655" s="2"/>
      <c r="E655" s="2"/>
      <c r="F655" s="2"/>
      <c r="G655" s="2"/>
      <c r="H655" s="2"/>
      <c r="I655" s="2"/>
      <c r="J655" s="2"/>
      <c r="K655" s="2"/>
      <c r="L655" s="2"/>
      <c r="M655" s="2"/>
      <c r="N655" s="2"/>
      <c r="O655" s="2"/>
      <c r="P655" s="2"/>
      <c r="Q655" s="2"/>
      <c r="R655" s="2"/>
      <c r="S655" s="2"/>
      <c r="T655" s="2"/>
      <c r="U655" s="2"/>
    </row>
    <row r="656" spans="1:21" ht="12.75" x14ac:dyDescent="0.2">
      <c r="A656" s="2"/>
      <c r="B656" s="2"/>
      <c r="C656" s="2"/>
      <c r="D656" s="2"/>
      <c r="E656" s="2"/>
      <c r="F656" s="2"/>
      <c r="G656" s="2"/>
      <c r="H656" s="2"/>
      <c r="I656" s="2"/>
      <c r="J656" s="2"/>
      <c r="K656" s="2"/>
      <c r="L656" s="2"/>
      <c r="M656" s="2"/>
      <c r="N656" s="2"/>
      <c r="O656" s="2"/>
      <c r="P656" s="2"/>
      <c r="Q656" s="2"/>
      <c r="R656" s="2"/>
      <c r="S656" s="2"/>
      <c r="T656" s="2"/>
      <c r="U656" s="2"/>
    </row>
    <row r="657" spans="1:21" ht="12.75" x14ac:dyDescent="0.2">
      <c r="A657" s="2"/>
      <c r="B657" s="2"/>
      <c r="C657" s="2"/>
      <c r="D657" s="2"/>
      <c r="E657" s="2"/>
      <c r="F657" s="2"/>
      <c r="G657" s="2"/>
      <c r="H657" s="2"/>
      <c r="I657" s="2"/>
      <c r="J657" s="2"/>
      <c r="K657" s="2"/>
      <c r="L657" s="2"/>
      <c r="M657" s="2"/>
      <c r="N657" s="2"/>
      <c r="O657" s="2"/>
      <c r="P657" s="2"/>
      <c r="Q657" s="2"/>
      <c r="R657" s="2"/>
      <c r="S657" s="2"/>
      <c r="T657" s="2"/>
      <c r="U657" s="2"/>
    </row>
    <row r="658" spans="1:21" ht="12.75" x14ac:dyDescent="0.2">
      <c r="A658" s="2"/>
      <c r="B658" s="2"/>
      <c r="C658" s="2"/>
      <c r="D658" s="2"/>
      <c r="E658" s="2"/>
      <c r="F658" s="2"/>
      <c r="G658" s="2"/>
      <c r="H658" s="2"/>
      <c r="I658" s="2"/>
      <c r="J658" s="2"/>
      <c r="K658" s="2"/>
      <c r="L658" s="2"/>
      <c r="M658" s="2"/>
      <c r="N658" s="2"/>
      <c r="O658" s="2"/>
      <c r="P658" s="2"/>
      <c r="Q658" s="2"/>
      <c r="R658" s="2"/>
      <c r="S658" s="2"/>
      <c r="T658" s="2"/>
      <c r="U658" s="2"/>
    </row>
    <row r="659" spans="1:21" ht="12.75" x14ac:dyDescent="0.2">
      <c r="A659" s="2"/>
      <c r="B659" s="2"/>
      <c r="C659" s="2"/>
      <c r="D659" s="2"/>
      <c r="E659" s="2"/>
      <c r="F659" s="2"/>
      <c r="G659" s="2"/>
      <c r="H659" s="2"/>
      <c r="I659" s="2"/>
      <c r="J659" s="2"/>
      <c r="K659" s="2"/>
      <c r="L659" s="2"/>
      <c r="M659" s="2"/>
      <c r="N659" s="2"/>
      <c r="O659" s="2"/>
      <c r="P659" s="2"/>
      <c r="Q659" s="2"/>
      <c r="R659" s="2"/>
      <c r="S659" s="2"/>
      <c r="T659" s="2"/>
      <c r="U659" s="2"/>
    </row>
    <row r="660" spans="1:21" ht="12.75" x14ac:dyDescent="0.2">
      <c r="A660" s="2"/>
      <c r="B660" s="2"/>
      <c r="C660" s="2"/>
      <c r="D660" s="2"/>
      <c r="E660" s="2"/>
      <c r="F660" s="2"/>
      <c r="G660" s="2"/>
      <c r="H660" s="2"/>
      <c r="I660" s="2"/>
      <c r="J660" s="2"/>
      <c r="K660" s="2"/>
      <c r="L660" s="2"/>
      <c r="M660" s="2"/>
      <c r="N660" s="2"/>
      <c r="O660" s="2"/>
      <c r="P660" s="2"/>
      <c r="Q660" s="2"/>
      <c r="R660" s="2"/>
      <c r="S660" s="2"/>
      <c r="T660" s="2"/>
      <c r="U660" s="2"/>
    </row>
    <row r="661" spans="1:21" ht="12.75" x14ac:dyDescent="0.2">
      <c r="A661" s="2"/>
      <c r="B661" s="2"/>
      <c r="C661" s="2"/>
      <c r="D661" s="2"/>
      <c r="E661" s="2"/>
      <c r="F661" s="2"/>
      <c r="G661" s="2"/>
      <c r="H661" s="2"/>
      <c r="I661" s="2"/>
      <c r="J661" s="2"/>
      <c r="K661" s="2"/>
      <c r="L661" s="2"/>
      <c r="M661" s="2"/>
      <c r="N661" s="2"/>
      <c r="O661" s="2"/>
      <c r="P661" s="2"/>
      <c r="Q661" s="2"/>
      <c r="R661" s="2"/>
      <c r="S661" s="2"/>
      <c r="T661" s="2"/>
      <c r="U661" s="2"/>
    </row>
    <row r="662" spans="1:21" ht="12.75" x14ac:dyDescent="0.2">
      <c r="A662" s="2"/>
      <c r="B662" s="2"/>
      <c r="C662" s="2"/>
      <c r="D662" s="2"/>
      <c r="E662" s="2"/>
      <c r="F662" s="2"/>
      <c r="G662" s="2"/>
      <c r="H662" s="2"/>
      <c r="I662" s="2"/>
      <c r="J662" s="2"/>
      <c r="K662" s="2"/>
      <c r="L662" s="2"/>
      <c r="M662" s="2"/>
      <c r="N662" s="2"/>
      <c r="O662" s="2"/>
      <c r="P662" s="2"/>
      <c r="Q662" s="2"/>
      <c r="R662" s="2"/>
      <c r="S662" s="2"/>
      <c r="T662" s="2"/>
      <c r="U662" s="2"/>
    </row>
    <row r="663" spans="1:21" ht="12.75" x14ac:dyDescent="0.2">
      <c r="A663" s="2"/>
      <c r="B663" s="2"/>
      <c r="C663" s="2"/>
      <c r="D663" s="2"/>
      <c r="E663" s="2"/>
      <c r="F663" s="2"/>
      <c r="G663" s="2"/>
      <c r="H663" s="2"/>
      <c r="I663" s="2"/>
      <c r="J663" s="2"/>
      <c r="K663" s="2"/>
      <c r="L663" s="2"/>
      <c r="M663" s="2"/>
      <c r="N663" s="2"/>
      <c r="O663" s="2"/>
      <c r="P663" s="2"/>
      <c r="Q663" s="2"/>
      <c r="R663" s="2"/>
      <c r="S663" s="2"/>
      <c r="T663" s="2"/>
      <c r="U663" s="2"/>
    </row>
    <row r="664" spans="1:21" ht="12.75" x14ac:dyDescent="0.2">
      <c r="A664" s="2"/>
      <c r="B664" s="2"/>
      <c r="C664" s="2"/>
      <c r="D664" s="2"/>
      <c r="E664" s="2"/>
      <c r="F664" s="2"/>
      <c r="G664" s="2"/>
      <c r="H664" s="2"/>
      <c r="I664" s="2"/>
      <c r="J664" s="2"/>
      <c r="K664" s="2"/>
      <c r="L664" s="2"/>
      <c r="M664" s="2"/>
      <c r="N664" s="2"/>
      <c r="O664" s="2"/>
      <c r="P664" s="2"/>
      <c r="Q664" s="2"/>
      <c r="R664" s="2"/>
      <c r="S664" s="2"/>
      <c r="T664" s="2"/>
      <c r="U664" s="2"/>
    </row>
    <row r="665" spans="1:21" ht="12.75" x14ac:dyDescent="0.2">
      <c r="A665" s="2"/>
      <c r="B665" s="2"/>
      <c r="C665" s="2"/>
      <c r="D665" s="2"/>
      <c r="E665" s="2"/>
      <c r="F665" s="2"/>
      <c r="G665" s="2"/>
      <c r="H665" s="2"/>
      <c r="I665" s="2"/>
      <c r="J665" s="2"/>
      <c r="K665" s="2"/>
      <c r="L665" s="2"/>
      <c r="M665" s="2"/>
      <c r="N665" s="2"/>
      <c r="O665" s="2"/>
      <c r="P665" s="2"/>
      <c r="Q665" s="2"/>
      <c r="R665" s="2"/>
      <c r="S665" s="2"/>
      <c r="T665" s="2"/>
      <c r="U665" s="2"/>
    </row>
    <row r="666" spans="1:21" ht="12.75" x14ac:dyDescent="0.2">
      <c r="A666" s="2"/>
      <c r="B666" s="2"/>
      <c r="C666" s="2"/>
      <c r="D666" s="2"/>
      <c r="E666" s="2"/>
      <c r="F666" s="2"/>
      <c r="G666" s="2"/>
      <c r="H666" s="2"/>
      <c r="I666" s="2"/>
      <c r="J666" s="2"/>
      <c r="K666" s="2"/>
      <c r="L666" s="2"/>
      <c r="M666" s="2"/>
      <c r="N666" s="2"/>
      <c r="O666" s="2"/>
      <c r="P666" s="2"/>
      <c r="Q666" s="2"/>
      <c r="R666" s="2"/>
      <c r="S666" s="2"/>
      <c r="T666" s="2"/>
      <c r="U666" s="2"/>
    </row>
    <row r="667" spans="1:21" ht="12.75" x14ac:dyDescent="0.2">
      <c r="A667" s="2"/>
      <c r="B667" s="2"/>
      <c r="C667" s="2"/>
      <c r="D667" s="2"/>
      <c r="E667" s="2"/>
      <c r="F667" s="2"/>
      <c r="G667" s="2"/>
      <c r="H667" s="2"/>
      <c r="I667" s="2"/>
      <c r="J667" s="2"/>
      <c r="K667" s="2"/>
      <c r="L667" s="2"/>
      <c r="M667" s="2"/>
      <c r="N667" s="2"/>
      <c r="O667" s="2"/>
      <c r="P667" s="2"/>
      <c r="Q667" s="2"/>
      <c r="R667" s="2"/>
      <c r="S667" s="2"/>
      <c r="T667" s="2"/>
      <c r="U667" s="2"/>
    </row>
    <row r="668" spans="1:21" ht="12.75" x14ac:dyDescent="0.2">
      <c r="A668" s="2"/>
      <c r="B668" s="2"/>
      <c r="C668" s="2"/>
      <c r="D668" s="2"/>
      <c r="E668" s="2"/>
      <c r="F668" s="2"/>
      <c r="G668" s="2"/>
      <c r="H668" s="2"/>
      <c r="I668" s="2"/>
      <c r="J668" s="2"/>
      <c r="K668" s="2"/>
      <c r="L668" s="2"/>
      <c r="M668" s="2"/>
      <c r="N668" s="2"/>
      <c r="O668" s="2"/>
      <c r="P668" s="2"/>
      <c r="Q668" s="2"/>
      <c r="R668" s="2"/>
      <c r="S668" s="2"/>
      <c r="T668" s="2"/>
      <c r="U668" s="2"/>
    </row>
    <row r="669" spans="1:21" ht="12.75" x14ac:dyDescent="0.2">
      <c r="A669" s="2"/>
      <c r="B669" s="2"/>
      <c r="C669" s="2"/>
      <c r="D669" s="2"/>
      <c r="E669" s="2"/>
      <c r="F669" s="2"/>
      <c r="G669" s="2"/>
      <c r="H669" s="2"/>
      <c r="I669" s="2"/>
      <c r="J669" s="2"/>
      <c r="K669" s="2"/>
      <c r="L669" s="2"/>
      <c r="M669" s="2"/>
      <c r="N669" s="2"/>
      <c r="O669" s="2"/>
      <c r="P669" s="2"/>
      <c r="Q669" s="2"/>
      <c r="R669" s="2"/>
      <c r="S669" s="2"/>
      <c r="T669" s="2"/>
      <c r="U669" s="2"/>
    </row>
    <row r="670" spans="1:21" ht="12.75" x14ac:dyDescent="0.2">
      <c r="A670" s="2"/>
      <c r="B670" s="2"/>
      <c r="C670" s="2"/>
      <c r="D670" s="2"/>
      <c r="E670" s="2"/>
      <c r="F670" s="2"/>
      <c r="G670" s="2"/>
      <c r="H670" s="2"/>
      <c r="I670" s="2"/>
      <c r="J670" s="2"/>
      <c r="K670" s="2"/>
      <c r="L670" s="2"/>
      <c r="M670" s="2"/>
      <c r="N670" s="2"/>
      <c r="O670" s="2"/>
      <c r="P670" s="2"/>
      <c r="Q670" s="2"/>
      <c r="R670" s="2"/>
      <c r="S670" s="2"/>
      <c r="T670" s="2"/>
      <c r="U670" s="2"/>
    </row>
    <row r="671" spans="1:21" ht="12.75" x14ac:dyDescent="0.2">
      <c r="A671" s="2"/>
      <c r="B671" s="2"/>
      <c r="C671" s="2"/>
      <c r="D671" s="2"/>
      <c r="E671" s="2"/>
      <c r="F671" s="2"/>
      <c r="G671" s="2"/>
      <c r="H671" s="2"/>
      <c r="I671" s="2"/>
      <c r="J671" s="2"/>
      <c r="K671" s="2"/>
      <c r="L671" s="2"/>
      <c r="M671" s="2"/>
      <c r="N671" s="2"/>
      <c r="O671" s="2"/>
      <c r="P671" s="2"/>
      <c r="Q671" s="2"/>
      <c r="R671" s="2"/>
      <c r="S671" s="2"/>
      <c r="T671" s="2"/>
      <c r="U671" s="2"/>
    </row>
    <row r="672" spans="1:21" ht="12.75" x14ac:dyDescent="0.2">
      <c r="A672" s="2"/>
      <c r="B672" s="2"/>
      <c r="C672" s="2"/>
      <c r="D672" s="2"/>
      <c r="E672" s="2"/>
      <c r="F672" s="2"/>
      <c r="G672" s="2"/>
      <c r="H672" s="2"/>
      <c r="I672" s="2"/>
      <c r="J672" s="2"/>
      <c r="K672" s="2"/>
      <c r="L672" s="2"/>
      <c r="M672" s="2"/>
      <c r="N672" s="2"/>
      <c r="O672" s="2"/>
      <c r="P672" s="2"/>
      <c r="Q672" s="2"/>
      <c r="R672" s="2"/>
      <c r="S672" s="2"/>
      <c r="T672" s="2"/>
      <c r="U672" s="2"/>
    </row>
    <row r="673" spans="1:21" ht="12.75" x14ac:dyDescent="0.2">
      <c r="A673" s="2"/>
      <c r="B673" s="2"/>
      <c r="C673" s="2"/>
      <c r="D673" s="2"/>
      <c r="E673" s="2"/>
      <c r="F673" s="2"/>
      <c r="G673" s="2"/>
      <c r="H673" s="2"/>
      <c r="I673" s="2"/>
      <c r="J673" s="2"/>
      <c r="K673" s="2"/>
      <c r="L673" s="2"/>
      <c r="M673" s="2"/>
      <c r="N673" s="2"/>
      <c r="O673" s="2"/>
      <c r="P673" s="2"/>
      <c r="Q673" s="2"/>
      <c r="R673" s="2"/>
      <c r="S673" s="2"/>
      <c r="T673" s="2"/>
      <c r="U673" s="2"/>
    </row>
    <row r="674" spans="1:21" ht="12.75" x14ac:dyDescent="0.2">
      <c r="A674" s="2"/>
      <c r="B674" s="2"/>
      <c r="C674" s="2"/>
      <c r="D674" s="2"/>
      <c r="E674" s="2"/>
      <c r="F674" s="2"/>
      <c r="G674" s="2"/>
      <c r="H674" s="2"/>
      <c r="I674" s="2"/>
      <c r="J674" s="2"/>
      <c r="K674" s="2"/>
      <c r="L674" s="2"/>
      <c r="M674" s="2"/>
      <c r="N674" s="2"/>
      <c r="O674" s="2"/>
      <c r="P674" s="2"/>
      <c r="Q674" s="2"/>
      <c r="R674" s="2"/>
      <c r="S674" s="2"/>
      <c r="T674" s="2"/>
      <c r="U674" s="2"/>
    </row>
    <row r="675" spans="1:21" ht="12.75" x14ac:dyDescent="0.2">
      <c r="A675" s="2"/>
      <c r="B675" s="2"/>
      <c r="C675" s="2"/>
      <c r="D675" s="2"/>
      <c r="E675" s="2"/>
      <c r="F675" s="2"/>
      <c r="G675" s="2"/>
      <c r="H675" s="2"/>
      <c r="I675" s="2"/>
      <c r="J675" s="2"/>
      <c r="K675" s="2"/>
      <c r="L675" s="2"/>
      <c r="M675" s="2"/>
      <c r="N675" s="2"/>
      <c r="O675" s="2"/>
      <c r="P675" s="2"/>
      <c r="Q675" s="2"/>
      <c r="R675" s="2"/>
      <c r="S675" s="2"/>
      <c r="T675" s="2"/>
      <c r="U675" s="2"/>
    </row>
    <row r="676" spans="1:21" ht="12.75" x14ac:dyDescent="0.2">
      <c r="A676" s="2"/>
      <c r="B676" s="2"/>
      <c r="C676" s="2"/>
      <c r="D676" s="2"/>
      <c r="E676" s="2"/>
      <c r="F676" s="2"/>
      <c r="G676" s="2"/>
      <c r="H676" s="2"/>
      <c r="I676" s="2"/>
      <c r="J676" s="2"/>
      <c r="K676" s="2"/>
      <c r="L676" s="2"/>
      <c r="M676" s="2"/>
      <c r="N676" s="2"/>
      <c r="O676" s="2"/>
      <c r="P676" s="2"/>
      <c r="Q676" s="2"/>
      <c r="R676" s="2"/>
      <c r="S676" s="2"/>
      <c r="T676" s="2"/>
      <c r="U676" s="2"/>
    </row>
    <row r="677" spans="1:21" ht="12.75" x14ac:dyDescent="0.2">
      <c r="A677" s="2"/>
      <c r="B677" s="2"/>
      <c r="C677" s="2"/>
      <c r="D677" s="2"/>
      <c r="E677" s="2"/>
      <c r="F677" s="2"/>
      <c r="G677" s="2"/>
      <c r="H677" s="2"/>
      <c r="I677" s="2"/>
      <c r="J677" s="2"/>
      <c r="K677" s="2"/>
      <c r="L677" s="2"/>
      <c r="M677" s="2"/>
      <c r="N677" s="2"/>
      <c r="O677" s="2"/>
      <c r="P677" s="2"/>
      <c r="Q677" s="2"/>
      <c r="R677" s="2"/>
      <c r="S677" s="2"/>
      <c r="T677" s="2"/>
      <c r="U677" s="2"/>
    </row>
    <row r="678" spans="1:21" ht="12.75" x14ac:dyDescent="0.2">
      <c r="A678" s="2"/>
      <c r="B678" s="2"/>
      <c r="C678" s="2"/>
      <c r="D678" s="2"/>
      <c r="E678" s="2"/>
      <c r="F678" s="2"/>
      <c r="G678" s="2"/>
      <c r="H678" s="2"/>
      <c r="I678" s="2"/>
      <c r="J678" s="2"/>
      <c r="K678" s="2"/>
      <c r="L678" s="2"/>
      <c r="M678" s="2"/>
      <c r="N678" s="2"/>
      <c r="O678" s="2"/>
      <c r="P678" s="2"/>
      <c r="Q678" s="2"/>
      <c r="R678" s="2"/>
      <c r="S678" s="2"/>
      <c r="T678" s="2"/>
      <c r="U678" s="2"/>
    </row>
    <row r="679" spans="1:21" ht="12.75" x14ac:dyDescent="0.2">
      <c r="A679" s="2"/>
      <c r="B679" s="2"/>
      <c r="C679" s="2"/>
      <c r="D679" s="2"/>
      <c r="E679" s="2"/>
      <c r="F679" s="2"/>
      <c r="G679" s="2"/>
      <c r="H679" s="2"/>
      <c r="I679" s="2"/>
      <c r="J679" s="2"/>
      <c r="K679" s="2"/>
      <c r="L679" s="2"/>
      <c r="M679" s="2"/>
      <c r="N679" s="2"/>
      <c r="O679" s="2"/>
      <c r="P679" s="2"/>
      <c r="Q679" s="2"/>
      <c r="R679" s="2"/>
      <c r="S679" s="2"/>
      <c r="T679" s="2"/>
      <c r="U679" s="2"/>
    </row>
    <row r="680" spans="1:21" ht="12.75" x14ac:dyDescent="0.2">
      <c r="A680" s="2"/>
      <c r="B680" s="2"/>
      <c r="C680" s="2"/>
      <c r="D680" s="2"/>
      <c r="E680" s="2"/>
      <c r="F680" s="2"/>
      <c r="G680" s="2"/>
      <c r="H680" s="2"/>
      <c r="I680" s="2"/>
      <c r="J680" s="2"/>
      <c r="K680" s="2"/>
      <c r="L680" s="2"/>
      <c r="M680" s="2"/>
      <c r="N680" s="2"/>
      <c r="O680" s="2"/>
      <c r="P680" s="2"/>
      <c r="Q680" s="2"/>
      <c r="R680" s="2"/>
      <c r="S680" s="2"/>
      <c r="T680" s="2"/>
      <c r="U680" s="2"/>
    </row>
    <row r="681" spans="1:21" ht="12.75" x14ac:dyDescent="0.2">
      <c r="A681" s="2"/>
      <c r="B681" s="2"/>
      <c r="C681" s="2"/>
      <c r="D681" s="2"/>
      <c r="E681" s="2"/>
      <c r="F681" s="2"/>
      <c r="G681" s="2"/>
      <c r="H681" s="2"/>
      <c r="I681" s="2"/>
      <c r="J681" s="2"/>
      <c r="K681" s="2"/>
      <c r="L681" s="2"/>
      <c r="M681" s="2"/>
      <c r="N681" s="2"/>
      <c r="O681" s="2"/>
      <c r="P681" s="2"/>
      <c r="Q681" s="2"/>
      <c r="R681" s="2"/>
      <c r="S681" s="2"/>
      <c r="T681" s="2"/>
      <c r="U681" s="2"/>
    </row>
    <row r="682" spans="1:21" ht="12.75" x14ac:dyDescent="0.2">
      <c r="A682" s="2"/>
      <c r="B682" s="2"/>
      <c r="C682" s="2"/>
      <c r="D682" s="2"/>
      <c r="E682" s="2"/>
      <c r="F682" s="2"/>
      <c r="G682" s="2"/>
      <c r="H682" s="2"/>
      <c r="I682" s="2"/>
      <c r="J682" s="2"/>
      <c r="K682" s="2"/>
      <c r="L682" s="2"/>
      <c r="M682" s="2"/>
      <c r="N682" s="2"/>
      <c r="O682" s="2"/>
      <c r="P682" s="2"/>
      <c r="Q682" s="2"/>
      <c r="R682" s="2"/>
      <c r="S682" s="2"/>
      <c r="T682" s="2"/>
      <c r="U682" s="2"/>
    </row>
    <row r="683" spans="1:21" ht="12.75" x14ac:dyDescent="0.2">
      <c r="A683" s="2"/>
      <c r="B683" s="2"/>
      <c r="C683" s="2"/>
      <c r="D683" s="2"/>
      <c r="E683" s="2"/>
      <c r="F683" s="2"/>
      <c r="G683" s="2"/>
      <c r="H683" s="2"/>
      <c r="I683" s="2"/>
      <c r="J683" s="2"/>
      <c r="K683" s="2"/>
      <c r="L683" s="2"/>
      <c r="M683" s="2"/>
      <c r="N683" s="2"/>
      <c r="O683" s="2"/>
      <c r="P683" s="2"/>
      <c r="Q683" s="2"/>
      <c r="R683" s="2"/>
      <c r="S683" s="2"/>
      <c r="T683" s="2"/>
      <c r="U683" s="2"/>
    </row>
    <row r="684" spans="1:21" ht="12.75" x14ac:dyDescent="0.2">
      <c r="A684" s="2"/>
      <c r="B684" s="2"/>
      <c r="C684" s="2"/>
      <c r="D684" s="2"/>
      <c r="E684" s="2"/>
      <c r="F684" s="2"/>
      <c r="G684" s="2"/>
      <c r="H684" s="2"/>
      <c r="I684" s="2"/>
      <c r="J684" s="2"/>
      <c r="K684" s="2"/>
      <c r="L684" s="2"/>
      <c r="M684" s="2"/>
      <c r="N684" s="2"/>
      <c r="O684" s="2"/>
      <c r="P684" s="2"/>
      <c r="Q684" s="2"/>
      <c r="R684" s="2"/>
      <c r="S684" s="2"/>
      <c r="T684" s="2"/>
      <c r="U684" s="2"/>
    </row>
    <row r="685" spans="1:21" ht="12.75" x14ac:dyDescent="0.2">
      <c r="A685" s="2"/>
      <c r="B685" s="2"/>
      <c r="C685" s="2"/>
      <c r="D685" s="2"/>
      <c r="E685" s="2"/>
      <c r="F685" s="2"/>
      <c r="G685" s="2"/>
      <c r="H685" s="2"/>
      <c r="I685" s="2"/>
      <c r="J685" s="2"/>
      <c r="K685" s="2"/>
      <c r="L685" s="2"/>
      <c r="M685" s="2"/>
      <c r="N685" s="2"/>
      <c r="O685" s="2"/>
      <c r="P685" s="2"/>
      <c r="Q685" s="2"/>
      <c r="R685" s="2"/>
      <c r="S685" s="2"/>
      <c r="T685" s="2"/>
      <c r="U685" s="2"/>
    </row>
    <row r="686" spans="1:21" ht="12.75" x14ac:dyDescent="0.2">
      <c r="A686" s="2"/>
      <c r="B686" s="2"/>
      <c r="C686" s="2"/>
      <c r="D686" s="2"/>
      <c r="E686" s="2"/>
      <c r="F686" s="2"/>
      <c r="G686" s="2"/>
      <c r="H686" s="2"/>
      <c r="I686" s="2"/>
      <c r="J686" s="2"/>
      <c r="K686" s="2"/>
      <c r="L686" s="2"/>
      <c r="M686" s="2"/>
      <c r="N686" s="2"/>
      <c r="O686" s="2"/>
      <c r="P686" s="2"/>
      <c r="Q686" s="2"/>
      <c r="R686" s="2"/>
      <c r="S686" s="2"/>
      <c r="T686" s="2"/>
      <c r="U686" s="2"/>
    </row>
    <row r="687" spans="1:21" ht="12.75" x14ac:dyDescent="0.2">
      <c r="A687" s="2"/>
      <c r="B687" s="2"/>
      <c r="C687" s="2"/>
      <c r="D687" s="2"/>
      <c r="E687" s="2"/>
      <c r="F687" s="2"/>
      <c r="G687" s="2"/>
      <c r="H687" s="2"/>
      <c r="I687" s="2"/>
      <c r="J687" s="2"/>
      <c r="K687" s="2"/>
      <c r="L687" s="2"/>
      <c r="M687" s="2"/>
      <c r="N687" s="2"/>
      <c r="O687" s="2"/>
      <c r="P687" s="2"/>
      <c r="Q687" s="2"/>
      <c r="R687" s="2"/>
      <c r="S687" s="2"/>
      <c r="T687" s="2"/>
      <c r="U687" s="2"/>
    </row>
    <row r="688" spans="1:21" ht="12.75" x14ac:dyDescent="0.2">
      <c r="A688" s="2"/>
      <c r="B688" s="2"/>
      <c r="C688" s="2"/>
      <c r="D688" s="2"/>
      <c r="E688" s="2"/>
      <c r="F688" s="2"/>
      <c r="G688" s="2"/>
      <c r="H688" s="2"/>
      <c r="I688" s="2"/>
      <c r="J688" s="2"/>
      <c r="K688" s="2"/>
      <c r="L688" s="2"/>
      <c r="M688" s="2"/>
      <c r="N688" s="2"/>
      <c r="O688" s="2"/>
      <c r="P688" s="2"/>
      <c r="Q688" s="2"/>
      <c r="R688" s="2"/>
      <c r="S688" s="2"/>
      <c r="T688" s="2"/>
      <c r="U688" s="2"/>
    </row>
    <row r="689" spans="1:21" ht="12.75" x14ac:dyDescent="0.2">
      <c r="A689" s="2"/>
      <c r="B689" s="2"/>
      <c r="C689" s="2"/>
      <c r="D689" s="2"/>
      <c r="E689" s="2"/>
      <c r="F689" s="2"/>
      <c r="G689" s="2"/>
      <c r="H689" s="2"/>
      <c r="I689" s="2"/>
      <c r="J689" s="2"/>
      <c r="K689" s="2"/>
      <c r="L689" s="2"/>
      <c r="M689" s="2"/>
      <c r="N689" s="2"/>
      <c r="O689" s="2"/>
      <c r="P689" s="2"/>
      <c r="Q689" s="2"/>
      <c r="R689" s="2"/>
      <c r="S689" s="2"/>
      <c r="T689" s="2"/>
      <c r="U689" s="2"/>
    </row>
    <row r="690" spans="1:21" ht="12.75" x14ac:dyDescent="0.2">
      <c r="A690" s="2"/>
      <c r="B690" s="2"/>
      <c r="C690" s="2"/>
      <c r="D690" s="2"/>
      <c r="E690" s="2"/>
      <c r="F690" s="2"/>
      <c r="G690" s="2"/>
      <c r="H690" s="2"/>
      <c r="I690" s="2"/>
      <c r="J690" s="2"/>
      <c r="K690" s="2"/>
      <c r="L690" s="2"/>
      <c r="M690" s="2"/>
      <c r="N690" s="2"/>
      <c r="O690" s="2"/>
      <c r="P690" s="2"/>
      <c r="Q690" s="2"/>
      <c r="R690" s="2"/>
      <c r="S690" s="2"/>
      <c r="T690" s="2"/>
      <c r="U690" s="2"/>
    </row>
    <row r="691" spans="1:21" ht="12.75" x14ac:dyDescent="0.2">
      <c r="A691" s="2"/>
      <c r="B691" s="2"/>
      <c r="C691" s="2"/>
      <c r="D691" s="2"/>
      <c r="E691" s="2"/>
      <c r="F691" s="2"/>
      <c r="G691" s="2"/>
      <c r="H691" s="2"/>
      <c r="I691" s="2"/>
      <c r="J691" s="2"/>
      <c r="K691" s="2"/>
      <c r="L691" s="2"/>
      <c r="M691" s="2"/>
      <c r="N691" s="2"/>
      <c r="O691" s="2"/>
      <c r="P691" s="2"/>
      <c r="Q691" s="2"/>
      <c r="R691" s="2"/>
      <c r="S691" s="2"/>
      <c r="T691" s="2"/>
      <c r="U691" s="2"/>
    </row>
    <row r="692" spans="1:21" ht="12.75" x14ac:dyDescent="0.2">
      <c r="A692" s="2"/>
      <c r="B692" s="2"/>
      <c r="C692" s="2"/>
      <c r="D692" s="2"/>
      <c r="E692" s="2"/>
      <c r="F692" s="2"/>
      <c r="G692" s="2"/>
      <c r="H692" s="2"/>
      <c r="I692" s="2"/>
      <c r="J692" s="2"/>
      <c r="K692" s="2"/>
      <c r="L692" s="2"/>
      <c r="M692" s="2"/>
      <c r="N692" s="2"/>
      <c r="O692" s="2"/>
      <c r="P692" s="2"/>
      <c r="Q692" s="2"/>
      <c r="R692" s="2"/>
      <c r="S692" s="2"/>
      <c r="T692" s="2"/>
      <c r="U692" s="2"/>
    </row>
    <row r="693" spans="1:21" ht="12.75" x14ac:dyDescent="0.2">
      <c r="A693" s="2"/>
      <c r="B693" s="2"/>
      <c r="C693" s="2"/>
      <c r="D693" s="2"/>
      <c r="E693" s="2"/>
      <c r="F693" s="2"/>
      <c r="G693" s="2"/>
      <c r="H693" s="2"/>
      <c r="I693" s="2"/>
      <c r="J693" s="2"/>
      <c r="K693" s="2"/>
      <c r="L693" s="2"/>
      <c r="M693" s="2"/>
      <c r="N693" s="2"/>
      <c r="O693" s="2"/>
      <c r="P693" s="2"/>
      <c r="Q693" s="2"/>
      <c r="R693" s="2"/>
      <c r="S693" s="2"/>
      <c r="T693" s="2"/>
      <c r="U693" s="2"/>
    </row>
    <row r="694" spans="1:21" ht="12.75" x14ac:dyDescent="0.2">
      <c r="A694" s="2"/>
      <c r="B694" s="2"/>
      <c r="C694" s="2"/>
      <c r="D694" s="2"/>
      <c r="E694" s="2"/>
      <c r="F694" s="2"/>
      <c r="G694" s="2"/>
      <c r="H694" s="2"/>
      <c r="I694" s="2"/>
      <c r="J694" s="2"/>
      <c r="K694" s="2"/>
      <c r="L694" s="2"/>
      <c r="M694" s="2"/>
      <c r="N694" s="2"/>
      <c r="O694" s="2"/>
      <c r="P694" s="2"/>
      <c r="Q694" s="2"/>
      <c r="R694" s="2"/>
      <c r="S694" s="2"/>
      <c r="T694" s="2"/>
      <c r="U694" s="2"/>
    </row>
    <row r="695" spans="1:21" ht="12.75" x14ac:dyDescent="0.2">
      <c r="A695" s="2"/>
      <c r="B695" s="2"/>
      <c r="C695" s="2"/>
      <c r="D695" s="2"/>
      <c r="E695" s="2"/>
      <c r="F695" s="2"/>
      <c r="G695" s="2"/>
      <c r="H695" s="2"/>
      <c r="I695" s="2"/>
      <c r="J695" s="2"/>
      <c r="K695" s="2"/>
      <c r="L695" s="2"/>
      <c r="M695" s="2"/>
      <c r="N695" s="2"/>
      <c r="O695" s="2"/>
      <c r="P695" s="2"/>
      <c r="Q695" s="2"/>
      <c r="R695" s="2"/>
      <c r="S695" s="2"/>
      <c r="T695" s="2"/>
      <c r="U695" s="2"/>
    </row>
    <row r="696" spans="1:21" ht="12.75" x14ac:dyDescent="0.2">
      <c r="A696" s="2"/>
      <c r="B696" s="2"/>
      <c r="C696" s="2"/>
      <c r="D696" s="2"/>
      <c r="E696" s="2"/>
      <c r="F696" s="2"/>
      <c r="G696" s="2"/>
      <c r="H696" s="2"/>
      <c r="I696" s="2"/>
      <c r="J696" s="2"/>
      <c r="K696" s="2"/>
      <c r="L696" s="2"/>
      <c r="M696" s="2"/>
      <c r="N696" s="2"/>
      <c r="O696" s="2"/>
      <c r="P696" s="2"/>
      <c r="Q696" s="2"/>
      <c r="R696" s="2"/>
      <c r="S696" s="2"/>
      <c r="T696" s="2"/>
      <c r="U696" s="2"/>
    </row>
    <row r="697" spans="1:21" ht="12.75" x14ac:dyDescent="0.2">
      <c r="A697" s="2"/>
      <c r="B697" s="2"/>
      <c r="C697" s="2"/>
      <c r="D697" s="2"/>
      <c r="E697" s="2"/>
      <c r="F697" s="2"/>
      <c r="G697" s="2"/>
      <c r="H697" s="2"/>
      <c r="I697" s="2"/>
      <c r="J697" s="2"/>
      <c r="K697" s="2"/>
      <c r="L697" s="2"/>
      <c r="M697" s="2"/>
      <c r="N697" s="2"/>
      <c r="O697" s="2"/>
      <c r="P697" s="2"/>
      <c r="Q697" s="2"/>
      <c r="R697" s="2"/>
      <c r="S697" s="2"/>
      <c r="T697" s="2"/>
      <c r="U697" s="2"/>
    </row>
    <row r="698" spans="1:21" ht="12.75" x14ac:dyDescent="0.2">
      <c r="A698" s="2"/>
      <c r="B698" s="2"/>
      <c r="C698" s="2"/>
      <c r="D698" s="2"/>
      <c r="E698" s="2"/>
      <c r="F698" s="2"/>
      <c r="G698" s="2"/>
      <c r="H698" s="2"/>
      <c r="I698" s="2"/>
      <c r="J698" s="2"/>
      <c r="K698" s="2"/>
      <c r="L698" s="2"/>
      <c r="M698" s="2"/>
      <c r="N698" s="2"/>
      <c r="O698" s="2"/>
      <c r="P698" s="2"/>
      <c r="Q698" s="2"/>
      <c r="R698" s="2"/>
      <c r="S698" s="2"/>
      <c r="T698" s="2"/>
      <c r="U698" s="2"/>
    </row>
    <row r="699" spans="1:21" ht="12.75" x14ac:dyDescent="0.2">
      <c r="A699" s="2"/>
      <c r="B699" s="2"/>
      <c r="C699" s="2"/>
      <c r="D699" s="2"/>
      <c r="E699" s="2"/>
      <c r="F699" s="2"/>
      <c r="G699" s="2"/>
      <c r="H699" s="2"/>
      <c r="I699" s="2"/>
      <c r="J699" s="2"/>
      <c r="K699" s="2"/>
      <c r="L699" s="2"/>
      <c r="M699" s="2"/>
      <c r="N699" s="2"/>
      <c r="O699" s="2"/>
      <c r="P699" s="2"/>
      <c r="Q699" s="2"/>
      <c r="R699" s="2"/>
      <c r="S699" s="2"/>
      <c r="T699" s="2"/>
      <c r="U699" s="2"/>
    </row>
    <row r="700" spans="1:21" ht="12.75" x14ac:dyDescent="0.2">
      <c r="A700" s="2"/>
      <c r="B700" s="2"/>
      <c r="C700" s="2"/>
      <c r="D700" s="2"/>
      <c r="E700" s="2"/>
      <c r="F700" s="2"/>
      <c r="G700" s="2"/>
      <c r="H700" s="2"/>
      <c r="I700" s="2"/>
      <c r="J700" s="2"/>
      <c r="K700" s="2"/>
      <c r="L700" s="2"/>
      <c r="M700" s="2"/>
      <c r="N700" s="2"/>
      <c r="O700" s="2"/>
      <c r="P700" s="2"/>
      <c r="Q700" s="2"/>
      <c r="R700" s="2"/>
      <c r="S700" s="2"/>
      <c r="T700" s="2"/>
      <c r="U700" s="2"/>
    </row>
    <row r="701" spans="1:21" ht="12.75" x14ac:dyDescent="0.2">
      <c r="A701" s="2"/>
      <c r="B701" s="2"/>
      <c r="C701" s="2"/>
      <c r="D701" s="2"/>
      <c r="E701" s="2"/>
      <c r="F701" s="2"/>
      <c r="G701" s="2"/>
      <c r="H701" s="2"/>
      <c r="I701" s="2"/>
      <c r="J701" s="2"/>
      <c r="K701" s="2"/>
      <c r="L701" s="2"/>
      <c r="M701" s="2"/>
      <c r="N701" s="2"/>
      <c r="O701" s="2"/>
      <c r="P701" s="2"/>
      <c r="Q701" s="2"/>
      <c r="R701" s="2"/>
      <c r="S701" s="2"/>
      <c r="T701" s="2"/>
      <c r="U701" s="2"/>
    </row>
    <row r="702" spans="1:21" ht="12.75" x14ac:dyDescent="0.2">
      <c r="A702" s="2"/>
      <c r="B702" s="2"/>
      <c r="C702" s="2"/>
      <c r="D702" s="2"/>
      <c r="E702" s="2"/>
      <c r="F702" s="2"/>
      <c r="G702" s="2"/>
      <c r="H702" s="2"/>
      <c r="I702" s="2"/>
      <c r="J702" s="2"/>
      <c r="K702" s="2"/>
      <c r="L702" s="2"/>
      <c r="M702" s="2"/>
      <c r="N702" s="2"/>
      <c r="O702" s="2"/>
      <c r="P702" s="2"/>
      <c r="Q702" s="2"/>
      <c r="R702" s="2"/>
      <c r="S702" s="2"/>
      <c r="T702" s="2"/>
      <c r="U702" s="2"/>
    </row>
    <row r="703" spans="1:21" ht="12.75" x14ac:dyDescent="0.2">
      <c r="A703" s="2"/>
      <c r="B703" s="2"/>
      <c r="C703" s="2"/>
      <c r="D703" s="2"/>
      <c r="E703" s="2"/>
      <c r="F703" s="2"/>
      <c r="G703" s="2"/>
      <c r="H703" s="2"/>
      <c r="I703" s="2"/>
      <c r="J703" s="2"/>
      <c r="K703" s="2"/>
      <c r="L703" s="2"/>
      <c r="M703" s="2"/>
      <c r="N703" s="2"/>
      <c r="O703" s="2"/>
      <c r="P703" s="2"/>
      <c r="Q703" s="2"/>
      <c r="R703" s="2"/>
      <c r="S703" s="2"/>
      <c r="T703" s="2"/>
      <c r="U703" s="2"/>
    </row>
    <row r="704" spans="1:21" ht="12.75" x14ac:dyDescent="0.2">
      <c r="A704" s="2"/>
      <c r="B704" s="2"/>
      <c r="C704" s="2"/>
      <c r="D704" s="2"/>
      <c r="E704" s="2"/>
      <c r="F704" s="2"/>
      <c r="G704" s="2"/>
      <c r="H704" s="2"/>
      <c r="I704" s="2"/>
      <c r="J704" s="2"/>
      <c r="K704" s="2"/>
      <c r="L704" s="2"/>
      <c r="M704" s="2"/>
      <c r="N704" s="2"/>
      <c r="O704" s="2"/>
      <c r="P704" s="2"/>
      <c r="Q704" s="2"/>
      <c r="R704" s="2"/>
      <c r="S704" s="2"/>
      <c r="T704" s="2"/>
      <c r="U704" s="2"/>
    </row>
    <row r="705" spans="1:21" ht="12.75" x14ac:dyDescent="0.2">
      <c r="A705" s="2"/>
      <c r="B705" s="2"/>
      <c r="C705" s="2"/>
      <c r="D705" s="2"/>
      <c r="E705" s="2"/>
      <c r="F705" s="2"/>
      <c r="G705" s="2"/>
      <c r="H705" s="2"/>
      <c r="I705" s="2"/>
      <c r="J705" s="2"/>
      <c r="K705" s="2"/>
      <c r="L705" s="2"/>
      <c r="M705" s="2"/>
      <c r="N705" s="2"/>
      <c r="O705" s="2"/>
      <c r="P705" s="2"/>
      <c r="Q705" s="2"/>
      <c r="R705" s="2"/>
      <c r="S705" s="2"/>
      <c r="T705" s="2"/>
      <c r="U705" s="2"/>
    </row>
    <row r="706" spans="1:21" ht="12.75" x14ac:dyDescent="0.2">
      <c r="A706" s="2"/>
      <c r="B706" s="2"/>
      <c r="C706" s="2"/>
      <c r="D706" s="2"/>
      <c r="E706" s="2"/>
      <c r="F706" s="2"/>
      <c r="G706" s="2"/>
      <c r="H706" s="2"/>
      <c r="I706" s="2"/>
      <c r="J706" s="2"/>
      <c r="K706" s="2"/>
      <c r="L706" s="2"/>
      <c r="M706" s="2"/>
      <c r="N706" s="2"/>
      <c r="O706" s="2"/>
      <c r="P706" s="2"/>
      <c r="Q706" s="2"/>
      <c r="R706" s="2"/>
      <c r="S706" s="2"/>
      <c r="T706" s="2"/>
      <c r="U706" s="2"/>
    </row>
    <row r="707" spans="1:21" ht="12.75" x14ac:dyDescent="0.2">
      <c r="A707" s="2"/>
      <c r="B707" s="2"/>
      <c r="C707" s="2"/>
      <c r="D707" s="2"/>
      <c r="E707" s="2"/>
      <c r="F707" s="2"/>
      <c r="G707" s="2"/>
      <c r="H707" s="2"/>
      <c r="I707" s="2"/>
      <c r="J707" s="2"/>
      <c r="K707" s="2"/>
      <c r="L707" s="2"/>
      <c r="M707" s="2"/>
      <c r="N707" s="2"/>
      <c r="O707" s="2"/>
      <c r="P707" s="2"/>
      <c r="Q707" s="2"/>
      <c r="R707" s="2"/>
      <c r="S707" s="2"/>
      <c r="T707" s="2"/>
      <c r="U707" s="2"/>
    </row>
    <row r="708" spans="1:21" ht="12.75" x14ac:dyDescent="0.2">
      <c r="A708" s="2"/>
      <c r="B708" s="2"/>
      <c r="C708" s="2"/>
      <c r="D708" s="2"/>
      <c r="E708" s="2"/>
      <c r="F708" s="2"/>
      <c r="G708" s="2"/>
      <c r="H708" s="2"/>
      <c r="I708" s="2"/>
      <c r="J708" s="2"/>
      <c r="K708" s="2"/>
      <c r="L708" s="2"/>
      <c r="M708" s="2"/>
      <c r="N708" s="2"/>
      <c r="O708" s="2"/>
      <c r="P708" s="2"/>
      <c r="Q708" s="2"/>
      <c r="R708" s="2"/>
      <c r="S708" s="2"/>
      <c r="T708" s="2"/>
      <c r="U708" s="2"/>
    </row>
    <row r="709" spans="1:21" ht="12.75" x14ac:dyDescent="0.2">
      <c r="A709" s="2"/>
      <c r="B709" s="2"/>
      <c r="C709" s="2"/>
      <c r="D709" s="2"/>
      <c r="E709" s="2"/>
      <c r="F709" s="2"/>
      <c r="G709" s="2"/>
      <c r="H709" s="2"/>
      <c r="I709" s="2"/>
      <c r="J709" s="2"/>
      <c r="K709" s="2"/>
      <c r="L709" s="2"/>
      <c r="M709" s="2"/>
      <c r="N709" s="2"/>
      <c r="O709" s="2"/>
      <c r="P709" s="2"/>
      <c r="Q709" s="2"/>
      <c r="R709" s="2"/>
      <c r="S709" s="2"/>
      <c r="T709" s="2"/>
      <c r="U709" s="2"/>
    </row>
    <row r="710" spans="1:21" ht="12.75" x14ac:dyDescent="0.2">
      <c r="A710" s="2"/>
      <c r="B710" s="2"/>
      <c r="C710" s="2"/>
      <c r="D710" s="2"/>
      <c r="E710" s="2"/>
      <c r="F710" s="2"/>
      <c r="G710" s="2"/>
      <c r="H710" s="2"/>
      <c r="I710" s="2"/>
      <c r="J710" s="2"/>
      <c r="K710" s="2"/>
      <c r="L710" s="2"/>
      <c r="M710" s="2"/>
      <c r="N710" s="2"/>
      <c r="O710" s="2"/>
      <c r="P710" s="2"/>
      <c r="Q710" s="2"/>
      <c r="R710" s="2"/>
      <c r="S710" s="2"/>
      <c r="T710" s="2"/>
      <c r="U710" s="2"/>
    </row>
    <row r="711" spans="1:21" ht="12.75" x14ac:dyDescent="0.2">
      <c r="A711" s="2"/>
      <c r="B711" s="2"/>
      <c r="C711" s="2"/>
      <c r="D711" s="2"/>
      <c r="E711" s="2"/>
      <c r="F711" s="2"/>
      <c r="G711" s="2"/>
      <c r="H711" s="2"/>
      <c r="I711" s="2"/>
      <c r="J711" s="2"/>
      <c r="K711" s="2"/>
      <c r="L711" s="2"/>
      <c r="M711" s="2"/>
      <c r="N711" s="2"/>
      <c r="O711" s="2"/>
      <c r="P711" s="2"/>
      <c r="Q711" s="2"/>
      <c r="R711" s="2"/>
      <c r="S711" s="2"/>
      <c r="T711" s="2"/>
      <c r="U711" s="2"/>
    </row>
    <row r="712" spans="1:21" ht="12.75" x14ac:dyDescent="0.2">
      <c r="A712" s="2"/>
      <c r="B712" s="2"/>
      <c r="C712" s="2"/>
      <c r="D712" s="2"/>
      <c r="E712" s="2"/>
      <c r="F712" s="2"/>
      <c r="G712" s="2"/>
      <c r="H712" s="2"/>
      <c r="I712" s="2"/>
      <c r="J712" s="2"/>
      <c r="K712" s="2"/>
      <c r="L712" s="2"/>
      <c r="M712" s="2"/>
      <c r="N712" s="2"/>
      <c r="O712" s="2"/>
      <c r="P712" s="2"/>
      <c r="Q712" s="2"/>
      <c r="R712" s="2"/>
      <c r="S712" s="2"/>
      <c r="T712" s="2"/>
      <c r="U712" s="2"/>
    </row>
    <row r="713" spans="1:21" ht="12.75" x14ac:dyDescent="0.2">
      <c r="A713" s="2"/>
      <c r="B713" s="2"/>
      <c r="C713" s="2"/>
      <c r="D713" s="2"/>
      <c r="E713" s="2"/>
      <c r="F713" s="2"/>
      <c r="G713" s="2"/>
      <c r="H713" s="2"/>
      <c r="I713" s="2"/>
      <c r="J713" s="2"/>
      <c r="K713" s="2"/>
      <c r="L713" s="2"/>
      <c r="M713" s="2"/>
      <c r="N713" s="2"/>
      <c r="O713" s="2"/>
      <c r="P713" s="2"/>
      <c r="Q713" s="2"/>
      <c r="R713" s="2"/>
      <c r="S713" s="2"/>
      <c r="T713" s="2"/>
      <c r="U713" s="2"/>
    </row>
    <row r="714" spans="1:21" ht="12.75" x14ac:dyDescent="0.2">
      <c r="A714" s="2"/>
      <c r="B714" s="2"/>
      <c r="C714" s="2"/>
      <c r="D714" s="2"/>
      <c r="E714" s="2"/>
      <c r="F714" s="2"/>
      <c r="G714" s="2"/>
      <c r="H714" s="2"/>
      <c r="I714" s="2"/>
      <c r="J714" s="2"/>
      <c r="K714" s="2"/>
      <c r="L714" s="2"/>
      <c r="M714" s="2"/>
      <c r="N714" s="2"/>
      <c r="O714" s="2"/>
      <c r="P714" s="2"/>
      <c r="Q714" s="2"/>
      <c r="R714" s="2"/>
      <c r="S714" s="2"/>
      <c r="T714" s="2"/>
      <c r="U714" s="2"/>
    </row>
    <row r="715" spans="1:21" ht="12.75" x14ac:dyDescent="0.2">
      <c r="A715" s="2"/>
      <c r="B715" s="2"/>
      <c r="C715" s="2"/>
      <c r="D715" s="2"/>
      <c r="E715" s="2"/>
      <c r="F715" s="2"/>
      <c r="G715" s="2"/>
      <c r="H715" s="2"/>
      <c r="I715" s="2"/>
      <c r="J715" s="2"/>
      <c r="K715" s="2"/>
      <c r="L715" s="2"/>
      <c r="M715" s="2"/>
      <c r="N715" s="2"/>
      <c r="O715" s="2"/>
      <c r="P715" s="2"/>
      <c r="Q715" s="2"/>
      <c r="R715" s="2"/>
      <c r="S715" s="2"/>
      <c r="T715" s="2"/>
      <c r="U715" s="2"/>
    </row>
    <row r="716" spans="1:21" ht="12.75" x14ac:dyDescent="0.2">
      <c r="A716" s="2"/>
      <c r="B716" s="2"/>
      <c r="C716" s="2"/>
      <c r="D716" s="2"/>
      <c r="E716" s="2"/>
      <c r="F716" s="2"/>
      <c r="G716" s="2"/>
      <c r="H716" s="2"/>
      <c r="I716" s="2"/>
      <c r="J716" s="2"/>
      <c r="K716" s="2"/>
      <c r="L716" s="2"/>
      <c r="M716" s="2"/>
      <c r="N716" s="2"/>
      <c r="O716" s="2"/>
      <c r="P716" s="2"/>
      <c r="Q716" s="2"/>
      <c r="R716" s="2"/>
      <c r="S716" s="2"/>
      <c r="T716" s="2"/>
      <c r="U716" s="2"/>
    </row>
    <row r="717" spans="1:21" ht="12.75" x14ac:dyDescent="0.2">
      <c r="A717" s="2"/>
      <c r="B717" s="2"/>
      <c r="C717" s="2"/>
      <c r="D717" s="2"/>
      <c r="E717" s="2"/>
      <c r="F717" s="2"/>
      <c r="G717" s="2"/>
      <c r="H717" s="2"/>
      <c r="I717" s="2"/>
      <c r="J717" s="2"/>
      <c r="K717" s="2"/>
      <c r="L717" s="2"/>
      <c r="M717" s="2"/>
      <c r="N717" s="2"/>
      <c r="O717" s="2"/>
      <c r="P717" s="2"/>
      <c r="Q717" s="2"/>
      <c r="R717" s="2"/>
      <c r="S717" s="2"/>
      <c r="T717" s="2"/>
      <c r="U717" s="2"/>
    </row>
    <row r="718" spans="1:21" ht="12.75" x14ac:dyDescent="0.2">
      <c r="A718" s="2"/>
      <c r="B718" s="2"/>
      <c r="C718" s="2"/>
      <c r="D718" s="2"/>
      <c r="E718" s="2"/>
      <c r="F718" s="2"/>
      <c r="G718" s="2"/>
      <c r="H718" s="2"/>
      <c r="I718" s="2"/>
      <c r="J718" s="2"/>
      <c r="K718" s="2"/>
      <c r="L718" s="2"/>
      <c r="M718" s="2"/>
      <c r="N718" s="2"/>
      <c r="O718" s="2"/>
      <c r="P718" s="2"/>
      <c r="Q718" s="2"/>
      <c r="R718" s="2"/>
      <c r="S718" s="2"/>
      <c r="T718" s="2"/>
      <c r="U718" s="2"/>
    </row>
    <row r="719" spans="1:21" ht="12.75" x14ac:dyDescent="0.2">
      <c r="A719" s="2"/>
      <c r="B719" s="2"/>
      <c r="C719" s="2"/>
      <c r="D719" s="2"/>
      <c r="E719" s="2"/>
      <c r="F719" s="2"/>
      <c r="G719" s="2"/>
      <c r="H719" s="2"/>
      <c r="I719" s="2"/>
      <c r="J719" s="2"/>
      <c r="K719" s="2"/>
      <c r="L719" s="2"/>
      <c r="M719" s="2"/>
      <c r="N719" s="2"/>
      <c r="O719" s="2"/>
      <c r="P719" s="2"/>
      <c r="Q719" s="2"/>
      <c r="R719" s="2"/>
      <c r="S719" s="2"/>
      <c r="T719" s="2"/>
      <c r="U719" s="2"/>
    </row>
    <row r="720" spans="1:21" ht="12.75" x14ac:dyDescent="0.2">
      <c r="A720" s="2"/>
      <c r="B720" s="2"/>
      <c r="C720" s="2"/>
      <c r="D720" s="2"/>
      <c r="E720" s="2"/>
      <c r="F720" s="2"/>
      <c r="G720" s="2"/>
      <c r="H720" s="2"/>
      <c r="I720" s="2"/>
      <c r="J720" s="2"/>
      <c r="K720" s="2"/>
      <c r="L720" s="2"/>
      <c r="M720" s="2"/>
      <c r="N720" s="2"/>
      <c r="O720" s="2"/>
      <c r="P720" s="2"/>
      <c r="Q720" s="2"/>
      <c r="R720" s="2"/>
      <c r="S720" s="2"/>
      <c r="T720" s="2"/>
      <c r="U720" s="2"/>
    </row>
    <row r="721" spans="1:21" ht="12.75" x14ac:dyDescent="0.2">
      <c r="A721" s="2"/>
      <c r="B721" s="2"/>
      <c r="C721" s="2"/>
      <c r="D721" s="2"/>
      <c r="E721" s="2"/>
      <c r="F721" s="2"/>
      <c r="G721" s="2"/>
      <c r="H721" s="2"/>
      <c r="I721" s="2"/>
      <c r="J721" s="2"/>
      <c r="K721" s="2"/>
      <c r="L721" s="2"/>
      <c r="M721" s="2"/>
      <c r="N721" s="2"/>
      <c r="O721" s="2"/>
      <c r="P721" s="2"/>
      <c r="Q721" s="2"/>
      <c r="R721" s="2"/>
      <c r="S721" s="2"/>
      <c r="T721" s="2"/>
      <c r="U721" s="2"/>
    </row>
    <row r="722" spans="1:21" ht="12.75" x14ac:dyDescent="0.2">
      <c r="A722" s="2"/>
      <c r="B722" s="2"/>
      <c r="C722" s="2"/>
      <c r="D722" s="2"/>
      <c r="E722" s="2"/>
      <c r="F722" s="2"/>
      <c r="G722" s="2"/>
      <c r="H722" s="2"/>
      <c r="I722" s="2"/>
      <c r="J722" s="2"/>
      <c r="K722" s="2"/>
      <c r="L722" s="2"/>
      <c r="M722" s="2"/>
      <c r="N722" s="2"/>
      <c r="O722" s="2"/>
      <c r="P722" s="2"/>
      <c r="Q722" s="2"/>
      <c r="R722" s="2"/>
      <c r="S722" s="2"/>
      <c r="T722" s="2"/>
      <c r="U722" s="2"/>
    </row>
    <row r="723" spans="1:21" ht="12.75" x14ac:dyDescent="0.2">
      <c r="A723" s="2"/>
      <c r="B723" s="2"/>
      <c r="C723" s="2"/>
      <c r="D723" s="2"/>
      <c r="E723" s="2"/>
      <c r="F723" s="2"/>
      <c r="G723" s="2"/>
      <c r="H723" s="2"/>
      <c r="I723" s="2"/>
      <c r="J723" s="2"/>
      <c r="K723" s="2"/>
      <c r="L723" s="2"/>
      <c r="M723" s="2"/>
      <c r="N723" s="2"/>
      <c r="O723" s="2"/>
      <c r="P723" s="2"/>
      <c r="Q723" s="2"/>
      <c r="R723" s="2"/>
      <c r="S723" s="2"/>
      <c r="T723" s="2"/>
      <c r="U723" s="2"/>
    </row>
    <row r="724" spans="1:21" ht="12.75" x14ac:dyDescent="0.2">
      <c r="A724" s="2"/>
      <c r="B724" s="2"/>
      <c r="C724" s="2"/>
      <c r="D724" s="2"/>
      <c r="E724" s="2"/>
      <c r="F724" s="2"/>
      <c r="G724" s="2"/>
      <c r="H724" s="2"/>
      <c r="I724" s="2"/>
      <c r="J724" s="2"/>
      <c r="K724" s="2"/>
      <c r="L724" s="2"/>
      <c r="M724" s="2"/>
      <c r="N724" s="2"/>
      <c r="O724" s="2"/>
      <c r="P724" s="2"/>
      <c r="Q724" s="2"/>
      <c r="R724" s="2"/>
      <c r="S724" s="2"/>
      <c r="T724" s="2"/>
      <c r="U724" s="2"/>
    </row>
    <row r="725" spans="1:21" ht="12.75" x14ac:dyDescent="0.2">
      <c r="A725" s="2"/>
      <c r="B725" s="2"/>
      <c r="C725" s="2"/>
      <c r="D725" s="2"/>
      <c r="E725" s="2"/>
      <c r="F725" s="2"/>
      <c r="G725" s="2"/>
      <c r="H725" s="2"/>
      <c r="I725" s="2"/>
      <c r="J725" s="2"/>
      <c r="K725" s="2"/>
      <c r="L725" s="2"/>
      <c r="M725" s="2"/>
      <c r="N725" s="2"/>
      <c r="O725" s="2"/>
      <c r="P725" s="2"/>
      <c r="Q725" s="2"/>
      <c r="R725" s="2"/>
      <c r="S725" s="2"/>
      <c r="T725" s="2"/>
      <c r="U725" s="2"/>
    </row>
    <row r="726" spans="1:21" ht="12.75" x14ac:dyDescent="0.2">
      <c r="A726" s="2"/>
      <c r="B726" s="2"/>
      <c r="C726" s="2"/>
      <c r="D726" s="2"/>
      <c r="E726" s="2"/>
      <c r="F726" s="2"/>
      <c r="G726" s="2"/>
      <c r="H726" s="2"/>
      <c r="I726" s="2"/>
      <c r="J726" s="2"/>
      <c r="K726" s="2"/>
      <c r="L726" s="2"/>
      <c r="M726" s="2"/>
      <c r="N726" s="2"/>
      <c r="O726" s="2"/>
      <c r="P726" s="2"/>
      <c r="Q726" s="2"/>
      <c r="R726" s="2"/>
      <c r="S726" s="2"/>
      <c r="T726" s="2"/>
      <c r="U726" s="2"/>
    </row>
    <row r="727" spans="1:21" ht="12.75" x14ac:dyDescent="0.2">
      <c r="A727" s="2"/>
      <c r="B727" s="2"/>
      <c r="C727" s="2"/>
      <c r="D727" s="2"/>
      <c r="E727" s="2"/>
      <c r="F727" s="2"/>
      <c r="G727" s="2"/>
      <c r="H727" s="2"/>
      <c r="I727" s="2"/>
      <c r="J727" s="2"/>
      <c r="K727" s="2"/>
      <c r="L727" s="2"/>
      <c r="M727" s="2"/>
      <c r="N727" s="2"/>
      <c r="O727" s="2"/>
      <c r="P727" s="2"/>
      <c r="Q727" s="2"/>
      <c r="R727" s="2"/>
      <c r="S727" s="2"/>
      <c r="T727" s="2"/>
      <c r="U727" s="2"/>
    </row>
    <row r="728" spans="1:21" ht="12.75" x14ac:dyDescent="0.2">
      <c r="A728" s="2"/>
      <c r="B728" s="2"/>
      <c r="C728" s="2"/>
      <c r="D728" s="2"/>
      <c r="E728" s="2"/>
      <c r="F728" s="2"/>
      <c r="G728" s="2"/>
      <c r="H728" s="2"/>
      <c r="I728" s="2"/>
      <c r="J728" s="2"/>
      <c r="K728" s="2"/>
      <c r="L728" s="2"/>
      <c r="M728" s="2"/>
      <c r="N728" s="2"/>
      <c r="O728" s="2"/>
      <c r="P728" s="2"/>
      <c r="Q728" s="2"/>
      <c r="R728" s="2"/>
      <c r="S728" s="2"/>
      <c r="T728" s="2"/>
      <c r="U728" s="2"/>
    </row>
    <row r="729" spans="1:21" ht="12.75" x14ac:dyDescent="0.2">
      <c r="A729" s="2"/>
      <c r="B729" s="2"/>
      <c r="C729" s="2"/>
      <c r="D729" s="2"/>
      <c r="E729" s="2"/>
      <c r="F729" s="2"/>
      <c r="G729" s="2"/>
      <c r="H729" s="2"/>
      <c r="I729" s="2"/>
      <c r="J729" s="2"/>
      <c r="K729" s="2"/>
      <c r="L729" s="2"/>
      <c r="M729" s="2"/>
      <c r="N729" s="2"/>
      <c r="O729" s="2"/>
      <c r="P729" s="2"/>
      <c r="Q729" s="2"/>
      <c r="R729" s="2"/>
      <c r="S729" s="2"/>
      <c r="T729" s="2"/>
      <c r="U729" s="2"/>
    </row>
    <row r="730" spans="1:21" ht="12.75" x14ac:dyDescent="0.2">
      <c r="A730" s="2"/>
      <c r="B730" s="2"/>
      <c r="C730" s="2"/>
      <c r="D730" s="2"/>
      <c r="E730" s="2"/>
      <c r="F730" s="2"/>
      <c r="G730" s="2"/>
      <c r="H730" s="2"/>
      <c r="I730" s="2"/>
      <c r="J730" s="2"/>
      <c r="K730" s="2"/>
      <c r="L730" s="2"/>
      <c r="M730" s="2"/>
      <c r="N730" s="2"/>
      <c r="O730" s="2"/>
      <c r="P730" s="2"/>
      <c r="Q730" s="2"/>
      <c r="R730" s="2"/>
      <c r="S730" s="2"/>
      <c r="T730" s="2"/>
      <c r="U730" s="2"/>
    </row>
    <row r="731" spans="1:21" ht="12.75" x14ac:dyDescent="0.2">
      <c r="A731" s="2"/>
      <c r="B731" s="2"/>
      <c r="C731" s="2"/>
      <c r="D731" s="2"/>
      <c r="E731" s="2"/>
      <c r="F731" s="2"/>
      <c r="G731" s="2"/>
      <c r="H731" s="2"/>
      <c r="I731" s="2"/>
      <c r="J731" s="2"/>
      <c r="K731" s="2"/>
      <c r="L731" s="2"/>
      <c r="M731" s="2"/>
      <c r="N731" s="2"/>
      <c r="O731" s="2"/>
      <c r="P731" s="2"/>
      <c r="Q731" s="2"/>
      <c r="R731" s="2"/>
      <c r="S731" s="2"/>
      <c r="T731" s="2"/>
      <c r="U731" s="2"/>
    </row>
    <row r="732" spans="1:21" ht="12.75" x14ac:dyDescent="0.2">
      <c r="A732" s="2"/>
      <c r="B732" s="2"/>
      <c r="C732" s="2"/>
      <c r="D732" s="2"/>
      <c r="E732" s="2"/>
      <c r="F732" s="2"/>
      <c r="G732" s="2"/>
      <c r="H732" s="2"/>
      <c r="I732" s="2"/>
      <c r="J732" s="2"/>
      <c r="K732" s="2"/>
      <c r="L732" s="2"/>
      <c r="M732" s="2"/>
      <c r="N732" s="2"/>
      <c r="O732" s="2"/>
      <c r="P732" s="2"/>
      <c r="Q732" s="2"/>
      <c r="R732" s="2"/>
      <c r="S732" s="2"/>
      <c r="T732" s="2"/>
      <c r="U732" s="2"/>
    </row>
    <row r="733" spans="1:21" ht="12.75" x14ac:dyDescent="0.2">
      <c r="A733" s="2"/>
      <c r="B733" s="2"/>
      <c r="C733" s="2"/>
      <c r="D733" s="2"/>
      <c r="E733" s="2"/>
      <c r="F733" s="2"/>
      <c r="G733" s="2"/>
      <c r="H733" s="2"/>
      <c r="I733" s="2"/>
      <c r="J733" s="2"/>
      <c r="K733" s="2"/>
      <c r="L733" s="2"/>
      <c r="M733" s="2"/>
      <c r="N733" s="2"/>
      <c r="O733" s="2"/>
      <c r="P733" s="2"/>
      <c r="Q733" s="2"/>
      <c r="R733" s="2"/>
      <c r="S733" s="2"/>
      <c r="T733" s="2"/>
      <c r="U733" s="2"/>
    </row>
    <row r="734" spans="1:21" ht="12.75" x14ac:dyDescent="0.2">
      <c r="A734" s="2"/>
      <c r="B734" s="2"/>
      <c r="C734" s="2"/>
      <c r="D734" s="2"/>
      <c r="E734" s="2"/>
      <c r="F734" s="2"/>
      <c r="G734" s="2"/>
      <c r="H734" s="2"/>
      <c r="I734" s="2"/>
      <c r="J734" s="2"/>
      <c r="K734" s="2"/>
      <c r="L734" s="2"/>
      <c r="M734" s="2"/>
      <c r="N734" s="2"/>
      <c r="O734" s="2"/>
      <c r="P734" s="2"/>
      <c r="Q734" s="2"/>
      <c r="R734" s="2"/>
      <c r="S734" s="2"/>
      <c r="T734" s="2"/>
      <c r="U734" s="2"/>
    </row>
    <row r="735" spans="1:21" ht="12.75" x14ac:dyDescent="0.2">
      <c r="A735" s="2"/>
      <c r="B735" s="2"/>
      <c r="C735" s="2"/>
      <c r="D735" s="2"/>
      <c r="E735" s="2"/>
      <c r="F735" s="2"/>
      <c r="G735" s="2"/>
      <c r="H735" s="2"/>
      <c r="I735" s="2"/>
      <c r="J735" s="2"/>
      <c r="K735" s="2"/>
      <c r="L735" s="2"/>
      <c r="M735" s="2"/>
      <c r="N735" s="2"/>
      <c r="O735" s="2"/>
      <c r="P735" s="2"/>
      <c r="Q735" s="2"/>
      <c r="R735" s="2"/>
      <c r="S735" s="2"/>
      <c r="T735" s="2"/>
      <c r="U735" s="2"/>
    </row>
    <row r="736" spans="1:21" ht="12.75" x14ac:dyDescent="0.2">
      <c r="A736" s="2"/>
      <c r="B736" s="2"/>
      <c r="C736" s="2"/>
      <c r="D736" s="2"/>
      <c r="E736" s="2"/>
      <c r="F736" s="2"/>
      <c r="G736" s="2"/>
      <c r="H736" s="2"/>
      <c r="I736" s="2"/>
      <c r="J736" s="2"/>
      <c r="K736" s="2"/>
      <c r="L736" s="2"/>
      <c r="M736" s="2"/>
      <c r="N736" s="2"/>
      <c r="O736" s="2"/>
      <c r="P736" s="2"/>
      <c r="Q736" s="2"/>
      <c r="R736" s="2"/>
      <c r="S736" s="2"/>
      <c r="T736" s="2"/>
      <c r="U736" s="2"/>
    </row>
    <row r="737" spans="1:21" ht="12.75" x14ac:dyDescent="0.2">
      <c r="A737" s="2"/>
      <c r="B737" s="2"/>
      <c r="C737" s="2"/>
      <c r="D737" s="2"/>
      <c r="E737" s="2"/>
      <c r="F737" s="2"/>
      <c r="G737" s="2"/>
      <c r="H737" s="2"/>
      <c r="I737" s="2"/>
      <c r="J737" s="2"/>
      <c r="K737" s="2"/>
      <c r="L737" s="2"/>
      <c r="M737" s="2"/>
      <c r="N737" s="2"/>
      <c r="O737" s="2"/>
      <c r="P737" s="2"/>
      <c r="Q737" s="2"/>
      <c r="R737" s="2"/>
      <c r="S737" s="2"/>
      <c r="T737" s="2"/>
      <c r="U737" s="2"/>
    </row>
    <row r="738" spans="1:21" ht="12.75" x14ac:dyDescent="0.2">
      <c r="A738" s="2"/>
      <c r="B738" s="2"/>
      <c r="C738" s="2"/>
      <c r="D738" s="2"/>
      <c r="E738" s="2"/>
      <c r="F738" s="2"/>
      <c r="G738" s="2"/>
      <c r="H738" s="2"/>
      <c r="I738" s="2"/>
      <c r="J738" s="2"/>
      <c r="K738" s="2"/>
      <c r="L738" s="2"/>
      <c r="M738" s="2"/>
      <c r="N738" s="2"/>
      <c r="O738" s="2"/>
      <c r="P738" s="2"/>
      <c r="Q738" s="2"/>
      <c r="R738" s="2"/>
      <c r="S738" s="2"/>
      <c r="T738" s="2"/>
      <c r="U738" s="2"/>
    </row>
    <row r="739" spans="1:21" ht="12.75" x14ac:dyDescent="0.2">
      <c r="A739" s="2"/>
      <c r="B739" s="2"/>
      <c r="C739" s="2"/>
      <c r="D739" s="2"/>
      <c r="E739" s="2"/>
      <c r="F739" s="2"/>
      <c r="G739" s="2"/>
      <c r="H739" s="2"/>
      <c r="I739" s="2"/>
      <c r="J739" s="2"/>
      <c r="K739" s="2"/>
      <c r="L739" s="2"/>
      <c r="M739" s="2"/>
      <c r="N739" s="2"/>
      <c r="O739" s="2"/>
      <c r="P739" s="2"/>
      <c r="Q739" s="2"/>
      <c r="R739" s="2"/>
      <c r="S739" s="2"/>
      <c r="T739" s="2"/>
      <c r="U739" s="2"/>
    </row>
    <row r="740" spans="1:21" ht="12.75" x14ac:dyDescent="0.2">
      <c r="A740" s="2"/>
      <c r="B740" s="2"/>
      <c r="C740" s="2"/>
      <c r="D740" s="2"/>
      <c r="E740" s="2"/>
      <c r="F740" s="2"/>
      <c r="G740" s="2"/>
      <c r="H740" s="2"/>
      <c r="I740" s="2"/>
      <c r="J740" s="2"/>
      <c r="K740" s="2"/>
      <c r="L740" s="2"/>
      <c r="M740" s="2"/>
      <c r="N740" s="2"/>
      <c r="O740" s="2"/>
      <c r="P740" s="2"/>
      <c r="Q740" s="2"/>
      <c r="R740" s="2"/>
      <c r="S740" s="2"/>
      <c r="T740" s="2"/>
      <c r="U740" s="2"/>
    </row>
    <row r="741" spans="1:21" ht="12.75" x14ac:dyDescent="0.2">
      <c r="A741" s="2"/>
      <c r="B741" s="2"/>
      <c r="C741" s="2"/>
      <c r="D741" s="2"/>
      <c r="E741" s="2"/>
      <c r="F741" s="2"/>
      <c r="G741" s="2"/>
      <c r="H741" s="2"/>
      <c r="I741" s="2"/>
      <c r="J741" s="2"/>
      <c r="K741" s="2"/>
      <c r="L741" s="2"/>
      <c r="M741" s="2"/>
      <c r="N741" s="2"/>
      <c r="O741" s="2"/>
      <c r="P741" s="2"/>
      <c r="Q741" s="2"/>
      <c r="R741" s="2"/>
      <c r="S741" s="2"/>
      <c r="T741" s="2"/>
      <c r="U741" s="2"/>
    </row>
    <row r="742" spans="1:21" ht="12.75" x14ac:dyDescent="0.2">
      <c r="A742" s="2"/>
      <c r="B742" s="2"/>
      <c r="C742" s="2"/>
      <c r="D742" s="2"/>
      <c r="E742" s="2"/>
      <c r="F742" s="2"/>
      <c r="G742" s="2"/>
      <c r="H742" s="2"/>
      <c r="I742" s="2"/>
      <c r="J742" s="2"/>
      <c r="K742" s="2"/>
      <c r="L742" s="2"/>
      <c r="M742" s="2"/>
      <c r="N742" s="2"/>
      <c r="O742" s="2"/>
      <c r="P742" s="2"/>
      <c r="Q742" s="2"/>
      <c r="R742" s="2"/>
      <c r="S742" s="2"/>
      <c r="T742" s="2"/>
      <c r="U742" s="2"/>
    </row>
    <row r="743" spans="1:21" ht="12.75" x14ac:dyDescent="0.2">
      <c r="A743" s="2"/>
      <c r="B743" s="2"/>
      <c r="C743" s="2"/>
      <c r="D743" s="2"/>
      <c r="E743" s="2"/>
      <c r="F743" s="2"/>
      <c r="G743" s="2"/>
      <c r="H743" s="2"/>
      <c r="I743" s="2"/>
      <c r="J743" s="2"/>
      <c r="K743" s="2"/>
      <c r="L743" s="2"/>
      <c r="M743" s="2"/>
      <c r="N743" s="2"/>
      <c r="O743" s="2"/>
      <c r="P743" s="2"/>
      <c r="Q743" s="2"/>
      <c r="R743" s="2"/>
      <c r="S743" s="2"/>
      <c r="T743" s="2"/>
      <c r="U743" s="2"/>
    </row>
    <row r="744" spans="1:21" ht="12.75" x14ac:dyDescent="0.2">
      <c r="A744" s="2"/>
      <c r="B744" s="2"/>
      <c r="C744" s="2"/>
      <c r="D744" s="2"/>
      <c r="E744" s="2"/>
      <c r="F744" s="2"/>
      <c r="G744" s="2"/>
      <c r="H744" s="2"/>
      <c r="I744" s="2"/>
      <c r="J744" s="2"/>
      <c r="K744" s="2"/>
      <c r="L744" s="2"/>
      <c r="M744" s="2"/>
      <c r="N744" s="2"/>
      <c r="O744" s="2"/>
      <c r="P744" s="2"/>
      <c r="Q744" s="2"/>
      <c r="R744" s="2"/>
      <c r="S744" s="2"/>
      <c r="T744" s="2"/>
      <c r="U744" s="2"/>
    </row>
    <row r="745" spans="1:21" ht="12.75" x14ac:dyDescent="0.2">
      <c r="A745" s="2"/>
      <c r="B745" s="2"/>
      <c r="C745" s="2"/>
      <c r="D745" s="2"/>
      <c r="E745" s="2"/>
      <c r="F745" s="2"/>
      <c r="G745" s="2"/>
      <c r="H745" s="2"/>
      <c r="I745" s="2"/>
      <c r="J745" s="2"/>
      <c r="K745" s="2"/>
      <c r="L745" s="2"/>
      <c r="M745" s="2"/>
      <c r="N745" s="2"/>
      <c r="O745" s="2"/>
      <c r="P745" s="2"/>
      <c r="Q745" s="2"/>
      <c r="R745" s="2"/>
      <c r="S745" s="2"/>
      <c r="T745" s="2"/>
      <c r="U745" s="2"/>
    </row>
    <row r="746" spans="1:21" ht="12.75" x14ac:dyDescent="0.2">
      <c r="A746" s="2"/>
      <c r="B746" s="2"/>
      <c r="C746" s="2"/>
      <c r="D746" s="2"/>
      <c r="E746" s="2"/>
      <c r="F746" s="2"/>
      <c r="G746" s="2"/>
      <c r="H746" s="2"/>
      <c r="I746" s="2"/>
      <c r="J746" s="2"/>
      <c r="K746" s="2"/>
      <c r="L746" s="2"/>
      <c r="M746" s="2"/>
      <c r="N746" s="2"/>
      <c r="O746" s="2"/>
      <c r="P746" s="2"/>
      <c r="Q746" s="2"/>
      <c r="R746" s="2"/>
      <c r="S746" s="2"/>
      <c r="T746" s="2"/>
      <c r="U746" s="2"/>
    </row>
    <row r="747" spans="1:21" ht="12.75" x14ac:dyDescent="0.2">
      <c r="A747" s="2"/>
      <c r="B747" s="2"/>
      <c r="C747" s="2"/>
      <c r="D747" s="2"/>
      <c r="E747" s="2"/>
      <c r="F747" s="2"/>
      <c r="G747" s="2"/>
      <c r="H747" s="2"/>
      <c r="I747" s="2"/>
      <c r="J747" s="2"/>
      <c r="K747" s="2"/>
      <c r="L747" s="2"/>
      <c r="M747" s="2"/>
      <c r="N747" s="2"/>
      <c r="O747" s="2"/>
      <c r="P747" s="2"/>
      <c r="Q747" s="2"/>
      <c r="R747" s="2"/>
      <c r="S747" s="2"/>
      <c r="T747" s="2"/>
      <c r="U747" s="2"/>
    </row>
    <row r="748" spans="1:21" ht="12.75" x14ac:dyDescent="0.2">
      <c r="A748" s="2"/>
      <c r="B748" s="2"/>
      <c r="C748" s="2"/>
      <c r="D748" s="2"/>
      <c r="E748" s="2"/>
      <c r="F748" s="2"/>
      <c r="G748" s="2"/>
      <c r="H748" s="2"/>
      <c r="I748" s="2"/>
      <c r="J748" s="2"/>
      <c r="K748" s="2"/>
      <c r="L748" s="2"/>
      <c r="M748" s="2"/>
      <c r="N748" s="2"/>
      <c r="O748" s="2"/>
      <c r="P748" s="2"/>
      <c r="Q748" s="2"/>
      <c r="R748" s="2"/>
      <c r="S748" s="2"/>
      <c r="T748" s="2"/>
      <c r="U748" s="2"/>
    </row>
    <row r="749" spans="1:21" ht="12.75" x14ac:dyDescent="0.2">
      <c r="A749" s="2"/>
      <c r="B749" s="2"/>
      <c r="C749" s="2"/>
      <c r="D749" s="2"/>
      <c r="E749" s="2"/>
      <c r="F749" s="2"/>
      <c r="G749" s="2"/>
      <c r="H749" s="2"/>
      <c r="I749" s="2"/>
      <c r="J749" s="2"/>
      <c r="K749" s="2"/>
      <c r="L749" s="2"/>
      <c r="M749" s="2"/>
      <c r="N749" s="2"/>
      <c r="O749" s="2"/>
      <c r="P749" s="2"/>
      <c r="Q749" s="2"/>
      <c r="R749" s="2"/>
      <c r="S749" s="2"/>
      <c r="T749" s="2"/>
      <c r="U749" s="2"/>
    </row>
    <row r="750" spans="1:21" ht="12.75" x14ac:dyDescent="0.2">
      <c r="A750" s="2"/>
      <c r="B750" s="2"/>
      <c r="C750" s="2"/>
      <c r="D750" s="2"/>
      <c r="E750" s="2"/>
      <c r="F750" s="2"/>
      <c r="G750" s="2"/>
      <c r="H750" s="2"/>
      <c r="I750" s="2"/>
      <c r="J750" s="2"/>
      <c r="K750" s="2"/>
      <c r="L750" s="2"/>
      <c r="M750" s="2"/>
      <c r="N750" s="2"/>
      <c r="O750" s="2"/>
      <c r="P750" s="2"/>
      <c r="Q750" s="2"/>
      <c r="R750" s="2"/>
      <c r="S750" s="2"/>
      <c r="T750" s="2"/>
      <c r="U750" s="2"/>
    </row>
    <row r="751" spans="1:21" ht="12.75" x14ac:dyDescent="0.2">
      <c r="A751" s="2"/>
      <c r="B751" s="2"/>
      <c r="C751" s="2"/>
      <c r="D751" s="2"/>
      <c r="E751" s="2"/>
      <c r="F751" s="2"/>
      <c r="G751" s="2"/>
      <c r="H751" s="2"/>
      <c r="I751" s="2"/>
      <c r="J751" s="2"/>
      <c r="K751" s="2"/>
      <c r="L751" s="2"/>
      <c r="M751" s="2"/>
      <c r="N751" s="2"/>
      <c r="O751" s="2"/>
      <c r="P751" s="2"/>
      <c r="Q751" s="2"/>
      <c r="R751" s="2"/>
      <c r="S751" s="2"/>
      <c r="T751" s="2"/>
      <c r="U751" s="2"/>
    </row>
    <row r="752" spans="1:21" ht="12.75" x14ac:dyDescent="0.2">
      <c r="A752" s="2"/>
      <c r="B752" s="2"/>
      <c r="C752" s="2"/>
      <c r="D752" s="2"/>
      <c r="E752" s="2"/>
      <c r="F752" s="2"/>
      <c r="G752" s="2"/>
      <c r="H752" s="2"/>
      <c r="I752" s="2"/>
      <c r="J752" s="2"/>
      <c r="K752" s="2"/>
      <c r="L752" s="2"/>
      <c r="M752" s="2"/>
      <c r="N752" s="2"/>
      <c r="O752" s="2"/>
      <c r="P752" s="2"/>
      <c r="Q752" s="2"/>
      <c r="R752" s="2"/>
      <c r="S752" s="2"/>
      <c r="T752" s="2"/>
      <c r="U752" s="2"/>
    </row>
    <row r="753" spans="1:21" ht="12.75" x14ac:dyDescent="0.2">
      <c r="A753" s="2"/>
      <c r="B753" s="2"/>
      <c r="C753" s="2"/>
      <c r="D753" s="2"/>
      <c r="E753" s="2"/>
      <c r="F753" s="2"/>
      <c r="G753" s="2"/>
      <c r="H753" s="2"/>
      <c r="I753" s="2"/>
      <c r="J753" s="2"/>
      <c r="K753" s="2"/>
      <c r="L753" s="2"/>
      <c r="M753" s="2"/>
      <c r="N753" s="2"/>
      <c r="O753" s="2"/>
      <c r="P753" s="2"/>
      <c r="Q753" s="2"/>
      <c r="R753" s="2"/>
      <c r="S753" s="2"/>
      <c r="T753" s="2"/>
      <c r="U753" s="2"/>
    </row>
    <row r="754" spans="1:21" ht="12.75" x14ac:dyDescent="0.2">
      <c r="A754" s="2"/>
      <c r="B754" s="2"/>
      <c r="C754" s="2"/>
      <c r="D754" s="2"/>
      <c r="E754" s="2"/>
      <c r="F754" s="2"/>
      <c r="G754" s="2"/>
      <c r="H754" s="2"/>
      <c r="I754" s="2"/>
      <c r="J754" s="2"/>
      <c r="K754" s="2"/>
      <c r="L754" s="2"/>
      <c r="M754" s="2"/>
      <c r="N754" s="2"/>
      <c r="O754" s="2"/>
      <c r="P754" s="2"/>
      <c r="Q754" s="2"/>
      <c r="R754" s="2"/>
      <c r="S754" s="2"/>
      <c r="T754" s="2"/>
      <c r="U754" s="2"/>
    </row>
    <row r="755" spans="1:21" ht="12.75" x14ac:dyDescent="0.2">
      <c r="A755" s="2"/>
      <c r="B755" s="2"/>
      <c r="C755" s="2"/>
      <c r="D755" s="2"/>
      <c r="E755" s="2"/>
      <c r="F755" s="2"/>
      <c r="G755" s="2"/>
      <c r="H755" s="2"/>
      <c r="I755" s="2"/>
      <c r="J755" s="2"/>
      <c r="K755" s="2"/>
      <c r="L755" s="2"/>
      <c r="M755" s="2"/>
      <c r="N755" s="2"/>
      <c r="O755" s="2"/>
      <c r="P755" s="2"/>
      <c r="Q755" s="2"/>
      <c r="R755" s="2"/>
      <c r="S755" s="2"/>
      <c r="T755" s="2"/>
      <c r="U755" s="2"/>
    </row>
    <row r="756" spans="1:21" ht="12.75" x14ac:dyDescent="0.2">
      <c r="A756" s="2"/>
      <c r="B756" s="2"/>
      <c r="C756" s="2"/>
      <c r="D756" s="2"/>
      <c r="E756" s="2"/>
      <c r="F756" s="2"/>
      <c r="G756" s="2"/>
      <c r="H756" s="2"/>
      <c r="I756" s="2"/>
      <c r="J756" s="2"/>
      <c r="K756" s="2"/>
      <c r="L756" s="2"/>
      <c r="M756" s="2"/>
      <c r="N756" s="2"/>
      <c r="O756" s="2"/>
      <c r="P756" s="2"/>
      <c r="Q756" s="2"/>
      <c r="R756" s="2"/>
      <c r="S756" s="2"/>
      <c r="T756" s="2"/>
      <c r="U756" s="2"/>
    </row>
    <row r="757" spans="1:21" ht="12.75" x14ac:dyDescent="0.2">
      <c r="A757" s="2"/>
      <c r="B757" s="2"/>
      <c r="C757" s="2"/>
      <c r="D757" s="2"/>
      <c r="E757" s="2"/>
      <c r="F757" s="2"/>
      <c r="G757" s="2"/>
      <c r="H757" s="2"/>
      <c r="I757" s="2"/>
      <c r="J757" s="2"/>
      <c r="K757" s="2"/>
      <c r="L757" s="2"/>
      <c r="M757" s="2"/>
      <c r="N757" s="2"/>
      <c r="O757" s="2"/>
      <c r="P757" s="2"/>
      <c r="Q757" s="2"/>
      <c r="R757" s="2"/>
      <c r="S757" s="2"/>
      <c r="T757" s="2"/>
      <c r="U757" s="2"/>
    </row>
    <row r="758" spans="1:21" ht="12.75" x14ac:dyDescent="0.2">
      <c r="A758" s="2"/>
      <c r="B758" s="2"/>
      <c r="C758" s="2"/>
      <c r="D758" s="2"/>
      <c r="E758" s="2"/>
      <c r="F758" s="2"/>
      <c r="G758" s="2"/>
      <c r="H758" s="2"/>
      <c r="I758" s="2"/>
      <c r="J758" s="2"/>
      <c r="K758" s="2"/>
      <c r="L758" s="2"/>
      <c r="M758" s="2"/>
      <c r="N758" s="2"/>
      <c r="O758" s="2"/>
      <c r="P758" s="2"/>
      <c r="Q758" s="2"/>
      <c r="R758" s="2"/>
      <c r="S758" s="2"/>
      <c r="T758" s="2"/>
      <c r="U758" s="2"/>
    </row>
    <row r="759" spans="1:21" ht="12.75" x14ac:dyDescent="0.2">
      <c r="A759" s="2"/>
      <c r="B759" s="2"/>
      <c r="C759" s="2"/>
      <c r="D759" s="2"/>
      <c r="E759" s="2"/>
      <c r="F759" s="2"/>
      <c r="G759" s="2"/>
      <c r="H759" s="2"/>
      <c r="I759" s="2"/>
      <c r="J759" s="2"/>
      <c r="K759" s="2"/>
      <c r="L759" s="2"/>
      <c r="M759" s="2"/>
      <c r="N759" s="2"/>
      <c r="O759" s="2"/>
      <c r="P759" s="2"/>
      <c r="Q759" s="2"/>
      <c r="R759" s="2"/>
      <c r="S759" s="2"/>
      <c r="T759" s="2"/>
      <c r="U759" s="2"/>
    </row>
    <row r="760" spans="1:21" ht="12.75" x14ac:dyDescent="0.2">
      <c r="A760" s="2"/>
      <c r="B760" s="2"/>
      <c r="C760" s="2"/>
      <c r="D760" s="2"/>
      <c r="E760" s="2"/>
      <c r="F760" s="2"/>
      <c r="G760" s="2"/>
      <c r="H760" s="2"/>
      <c r="I760" s="2"/>
      <c r="J760" s="2"/>
      <c r="K760" s="2"/>
      <c r="L760" s="2"/>
      <c r="M760" s="2"/>
      <c r="N760" s="2"/>
      <c r="O760" s="2"/>
      <c r="P760" s="2"/>
      <c r="Q760" s="2"/>
      <c r="R760" s="2"/>
      <c r="S760" s="2"/>
      <c r="T760" s="2"/>
      <c r="U760" s="2"/>
    </row>
    <row r="761" spans="1:21" ht="12.75" x14ac:dyDescent="0.2">
      <c r="A761" s="2"/>
      <c r="B761" s="2"/>
      <c r="C761" s="2"/>
      <c r="D761" s="2"/>
      <c r="E761" s="2"/>
      <c r="F761" s="2"/>
      <c r="G761" s="2"/>
      <c r="H761" s="2"/>
      <c r="I761" s="2"/>
      <c r="J761" s="2"/>
      <c r="K761" s="2"/>
      <c r="L761" s="2"/>
      <c r="M761" s="2"/>
      <c r="N761" s="2"/>
      <c r="O761" s="2"/>
      <c r="P761" s="2"/>
      <c r="Q761" s="2"/>
      <c r="R761" s="2"/>
      <c r="S761" s="2"/>
      <c r="T761" s="2"/>
      <c r="U761" s="2"/>
    </row>
    <row r="762" spans="1:21" ht="12.75" x14ac:dyDescent="0.2">
      <c r="A762" s="2"/>
      <c r="B762" s="2"/>
      <c r="C762" s="2"/>
      <c r="D762" s="2"/>
      <c r="E762" s="2"/>
      <c r="F762" s="2"/>
      <c r="G762" s="2"/>
      <c r="H762" s="2"/>
      <c r="I762" s="2"/>
      <c r="J762" s="2"/>
      <c r="K762" s="2"/>
      <c r="L762" s="2"/>
      <c r="M762" s="2"/>
      <c r="N762" s="2"/>
      <c r="O762" s="2"/>
      <c r="P762" s="2"/>
      <c r="Q762" s="2"/>
      <c r="R762" s="2"/>
      <c r="S762" s="2"/>
      <c r="T762" s="2"/>
      <c r="U762" s="2"/>
    </row>
    <row r="763" spans="1:21" ht="12.75" x14ac:dyDescent="0.2">
      <c r="A763" s="2"/>
      <c r="B763" s="2"/>
      <c r="C763" s="2"/>
      <c r="D763" s="2"/>
      <c r="E763" s="2"/>
      <c r="F763" s="2"/>
      <c r="G763" s="2"/>
      <c r="H763" s="2"/>
      <c r="I763" s="2"/>
      <c r="J763" s="2"/>
      <c r="K763" s="2"/>
      <c r="L763" s="2"/>
      <c r="M763" s="2"/>
      <c r="N763" s="2"/>
      <c r="O763" s="2"/>
      <c r="P763" s="2"/>
      <c r="Q763" s="2"/>
      <c r="R763" s="2"/>
      <c r="S763" s="2"/>
      <c r="T763" s="2"/>
      <c r="U763" s="2"/>
    </row>
    <row r="764" spans="1:21" ht="12.75" x14ac:dyDescent="0.2">
      <c r="A764" s="2"/>
      <c r="B764" s="2"/>
      <c r="C764" s="2"/>
      <c r="D764" s="2"/>
      <c r="E764" s="2"/>
      <c r="F764" s="2"/>
      <c r="G764" s="2"/>
      <c r="H764" s="2"/>
      <c r="I764" s="2"/>
      <c r="J764" s="2"/>
      <c r="K764" s="2"/>
      <c r="L764" s="2"/>
      <c r="M764" s="2"/>
      <c r="N764" s="2"/>
      <c r="O764" s="2"/>
      <c r="P764" s="2"/>
      <c r="Q764" s="2"/>
      <c r="R764" s="2"/>
      <c r="S764" s="2"/>
      <c r="T764" s="2"/>
      <c r="U764" s="2"/>
    </row>
    <row r="765" spans="1:21" ht="12.75" x14ac:dyDescent="0.2">
      <c r="A765" s="2"/>
      <c r="B765" s="2"/>
      <c r="C765" s="2"/>
      <c r="D765" s="2"/>
      <c r="E765" s="2"/>
      <c r="F765" s="2"/>
      <c r="G765" s="2"/>
      <c r="H765" s="2"/>
      <c r="I765" s="2"/>
      <c r="J765" s="2"/>
      <c r="K765" s="2"/>
      <c r="L765" s="2"/>
      <c r="M765" s="2"/>
      <c r="N765" s="2"/>
      <c r="O765" s="2"/>
      <c r="P765" s="2"/>
      <c r="Q765" s="2"/>
      <c r="R765" s="2"/>
      <c r="S765" s="2"/>
      <c r="T765" s="2"/>
      <c r="U765" s="2"/>
    </row>
    <row r="766" spans="1:21" ht="12.75" x14ac:dyDescent="0.2">
      <c r="A766" s="2"/>
      <c r="B766" s="2"/>
      <c r="C766" s="2"/>
      <c r="D766" s="2"/>
      <c r="E766" s="2"/>
      <c r="F766" s="2"/>
      <c r="G766" s="2"/>
      <c r="H766" s="2"/>
      <c r="I766" s="2"/>
      <c r="J766" s="2"/>
      <c r="K766" s="2"/>
      <c r="L766" s="2"/>
      <c r="M766" s="2"/>
      <c r="N766" s="2"/>
      <c r="O766" s="2"/>
      <c r="P766" s="2"/>
      <c r="Q766" s="2"/>
      <c r="R766" s="2"/>
      <c r="S766" s="2"/>
      <c r="T766" s="2"/>
      <c r="U766" s="2"/>
    </row>
    <row r="767" spans="1:21" ht="12.75" x14ac:dyDescent="0.2">
      <c r="A767" s="2"/>
      <c r="B767" s="2"/>
      <c r="C767" s="2"/>
      <c r="D767" s="2"/>
      <c r="E767" s="2"/>
      <c r="F767" s="2"/>
      <c r="G767" s="2"/>
      <c r="H767" s="2"/>
      <c r="I767" s="2"/>
      <c r="J767" s="2"/>
      <c r="K767" s="2"/>
      <c r="L767" s="2"/>
      <c r="M767" s="2"/>
      <c r="N767" s="2"/>
      <c r="O767" s="2"/>
      <c r="P767" s="2"/>
      <c r="Q767" s="2"/>
      <c r="R767" s="2"/>
      <c r="S767" s="2"/>
      <c r="T767" s="2"/>
      <c r="U767" s="2"/>
    </row>
    <row r="768" spans="1:21" ht="12.75" x14ac:dyDescent="0.2">
      <c r="A768" s="2"/>
      <c r="B768" s="2"/>
      <c r="C768" s="2"/>
      <c r="D768" s="2"/>
      <c r="E768" s="2"/>
      <c r="F768" s="2"/>
      <c r="G768" s="2"/>
      <c r="H768" s="2"/>
      <c r="I768" s="2"/>
      <c r="J768" s="2"/>
      <c r="K768" s="2"/>
      <c r="L768" s="2"/>
      <c r="M768" s="2"/>
      <c r="N768" s="2"/>
      <c r="O768" s="2"/>
      <c r="P768" s="2"/>
      <c r="Q768" s="2"/>
      <c r="R768" s="2"/>
      <c r="S768" s="2"/>
      <c r="T768" s="2"/>
      <c r="U768" s="2"/>
    </row>
    <row r="769" spans="1:21" ht="12.75" x14ac:dyDescent="0.2">
      <c r="A769" s="2"/>
      <c r="B769" s="2"/>
      <c r="C769" s="2"/>
      <c r="D769" s="2"/>
      <c r="E769" s="2"/>
      <c r="F769" s="2"/>
      <c r="G769" s="2"/>
      <c r="H769" s="2"/>
      <c r="I769" s="2"/>
      <c r="J769" s="2"/>
      <c r="K769" s="2"/>
      <c r="L769" s="2"/>
      <c r="M769" s="2"/>
      <c r="N769" s="2"/>
      <c r="O769" s="2"/>
      <c r="P769" s="2"/>
      <c r="Q769" s="2"/>
      <c r="R769" s="2"/>
      <c r="S769" s="2"/>
      <c r="T769" s="2"/>
      <c r="U769" s="2"/>
    </row>
    <row r="770" spans="1:21" ht="12.75" x14ac:dyDescent="0.2">
      <c r="A770" s="2"/>
      <c r="B770" s="2"/>
      <c r="C770" s="2"/>
      <c r="D770" s="2"/>
      <c r="E770" s="2"/>
      <c r="F770" s="2"/>
      <c r="G770" s="2"/>
      <c r="H770" s="2"/>
      <c r="I770" s="2"/>
      <c r="J770" s="2"/>
      <c r="K770" s="2"/>
      <c r="L770" s="2"/>
      <c r="M770" s="2"/>
      <c r="N770" s="2"/>
      <c r="O770" s="2"/>
      <c r="P770" s="2"/>
      <c r="Q770" s="2"/>
      <c r="R770" s="2"/>
      <c r="S770" s="2"/>
      <c r="T770" s="2"/>
      <c r="U770" s="2"/>
    </row>
    <row r="771" spans="1:21" ht="12.75" x14ac:dyDescent="0.2">
      <c r="A771" s="2"/>
      <c r="B771" s="2"/>
      <c r="C771" s="2"/>
      <c r="D771" s="2"/>
      <c r="E771" s="2"/>
      <c r="F771" s="2"/>
      <c r="G771" s="2"/>
      <c r="H771" s="2"/>
      <c r="I771" s="2"/>
      <c r="J771" s="2"/>
      <c r="K771" s="2"/>
      <c r="L771" s="2"/>
      <c r="M771" s="2"/>
      <c r="N771" s="2"/>
      <c r="O771" s="2"/>
      <c r="P771" s="2"/>
      <c r="Q771" s="2"/>
      <c r="R771" s="2"/>
      <c r="S771" s="2"/>
      <c r="T771" s="2"/>
      <c r="U771" s="2"/>
    </row>
    <row r="772" spans="1:21" ht="12.75" x14ac:dyDescent="0.2">
      <c r="A772" s="2"/>
      <c r="B772" s="2"/>
      <c r="C772" s="2"/>
      <c r="D772" s="2"/>
      <c r="E772" s="2"/>
      <c r="F772" s="2"/>
      <c r="G772" s="2"/>
      <c r="H772" s="2"/>
      <c r="I772" s="2"/>
      <c r="J772" s="2"/>
      <c r="K772" s="2"/>
      <c r="L772" s="2"/>
      <c r="M772" s="2"/>
      <c r="N772" s="2"/>
      <c r="O772" s="2"/>
      <c r="P772" s="2"/>
      <c r="Q772" s="2"/>
      <c r="R772" s="2"/>
      <c r="S772" s="2"/>
      <c r="T772" s="2"/>
      <c r="U772" s="2"/>
    </row>
    <row r="773" spans="1:21" ht="12.75" x14ac:dyDescent="0.2">
      <c r="A773" s="2"/>
      <c r="B773" s="2"/>
      <c r="C773" s="2"/>
      <c r="D773" s="2"/>
      <c r="E773" s="2"/>
      <c r="F773" s="2"/>
      <c r="G773" s="2"/>
      <c r="H773" s="2"/>
      <c r="I773" s="2"/>
      <c r="J773" s="2"/>
      <c r="K773" s="2"/>
      <c r="L773" s="2"/>
      <c r="M773" s="2"/>
      <c r="N773" s="2"/>
      <c r="O773" s="2"/>
      <c r="P773" s="2"/>
      <c r="Q773" s="2"/>
      <c r="R773" s="2"/>
      <c r="S773" s="2"/>
      <c r="T773" s="2"/>
      <c r="U773" s="2"/>
    </row>
    <row r="774" spans="1:21" ht="12.75" x14ac:dyDescent="0.2">
      <c r="A774" s="2"/>
      <c r="B774" s="2"/>
      <c r="C774" s="2"/>
      <c r="D774" s="2"/>
      <c r="E774" s="2"/>
      <c r="F774" s="2"/>
      <c r="G774" s="2"/>
      <c r="H774" s="2"/>
      <c r="I774" s="2"/>
      <c r="J774" s="2"/>
      <c r="K774" s="2"/>
      <c r="L774" s="2"/>
      <c r="M774" s="2"/>
      <c r="N774" s="2"/>
      <c r="O774" s="2"/>
      <c r="P774" s="2"/>
      <c r="Q774" s="2"/>
      <c r="R774" s="2"/>
      <c r="S774" s="2"/>
      <c r="T774" s="2"/>
      <c r="U774" s="2"/>
    </row>
    <row r="775" spans="1:21" ht="12.75" x14ac:dyDescent="0.2">
      <c r="A775" s="2"/>
      <c r="B775" s="2"/>
      <c r="C775" s="2"/>
      <c r="D775" s="2"/>
      <c r="E775" s="2"/>
      <c r="F775" s="2"/>
      <c r="G775" s="2"/>
      <c r="H775" s="2"/>
      <c r="I775" s="2"/>
      <c r="J775" s="2"/>
      <c r="K775" s="2"/>
      <c r="L775" s="2"/>
      <c r="M775" s="2"/>
      <c r="N775" s="2"/>
      <c r="O775" s="2"/>
      <c r="P775" s="2"/>
      <c r="Q775" s="2"/>
      <c r="R775" s="2"/>
      <c r="S775" s="2"/>
      <c r="T775" s="2"/>
      <c r="U775" s="2"/>
    </row>
    <row r="776" spans="1:21" ht="12.75" x14ac:dyDescent="0.2">
      <c r="A776" s="2"/>
      <c r="B776" s="2"/>
      <c r="C776" s="2"/>
      <c r="D776" s="2"/>
      <c r="E776" s="2"/>
      <c r="F776" s="2"/>
      <c r="G776" s="2"/>
      <c r="H776" s="2"/>
      <c r="I776" s="2"/>
      <c r="J776" s="2"/>
      <c r="K776" s="2"/>
      <c r="L776" s="2"/>
      <c r="M776" s="2"/>
      <c r="N776" s="2"/>
      <c r="O776" s="2"/>
      <c r="P776" s="2"/>
      <c r="Q776" s="2"/>
      <c r="R776" s="2"/>
      <c r="S776" s="2"/>
      <c r="T776" s="2"/>
      <c r="U776" s="2"/>
    </row>
    <row r="777" spans="1:21" ht="12.75" x14ac:dyDescent="0.2">
      <c r="A777" s="2"/>
      <c r="B777" s="2"/>
      <c r="C777" s="2"/>
      <c r="D777" s="2"/>
      <c r="E777" s="2"/>
      <c r="F777" s="2"/>
      <c r="G777" s="2"/>
      <c r="H777" s="2"/>
      <c r="I777" s="2"/>
      <c r="J777" s="2"/>
      <c r="K777" s="2"/>
      <c r="L777" s="2"/>
      <c r="M777" s="2"/>
      <c r="N777" s="2"/>
      <c r="O777" s="2"/>
      <c r="P777" s="2"/>
      <c r="Q777" s="2"/>
      <c r="R777" s="2"/>
      <c r="S777" s="2"/>
      <c r="T777" s="2"/>
      <c r="U777" s="2"/>
    </row>
    <row r="778" spans="1:21" ht="12.75" x14ac:dyDescent="0.2">
      <c r="A778" s="2"/>
      <c r="B778" s="2"/>
      <c r="C778" s="2"/>
      <c r="D778" s="2"/>
      <c r="E778" s="2"/>
      <c r="F778" s="2"/>
      <c r="G778" s="2"/>
      <c r="H778" s="2"/>
      <c r="I778" s="2"/>
      <c r="J778" s="2"/>
      <c r="K778" s="2"/>
      <c r="L778" s="2"/>
      <c r="M778" s="2"/>
      <c r="N778" s="2"/>
      <c r="O778" s="2"/>
      <c r="P778" s="2"/>
      <c r="Q778" s="2"/>
      <c r="R778" s="2"/>
      <c r="S778" s="2"/>
      <c r="T778" s="2"/>
      <c r="U778" s="2"/>
    </row>
    <row r="779" spans="1:21" ht="12.75" x14ac:dyDescent="0.2">
      <c r="A779" s="2"/>
      <c r="B779" s="2"/>
      <c r="C779" s="2"/>
      <c r="D779" s="2"/>
      <c r="E779" s="2"/>
      <c r="F779" s="2"/>
      <c r="G779" s="2"/>
      <c r="H779" s="2"/>
      <c r="I779" s="2"/>
      <c r="J779" s="2"/>
      <c r="K779" s="2"/>
      <c r="L779" s="2"/>
      <c r="M779" s="2"/>
      <c r="N779" s="2"/>
      <c r="O779" s="2"/>
      <c r="P779" s="2"/>
      <c r="Q779" s="2"/>
      <c r="R779" s="2"/>
      <c r="S779" s="2"/>
      <c r="T779" s="2"/>
      <c r="U779" s="2"/>
    </row>
    <row r="780" spans="1:21" ht="12.75" x14ac:dyDescent="0.2">
      <c r="A780" s="2"/>
      <c r="B780" s="2"/>
      <c r="C780" s="2"/>
      <c r="D780" s="2"/>
      <c r="E780" s="2"/>
      <c r="F780" s="2"/>
      <c r="G780" s="2"/>
      <c r="H780" s="2"/>
      <c r="I780" s="2"/>
      <c r="J780" s="2"/>
      <c r="K780" s="2"/>
      <c r="L780" s="2"/>
      <c r="M780" s="2"/>
      <c r="N780" s="2"/>
      <c r="O780" s="2"/>
      <c r="P780" s="2"/>
      <c r="Q780" s="2"/>
      <c r="R780" s="2"/>
      <c r="S780" s="2"/>
      <c r="T780" s="2"/>
      <c r="U780" s="2"/>
    </row>
    <row r="781" spans="1:21" ht="12.75" x14ac:dyDescent="0.2">
      <c r="A781" s="2"/>
      <c r="B781" s="2"/>
      <c r="C781" s="2"/>
      <c r="D781" s="2"/>
      <c r="E781" s="2"/>
      <c r="F781" s="2"/>
      <c r="G781" s="2"/>
      <c r="H781" s="2"/>
      <c r="I781" s="2"/>
      <c r="J781" s="2"/>
      <c r="K781" s="2"/>
      <c r="L781" s="2"/>
      <c r="M781" s="2"/>
      <c r="N781" s="2"/>
      <c r="O781" s="2"/>
      <c r="P781" s="2"/>
      <c r="Q781" s="2"/>
      <c r="R781" s="2"/>
      <c r="S781" s="2"/>
      <c r="T781" s="2"/>
      <c r="U781" s="2"/>
    </row>
    <row r="782" spans="1:21" ht="12.75" x14ac:dyDescent="0.2">
      <c r="A782" s="2"/>
      <c r="B782" s="2"/>
      <c r="C782" s="2"/>
      <c r="D782" s="2"/>
      <c r="E782" s="2"/>
      <c r="F782" s="2"/>
      <c r="G782" s="2"/>
      <c r="H782" s="2"/>
      <c r="I782" s="2"/>
      <c r="J782" s="2"/>
      <c r="K782" s="2"/>
      <c r="L782" s="2"/>
      <c r="M782" s="2"/>
      <c r="N782" s="2"/>
      <c r="O782" s="2"/>
      <c r="P782" s="2"/>
      <c r="Q782" s="2"/>
      <c r="R782" s="2"/>
      <c r="S782" s="2"/>
      <c r="T782" s="2"/>
      <c r="U782" s="2"/>
    </row>
    <row r="783" spans="1:21" ht="12.75" x14ac:dyDescent="0.2">
      <c r="A783" s="2"/>
      <c r="B783" s="2"/>
      <c r="C783" s="2"/>
      <c r="D783" s="2"/>
      <c r="E783" s="2"/>
      <c r="F783" s="2"/>
      <c r="G783" s="2"/>
      <c r="H783" s="2"/>
      <c r="I783" s="2"/>
      <c r="J783" s="2"/>
      <c r="K783" s="2"/>
      <c r="L783" s="2"/>
      <c r="M783" s="2"/>
      <c r="N783" s="2"/>
      <c r="O783" s="2"/>
      <c r="P783" s="2"/>
      <c r="Q783" s="2"/>
      <c r="R783" s="2"/>
      <c r="S783" s="2"/>
      <c r="T783" s="2"/>
      <c r="U783" s="2"/>
    </row>
    <row r="784" spans="1:21" ht="12.75" x14ac:dyDescent="0.2">
      <c r="A784" s="2"/>
      <c r="B784" s="2"/>
      <c r="C784" s="2"/>
      <c r="D784" s="2"/>
      <c r="E784" s="2"/>
      <c r="F784" s="2"/>
      <c r="G784" s="2"/>
      <c r="H784" s="2"/>
      <c r="I784" s="2"/>
      <c r="J784" s="2"/>
      <c r="K784" s="2"/>
      <c r="L784" s="2"/>
      <c r="M784" s="2"/>
      <c r="N784" s="2"/>
      <c r="O784" s="2"/>
      <c r="P784" s="2"/>
      <c r="Q784" s="2"/>
      <c r="R784" s="2"/>
      <c r="S784" s="2"/>
      <c r="T784" s="2"/>
      <c r="U784" s="2"/>
    </row>
    <row r="785" spans="1:21" ht="12.75" x14ac:dyDescent="0.2">
      <c r="A785" s="2"/>
      <c r="B785" s="2"/>
      <c r="C785" s="2"/>
      <c r="D785" s="2"/>
      <c r="E785" s="2"/>
      <c r="F785" s="2"/>
      <c r="G785" s="2"/>
      <c r="H785" s="2"/>
      <c r="I785" s="2"/>
      <c r="J785" s="2"/>
      <c r="K785" s="2"/>
      <c r="L785" s="2"/>
      <c r="M785" s="2"/>
      <c r="N785" s="2"/>
      <c r="O785" s="2"/>
      <c r="P785" s="2"/>
      <c r="Q785" s="2"/>
      <c r="R785" s="2"/>
      <c r="S785" s="2"/>
      <c r="T785" s="2"/>
      <c r="U785" s="2"/>
    </row>
    <row r="786" spans="1:21" ht="12.75" x14ac:dyDescent="0.2">
      <c r="A786" s="2"/>
      <c r="B786" s="2"/>
      <c r="C786" s="2"/>
      <c r="D786" s="2"/>
      <c r="E786" s="2"/>
      <c r="F786" s="2"/>
      <c r="G786" s="2"/>
      <c r="H786" s="2"/>
      <c r="I786" s="2"/>
      <c r="J786" s="2"/>
      <c r="K786" s="2"/>
      <c r="L786" s="2"/>
      <c r="M786" s="2"/>
      <c r="N786" s="2"/>
      <c r="O786" s="2"/>
      <c r="P786" s="2"/>
      <c r="Q786" s="2"/>
      <c r="R786" s="2"/>
      <c r="S786" s="2"/>
      <c r="T786" s="2"/>
      <c r="U786" s="2"/>
    </row>
    <row r="787" spans="1:21" ht="12.75" x14ac:dyDescent="0.2">
      <c r="A787" s="2"/>
      <c r="B787" s="2"/>
      <c r="C787" s="2"/>
      <c r="D787" s="2"/>
      <c r="E787" s="2"/>
      <c r="F787" s="2"/>
      <c r="G787" s="2"/>
      <c r="H787" s="2"/>
      <c r="I787" s="2"/>
      <c r="J787" s="2"/>
      <c r="K787" s="2"/>
      <c r="L787" s="2"/>
      <c r="M787" s="2"/>
      <c r="N787" s="2"/>
      <c r="O787" s="2"/>
      <c r="P787" s="2"/>
      <c r="Q787" s="2"/>
      <c r="R787" s="2"/>
      <c r="S787" s="2"/>
      <c r="T787" s="2"/>
      <c r="U787" s="2"/>
    </row>
    <row r="788" spans="1:21" ht="12.75" x14ac:dyDescent="0.2">
      <c r="A788" s="2"/>
      <c r="B788" s="2"/>
      <c r="C788" s="2"/>
      <c r="D788" s="2"/>
      <c r="E788" s="2"/>
      <c r="F788" s="2"/>
      <c r="G788" s="2"/>
      <c r="H788" s="2"/>
      <c r="I788" s="2"/>
      <c r="J788" s="2"/>
      <c r="K788" s="2"/>
      <c r="L788" s="2"/>
      <c r="M788" s="2"/>
      <c r="N788" s="2"/>
      <c r="O788" s="2"/>
      <c r="P788" s="2"/>
      <c r="Q788" s="2"/>
      <c r="R788" s="2"/>
      <c r="S788" s="2"/>
      <c r="T788" s="2"/>
      <c r="U788" s="2"/>
    </row>
    <row r="789" spans="1:21" ht="12.75" x14ac:dyDescent="0.2">
      <c r="A789" s="2"/>
      <c r="B789" s="2"/>
      <c r="C789" s="2"/>
      <c r="D789" s="2"/>
      <c r="E789" s="2"/>
      <c r="F789" s="2"/>
      <c r="G789" s="2"/>
      <c r="H789" s="2"/>
      <c r="I789" s="2"/>
      <c r="J789" s="2"/>
      <c r="K789" s="2"/>
      <c r="L789" s="2"/>
      <c r="M789" s="2"/>
      <c r="N789" s="2"/>
      <c r="O789" s="2"/>
      <c r="P789" s="2"/>
      <c r="Q789" s="2"/>
      <c r="R789" s="2"/>
      <c r="S789" s="2"/>
      <c r="T789" s="2"/>
      <c r="U789" s="2"/>
    </row>
    <row r="790" spans="1:21" ht="12.75" x14ac:dyDescent="0.2">
      <c r="A790" s="2"/>
      <c r="B790" s="2"/>
      <c r="C790" s="2"/>
      <c r="D790" s="2"/>
      <c r="E790" s="2"/>
      <c r="F790" s="2"/>
      <c r="G790" s="2"/>
      <c r="H790" s="2"/>
      <c r="I790" s="2"/>
      <c r="J790" s="2"/>
      <c r="K790" s="2"/>
      <c r="L790" s="2"/>
      <c r="M790" s="2"/>
      <c r="N790" s="2"/>
      <c r="O790" s="2"/>
      <c r="P790" s="2"/>
      <c r="Q790" s="2"/>
      <c r="R790" s="2"/>
      <c r="S790" s="2"/>
      <c r="T790" s="2"/>
      <c r="U790" s="2"/>
    </row>
    <row r="791" spans="1:21" ht="12.75" x14ac:dyDescent="0.2">
      <c r="A791" s="2"/>
      <c r="B791" s="2"/>
      <c r="C791" s="2"/>
      <c r="D791" s="2"/>
      <c r="E791" s="2"/>
      <c r="F791" s="2"/>
      <c r="G791" s="2"/>
      <c r="H791" s="2"/>
      <c r="I791" s="2"/>
      <c r="J791" s="2"/>
      <c r="K791" s="2"/>
      <c r="L791" s="2"/>
      <c r="M791" s="2"/>
      <c r="N791" s="2"/>
      <c r="O791" s="2"/>
      <c r="P791" s="2"/>
      <c r="Q791" s="2"/>
      <c r="R791" s="2"/>
      <c r="S791" s="2"/>
      <c r="T791" s="2"/>
      <c r="U791" s="2"/>
    </row>
    <row r="792" spans="1:21" ht="12.75" x14ac:dyDescent="0.2">
      <c r="A792" s="2"/>
      <c r="B792" s="2"/>
      <c r="C792" s="2"/>
      <c r="D792" s="2"/>
      <c r="E792" s="2"/>
      <c r="F792" s="2"/>
      <c r="G792" s="2"/>
      <c r="H792" s="2"/>
      <c r="I792" s="2"/>
      <c r="J792" s="2"/>
      <c r="K792" s="2"/>
      <c r="L792" s="2"/>
      <c r="M792" s="2"/>
      <c r="N792" s="2"/>
      <c r="O792" s="2"/>
      <c r="P792" s="2"/>
      <c r="Q792" s="2"/>
      <c r="R792" s="2"/>
      <c r="S792" s="2"/>
      <c r="T792" s="2"/>
      <c r="U792" s="2"/>
    </row>
    <row r="793" spans="1:21" ht="12.75" x14ac:dyDescent="0.2">
      <c r="A793" s="2"/>
      <c r="B793" s="2"/>
      <c r="C793" s="2"/>
      <c r="D793" s="2"/>
      <c r="E793" s="2"/>
      <c r="F793" s="2"/>
      <c r="G793" s="2"/>
      <c r="H793" s="2"/>
      <c r="I793" s="2"/>
      <c r="J793" s="2"/>
      <c r="K793" s="2"/>
      <c r="L793" s="2"/>
      <c r="M793" s="2"/>
      <c r="N793" s="2"/>
      <c r="O793" s="2"/>
      <c r="P793" s="2"/>
      <c r="Q793" s="2"/>
      <c r="R793" s="2"/>
      <c r="S793" s="2"/>
      <c r="T793" s="2"/>
      <c r="U793" s="2"/>
    </row>
    <row r="794" spans="1:21" ht="12.75" x14ac:dyDescent="0.2">
      <c r="A794" s="2"/>
      <c r="B794" s="2"/>
      <c r="C794" s="2"/>
      <c r="D794" s="2"/>
      <c r="E794" s="2"/>
      <c r="F794" s="2"/>
      <c r="G794" s="2"/>
      <c r="H794" s="2"/>
      <c r="I794" s="2"/>
      <c r="J794" s="2"/>
      <c r="K794" s="2"/>
      <c r="L794" s="2"/>
      <c r="M794" s="2"/>
      <c r="N794" s="2"/>
      <c r="O794" s="2"/>
      <c r="P794" s="2"/>
      <c r="Q794" s="2"/>
      <c r="R794" s="2"/>
      <c r="S794" s="2"/>
      <c r="T794" s="2"/>
      <c r="U794" s="2"/>
    </row>
    <row r="795" spans="1:21" ht="12.75" x14ac:dyDescent="0.2">
      <c r="A795" s="2"/>
      <c r="B795" s="2"/>
      <c r="C795" s="2"/>
      <c r="D795" s="2"/>
      <c r="E795" s="2"/>
      <c r="F795" s="2"/>
      <c r="G795" s="2"/>
      <c r="H795" s="2"/>
      <c r="I795" s="2"/>
      <c r="J795" s="2"/>
      <c r="K795" s="2"/>
      <c r="L795" s="2"/>
      <c r="M795" s="2"/>
      <c r="N795" s="2"/>
      <c r="O795" s="2"/>
      <c r="P795" s="2"/>
      <c r="Q795" s="2"/>
      <c r="R795" s="2"/>
      <c r="S795" s="2"/>
      <c r="T795" s="2"/>
      <c r="U795" s="2"/>
    </row>
    <row r="796" spans="1:21" ht="12.75" x14ac:dyDescent="0.2">
      <c r="A796" s="2"/>
      <c r="B796" s="2"/>
      <c r="C796" s="2"/>
      <c r="D796" s="2"/>
      <c r="E796" s="2"/>
      <c r="F796" s="2"/>
      <c r="G796" s="2"/>
      <c r="H796" s="2"/>
      <c r="I796" s="2"/>
      <c r="J796" s="2"/>
      <c r="K796" s="2"/>
      <c r="L796" s="2"/>
      <c r="M796" s="2"/>
      <c r="N796" s="2"/>
      <c r="O796" s="2"/>
      <c r="P796" s="2"/>
      <c r="Q796" s="2"/>
      <c r="R796" s="2"/>
      <c r="S796" s="2"/>
      <c r="T796" s="2"/>
      <c r="U796" s="2"/>
    </row>
    <row r="797" spans="1:21" ht="12.75" x14ac:dyDescent="0.2">
      <c r="A797" s="2"/>
      <c r="B797" s="2"/>
      <c r="C797" s="2"/>
      <c r="D797" s="2"/>
      <c r="E797" s="2"/>
      <c r="F797" s="2"/>
      <c r="G797" s="2"/>
      <c r="H797" s="2"/>
      <c r="I797" s="2"/>
      <c r="J797" s="2"/>
      <c r="K797" s="2"/>
      <c r="L797" s="2"/>
      <c r="M797" s="2"/>
      <c r="N797" s="2"/>
      <c r="O797" s="2"/>
      <c r="P797" s="2"/>
      <c r="Q797" s="2"/>
      <c r="R797" s="2"/>
      <c r="S797" s="2"/>
      <c r="T797" s="2"/>
      <c r="U797" s="2"/>
    </row>
    <row r="798" spans="1:21" ht="12.75" x14ac:dyDescent="0.2">
      <c r="A798" s="2"/>
      <c r="B798" s="2"/>
      <c r="C798" s="2"/>
      <c r="D798" s="2"/>
      <c r="E798" s="2"/>
      <c r="F798" s="2"/>
      <c r="G798" s="2"/>
      <c r="H798" s="2"/>
      <c r="I798" s="2"/>
      <c r="J798" s="2"/>
      <c r="K798" s="2"/>
      <c r="L798" s="2"/>
      <c r="M798" s="2"/>
      <c r="N798" s="2"/>
      <c r="O798" s="2"/>
      <c r="P798" s="2"/>
      <c r="Q798" s="2"/>
      <c r="R798" s="2"/>
      <c r="S798" s="2"/>
      <c r="T798" s="2"/>
      <c r="U798" s="2"/>
    </row>
    <row r="799" spans="1:21" ht="12.75" x14ac:dyDescent="0.2">
      <c r="A799" s="2"/>
      <c r="B799" s="2"/>
      <c r="C799" s="2"/>
      <c r="D799" s="2"/>
      <c r="E799" s="2"/>
      <c r="F799" s="2"/>
      <c r="G799" s="2"/>
      <c r="H799" s="2"/>
      <c r="I799" s="2"/>
      <c r="J799" s="2"/>
      <c r="K799" s="2"/>
      <c r="L799" s="2"/>
      <c r="M799" s="2"/>
      <c r="N799" s="2"/>
      <c r="O799" s="2"/>
      <c r="P799" s="2"/>
      <c r="Q799" s="2"/>
      <c r="R799" s="2"/>
      <c r="S799" s="2"/>
      <c r="T799" s="2"/>
      <c r="U799" s="2"/>
    </row>
    <row r="800" spans="1:21" ht="12.75" x14ac:dyDescent="0.2">
      <c r="A800" s="2"/>
      <c r="B800" s="2"/>
      <c r="C800" s="2"/>
      <c r="D800" s="2"/>
      <c r="E800" s="2"/>
      <c r="F800" s="2"/>
      <c r="G800" s="2"/>
      <c r="H800" s="2"/>
      <c r="I800" s="2"/>
      <c r="J800" s="2"/>
      <c r="K800" s="2"/>
      <c r="L800" s="2"/>
      <c r="M800" s="2"/>
      <c r="N800" s="2"/>
      <c r="O800" s="2"/>
      <c r="P800" s="2"/>
      <c r="Q800" s="2"/>
      <c r="R800" s="2"/>
      <c r="S800" s="2"/>
      <c r="T800" s="2"/>
      <c r="U800" s="2"/>
    </row>
    <row r="801" spans="1:21" ht="12.75" x14ac:dyDescent="0.2">
      <c r="A801" s="2"/>
      <c r="B801" s="2"/>
      <c r="C801" s="2"/>
      <c r="D801" s="2"/>
      <c r="E801" s="2"/>
      <c r="F801" s="2"/>
      <c r="G801" s="2"/>
      <c r="H801" s="2"/>
      <c r="I801" s="2"/>
      <c r="J801" s="2"/>
      <c r="K801" s="2"/>
      <c r="L801" s="2"/>
      <c r="M801" s="2"/>
      <c r="N801" s="2"/>
      <c r="O801" s="2"/>
      <c r="P801" s="2"/>
      <c r="Q801" s="2"/>
      <c r="R801" s="2"/>
      <c r="S801" s="2"/>
      <c r="T801" s="2"/>
      <c r="U801" s="2"/>
    </row>
    <row r="802" spans="1:21" ht="12.75" x14ac:dyDescent="0.2">
      <c r="A802" s="2"/>
      <c r="B802" s="2"/>
      <c r="C802" s="2"/>
      <c r="D802" s="2"/>
      <c r="E802" s="2"/>
      <c r="F802" s="2"/>
      <c r="G802" s="2"/>
      <c r="H802" s="2"/>
      <c r="I802" s="2"/>
      <c r="J802" s="2"/>
      <c r="K802" s="2"/>
      <c r="L802" s="2"/>
      <c r="M802" s="2"/>
      <c r="N802" s="2"/>
      <c r="O802" s="2"/>
      <c r="P802" s="2"/>
      <c r="Q802" s="2"/>
      <c r="R802" s="2"/>
      <c r="S802" s="2"/>
      <c r="T802" s="2"/>
      <c r="U802" s="2"/>
    </row>
    <row r="803" spans="1:21" ht="12.75" x14ac:dyDescent="0.2">
      <c r="A803" s="2"/>
      <c r="B803" s="2"/>
      <c r="C803" s="2"/>
      <c r="D803" s="2"/>
      <c r="E803" s="2"/>
      <c r="F803" s="2"/>
      <c r="G803" s="2"/>
      <c r="H803" s="2"/>
      <c r="I803" s="2"/>
      <c r="J803" s="2"/>
      <c r="K803" s="2"/>
      <c r="L803" s="2"/>
      <c r="M803" s="2"/>
      <c r="N803" s="2"/>
      <c r="O803" s="2"/>
      <c r="P803" s="2"/>
      <c r="Q803" s="2"/>
      <c r="R803" s="2"/>
      <c r="S803" s="2"/>
      <c r="T803" s="2"/>
      <c r="U803" s="2"/>
    </row>
    <row r="804" spans="1:21" ht="12.75" x14ac:dyDescent="0.2">
      <c r="A804" s="2"/>
      <c r="B804" s="2"/>
      <c r="C804" s="2"/>
      <c r="D804" s="2"/>
      <c r="E804" s="2"/>
      <c r="F804" s="2"/>
      <c r="G804" s="2"/>
      <c r="H804" s="2"/>
      <c r="I804" s="2"/>
      <c r="J804" s="2"/>
      <c r="K804" s="2"/>
      <c r="L804" s="2"/>
      <c r="M804" s="2"/>
      <c r="N804" s="2"/>
      <c r="O804" s="2"/>
      <c r="P804" s="2"/>
      <c r="Q804" s="2"/>
      <c r="R804" s="2"/>
      <c r="S804" s="2"/>
      <c r="T804" s="2"/>
      <c r="U804" s="2"/>
    </row>
    <row r="805" spans="1:21" ht="12.75" x14ac:dyDescent="0.2">
      <c r="A805" s="2"/>
      <c r="B805" s="2"/>
      <c r="C805" s="2"/>
      <c r="D805" s="2"/>
      <c r="E805" s="2"/>
      <c r="F805" s="2"/>
      <c r="G805" s="2"/>
      <c r="H805" s="2"/>
      <c r="I805" s="2"/>
      <c r="J805" s="2"/>
      <c r="K805" s="2"/>
      <c r="L805" s="2"/>
      <c r="M805" s="2"/>
      <c r="N805" s="2"/>
      <c r="O805" s="2"/>
      <c r="P805" s="2"/>
      <c r="Q805" s="2"/>
      <c r="R805" s="2"/>
      <c r="S805" s="2"/>
      <c r="T805" s="2"/>
      <c r="U805" s="2"/>
    </row>
    <row r="806" spans="1:21" ht="12.75" x14ac:dyDescent="0.2">
      <c r="A806" s="2"/>
      <c r="B806" s="2"/>
      <c r="C806" s="2"/>
      <c r="D806" s="2"/>
      <c r="E806" s="2"/>
      <c r="F806" s="2"/>
      <c r="G806" s="2"/>
      <c r="H806" s="2"/>
      <c r="I806" s="2"/>
      <c r="J806" s="2"/>
      <c r="K806" s="2"/>
      <c r="L806" s="2"/>
      <c r="M806" s="2"/>
      <c r="N806" s="2"/>
      <c r="O806" s="2"/>
      <c r="P806" s="2"/>
      <c r="Q806" s="2"/>
      <c r="R806" s="2"/>
      <c r="S806" s="2"/>
      <c r="T806" s="2"/>
      <c r="U806" s="2"/>
    </row>
    <row r="807" spans="1:21" ht="12.75" x14ac:dyDescent="0.2">
      <c r="A807" s="2"/>
      <c r="B807" s="2"/>
      <c r="C807" s="2"/>
      <c r="D807" s="2"/>
      <c r="E807" s="2"/>
      <c r="F807" s="2"/>
      <c r="G807" s="2"/>
      <c r="H807" s="2"/>
      <c r="I807" s="2"/>
      <c r="J807" s="2"/>
      <c r="K807" s="2"/>
      <c r="L807" s="2"/>
      <c r="M807" s="2"/>
      <c r="N807" s="2"/>
      <c r="O807" s="2"/>
      <c r="P807" s="2"/>
      <c r="Q807" s="2"/>
      <c r="R807" s="2"/>
      <c r="S807" s="2"/>
      <c r="T807" s="2"/>
      <c r="U807" s="2"/>
    </row>
    <row r="808" spans="1:21" ht="12.75" x14ac:dyDescent="0.2">
      <c r="A808" s="2"/>
      <c r="B808" s="2"/>
      <c r="C808" s="2"/>
      <c r="D808" s="2"/>
      <c r="E808" s="2"/>
      <c r="F808" s="2"/>
      <c r="G808" s="2"/>
      <c r="H808" s="2"/>
      <c r="I808" s="2"/>
      <c r="J808" s="2"/>
      <c r="K808" s="2"/>
      <c r="L808" s="2"/>
      <c r="M808" s="2"/>
      <c r="N808" s="2"/>
      <c r="O808" s="2"/>
      <c r="P808" s="2"/>
      <c r="Q808" s="2"/>
      <c r="R808" s="2"/>
      <c r="S808" s="2"/>
      <c r="T808" s="2"/>
      <c r="U808" s="2"/>
    </row>
    <row r="809" spans="1:21" ht="12.75" x14ac:dyDescent="0.2">
      <c r="A809" s="2"/>
      <c r="B809" s="2"/>
      <c r="C809" s="2"/>
      <c r="D809" s="2"/>
      <c r="E809" s="2"/>
      <c r="F809" s="2"/>
      <c r="G809" s="2"/>
      <c r="H809" s="2"/>
      <c r="I809" s="2"/>
      <c r="J809" s="2"/>
      <c r="K809" s="2"/>
      <c r="L809" s="2"/>
      <c r="M809" s="2"/>
      <c r="N809" s="2"/>
      <c r="O809" s="2"/>
      <c r="P809" s="2"/>
      <c r="Q809" s="2"/>
      <c r="R809" s="2"/>
      <c r="S809" s="2"/>
      <c r="T809" s="2"/>
      <c r="U809" s="2"/>
    </row>
    <row r="810" spans="1:21" ht="12.75" x14ac:dyDescent="0.2">
      <c r="A810" s="2"/>
      <c r="B810" s="2"/>
      <c r="C810" s="2"/>
      <c r="D810" s="2"/>
      <c r="E810" s="2"/>
      <c r="F810" s="2"/>
      <c r="G810" s="2"/>
      <c r="H810" s="2"/>
      <c r="I810" s="2"/>
      <c r="J810" s="2"/>
      <c r="K810" s="2"/>
      <c r="L810" s="2"/>
      <c r="M810" s="2"/>
      <c r="N810" s="2"/>
      <c r="O810" s="2"/>
      <c r="P810" s="2"/>
      <c r="Q810" s="2"/>
      <c r="R810" s="2"/>
      <c r="S810" s="2"/>
      <c r="T810" s="2"/>
      <c r="U810" s="2"/>
    </row>
    <row r="811" spans="1:21" ht="12.75" x14ac:dyDescent="0.2">
      <c r="A811" s="2"/>
      <c r="B811" s="2"/>
      <c r="C811" s="2"/>
      <c r="D811" s="2"/>
      <c r="E811" s="2"/>
      <c r="F811" s="2"/>
      <c r="G811" s="2"/>
      <c r="H811" s="2"/>
      <c r="I811" s="2"/>
      <c r="J811" s="2"/>
      <c r="K811" s="2"/>
      <c r="L811" s="2"/>
      <c r="M811" s="2"/>
      <c r="N811" s="2"/>
      <c r="O811" s="2"/>
      <c r="P811" s="2"/>
      <c r="Q811" s="2"/>
      <c r="R811" s="2"/>
      <c r="S811" s="2"/>
      <c r="T811" s="2"/>
      <c r="U811" s="2"/>
    </row>
    <row r="812" spans="1:21" ht="12.75" x14ac:dyDescent="0.2">
      <c r="A812" s="2"/>
      <c r="B812" s="2"/>
      <c r="C812" s="2"/>
      <c r="D812" s="2"/>
      <c r="E812" s="2"/>
      <c r="F812" s="2"/>
      <c r="G812" s="2"/>
      <c r="H812" s="2"/>
      <c r="I812" s="2"/>
      <c r="J812" s="2"/>
      <c r="K812" s="2"/>
      <c r="L812" s="2"/>
      <c r="M812" s="2"/>
      <c r="N812" s="2"/>
      <c r="O812" s="2"/>
      <c r="P812" s="2"/>
      <c r="Q812" s="2"/>
      <c r="R812" s="2"/>
      <c r="S812" s="2"/>
      <c r="T812" s="2"/>
      <c r="U812" s="2"/>
    </row>
    <row r="813" spans="1:21" ht="12.75" x14ac:dyDescent="0.2">
      <c r="A813" s="2"/>
      <c r="B813" s="2"/>
      <c r="C813" s="2"/>
      <c r="D813" s="2"/>
      <c r="E813" s="2"/>
      <c r="F813" s="2"/>
      <c r="G813" s="2"/>
      <c r="H813" s="2"/>
      <c r="I813" s="2"/>
      <c r="J813" s="2"/>
      <c r="K813" s="2"/>
      <c r="L813" s="2"/>
      <c r="M813" s="2"/>
      <c r="N813" s="2"/>
      <c r="O813" s="2"/>
      <c r="P813" s="2"/>
      <c r="Q813" s="2"/>
      <c r="R813" s="2"/>
      <c r="S813" s="2"/>
      <c r="T813" s="2"/>
      <c r="U813" s="2"/>
    </row>
    <row r="814" spans="1:21" ht="12.75" x14ac:dyDescent="0.2">
      <c r="A814" s="2"/>
      <c r="B814" s="2"/>
      <c r="C814" s="2"/>
      <c r="D814" s="2"/>
      <c r="E814" s="2"/>
      <c r="F814" s="2"/>
      <c r="G814" s="2"/>
      <c r="H814" s="2"/>
      <c r="I814" s="2"/>
      <c r="J814" s="2"/>
      <c r="K814" s="2"/>
      <c r="L814" s="2"/>
      <c r="M814" s="2"/>
      <c r="N814" s="2"/>
      <c r="O814" s="2"/>
      <c r="P814" s="2"/>
      <c r="Q814" s="2"/>
      <c r="R814" s="2"/>
      <c r="S814" s="2"/>
      <c r="T814" s="2"/>
      <c r="U814" s="2"/>
    </row>
    <row r="815" spans="1:21" ht="12.75" x14ac:dyDescent="0.2">
      <c r="A815" s="2"/>
      <c r="B815" s="2"/>
      <c r="C815" s="2"/>
      <c r="D815" s="2"/>
      <c r="E815" s="2"/>
      <c r="F815" s="2"/>
      <c r="G815" s="2"/>
      <c r="H815" s="2"/>
      <c r="I815" s="2"/>
      <c r="J815" s="2"/>
      <c r="K815" s="2"/>
      <c r="L815" s="2"/>
      <c r="M815" s="2"/>
      <c r="N815" s="2"/>
      <c r="O815" s="2"/>
      <c r="P815" s="2"/>
      <c r="Q815" s="2"/>
      <c r="R815" s="2"/>
      <c r="S815" s="2"/>
      <c r="T815" s="2"/>
      <c r="U815" s="2"/>
    </row>
    <row r="816" spans="1:21" ht="12.75" x14ac:dyDescent="0.2">
      <c r="A816" s="2"/>
      <c r="B816" s="2"/>
      <c r="C816" s="2"/>
      <c r="D816" s="2"/>
      <c r="E816" s="2"/>
      <c r="F816" s="2"/>
      <c r="G816" s="2"/>
      <c r="H816" s="2"/>
      <c r="I816" s="2"/>
      <c r="J816" s="2"/>
      <c r="K816" s="2"/>
      <c r="L816" s="2"/>
      <c r="M816" s="2"/>
      <c r="N816" s="2"/>
      <c r="O816" s="2"/>
      <c r="P816" s="2"/>
      <c r="Q816" s="2"/>
      <c r="R816" s="2"/>
      <c r="S816" s="2"/>
      <c r="T816" s="2"/>
      <c r="U816" s="2"/>
    </row>
    <row r="817" spans="1:21" ht="12.75" x14ac:dyDescent="0.2">
      <c r="A817" s="2"/>
      <c r="B817" s="2"/>
      <c r="C817" s="2"/>
      <c r="D817" s="2"/>
      <c r="E817" s="2"/>
      <c r="F817" s="2"/>
      <c r="G817" s="2"/>
      <c r="H817" s="2"/>
      <c r="I817" s="2"/>
      <c r="J817" s="2"/>
      <c r="K817" s="2"/>
      <c r="L817" s="2"/>
      <c r="M817" s="2"/>
      <c r="N817" s="2"/>
      <c r="O817" s="2"/>
      <c r="P817" s="2"/>
      <c r="Q817" s="2"/>
      <c r="R817" s="2"/>
      <c r="S817" s="2"/>
      <c r="T817" s="2"/>
      <c r="U817" s="2"/>
    </row>
    <row r="818" spans="1:21" ht="12.75" x14ac:dyDescent="0.2">
      <c r="A818" s="2"/>
      <c r="B818" s="2"/>
      <c r="C818" s="2"/>
      <c r="D818" s="2"/>
      <c r="E818" s="2"/>
      <c r="F818" s="2"/>
      <c r="G818" s="2"/>
      <c r="H818" s="2"/>
      <c r="I818" s="2"/>
      <c r="J818" s="2"/>
      <c r="K818" s="2"/>
      <c r="L818" s="2"/>
      <c r="M818" s="2"/>
      <c r="N818" s="2"/>
      <c r="O818" s="2"/>
      <c r="P818" s="2"/>
      <c r="Q818" s="2"/>
      <c r="R818" s="2"/>
      <c r="S818" s="2"/>
      <c r="T818" s="2"/>
      <c r="U818" s="2"/>
    </row>
    <row r="819" spans="1:21" ht="12.75" x14ac:dyDescent="0.2">
      <c r="A819" s="2"/>
      <c r="B819" s="2"/>
      <c r="C819" s="2"/>
      <c r="D819" s="2"/>
      <c r="E819" s="2"/>
      <c r="F819" s="2"/>
      <c r="G819" s="2"/>
      <c r="H819" s="2"/>
      <c r="I819" s="2"/>
      <c r="J819" s="2"/>
      <c r="K819" s="2"/>
      <c r="L819" s="2"/>
      <c r="M819" s="2"/>
      <c r="N819" s="2"/>
      <c r="O819" s="2"/>
      <c r="P819" s="2"/>
      <c r="Q819" s="2"/>
      <c r="R819" s="2"/>
      <c r="S819" s="2"/>
      <c r="T819" s="2"/>
      <c r="U819" s="2"/>
    </row>
    <row r="820" spans="1:21" ht="12.75" x14ac:dyDescent="0.2">
      <c r="A820" s="2"/>
      <c r="B820" s="2"/>
      <c r="C820" s="2"/>
      <c r="D820" s="2"/>
      <c r="E820" s="2"/>
      <c r="F820" s="2"/>
      <c r="G820" s="2"/>
      <c r="H820" s="2"/>
      <c r="I820" s="2"/>
      <c r="J820" s="2"/>
      <c r="K820" s="2"/>
      <c r="L820" s="2"/>
      <c r="M820" s="2"/>
      <c r="N820" s="2"/>
      <c r="O820" s="2"/>
      <c r="P820" s="2"/>
      <c r="Q820" s="2"/>
      <c r="R820" s="2"/>
      <c r="S820" s="2"/>
      <c r="T820" s="2"/>
      <c r="U820" s="2"/>
    </row>
    <row r="821" spans="1:21" ht="12.75" x14ac:dyDescent="0.2">
      <c r="A821" s="2"/>
      <c r="B821" s="2"/>
      <c r="C821" s="2"/>
      <c r="D821" s="2"/>
      <c r="E821" s="2"/>
      <c r="F821" s="2"/>
      <c r="G821" s="2"/>
      <c r="H821" s="2"/>
      <c r="I821" s="2"/>
      <c r="J821" s="2"/>
      <c r="K821" s="2"/>
      <c r="L821" s="2"/>
      <c r="M821" s="2"/>
      <c r="N821" s="2"/>
      <c r="O821" s="2"/>
      <c r="P821" s="2"/>
      <c r="Q821" s="2"/>
      <c r="R821" s="2"/>
      <c r="S821" s="2"/>
      <c r="T821" s="2"/>
      <c r="U821" s="2"/>
    </row>
    <row r="822" spans="1:21" ht="12.75" x14ac:dyDescent="0.2">
      <c r="A822" s="2"/>
      <c r="B822" s="2"/>
      <c r="C822" s="2"/>
      <c r="D822" s="2"/>
      <c r="E822" s="2"/>
      <c r="F822" s="2"/>
      <c r="G822" s="2"/>
      <c r="H822" s="2"/>
      <c r="I822" s="2"/>
      <c r="J822" s="2"/>
      <c r="K822" s="2"/>
      <c r="L822" s="2"/>
      <c r="M822" s="2"/>
      <c r="N822" s="2"/>
      <c r="O822" s="2"/>
      <c r="P822" s="2"/>
      <c r="Q822" s="2"/>
      <c r="R822" s="2"/>
      <c r="S822" s="2"/>
      <c r="T822" s="2"/>
      <c r="U822" s="2"/>
    </row>
    <row r="823" spans="1:21" ht="12.75" x14ac:dyDescent="0.2">
      <c r="A823" s="2"/>
      <c r="B823" s="2"/>
      <c r="C823" s="2"/>
      <c r="D823" s="2"/>
      <c r="E823" s="2"/>
      <c r="F823" s="2"/>
      <c r="G823" s="2"/>
      <c r="H823" s="2"/>
      <c r="I823" s="2"/>
      <c r="J823" s="2"/>
      <c r="K823" s="2"/>
      <c r="L823" s="2"/>
      <c r="M823" s="2"/>
      <c r="N823" s="2"/>
      <c r="O823" s="2"/>
      <c r="P823" s="2"/>
      <c r="Q823" s="2"/>
      <c r="R823" s="2"/>
      <c r="S823" s="2"/>
      <c r="T823" s="2"/>
      <c r="U823" s="2"/>
    </row>
    <row r="824" spans="1:21" ht="12.75" x14ac:dyDescent="0.2">
      <c r="A824" s="2"/>
      <c r="B824" s="2"/>
      <c r="C824" s="2"/>
      <c r="D824" s="2"/>
      <c r="E824" s="2"/>
      <c r="F824" s="2"/>
      <c r="G824" s="2"/>
      <c r="H824" s="2"/>
      <c r="I824" s="2"/>
      <c r="J824" s="2"/>
      <c r="K824" s="2"/>
      <c r="L824" s="2"/>
      <c r="M824" s="2"/>
      <c r="N824" s="2"/>
      <c r="O824" s="2"/>
      <c r="P824" s="2"/>
      <c r="Q824" s="2"/>
      <c r="R824" s="2"/>
      <c r="S824" s="2"/>
      <c r="T824" s="2"/>
      <c r="U824" s="2"/>
    </row>
    <row r="825" spans="1:21" ht="12.75" x14ac:dyDescent="0.2">
      <c r="A825" s="2"/>
      <c r="B825" s="2"/>
      <c r="C825" s="2"/>
      <c r="D825" s="2"/>
      <c r="E825" s="2"/>
      <c r="F825" s="2"/>
      <c r="G825" s="2"/>
      <c r="H825" s="2"/>
      <c r="I825" s="2"/>
      <c r="J825" s="2"/>
      <c r="K825" s="2"/>
      <c r="L825" s="2"/>
      <c r="M825" s="2"/>
      <c r="N825" s="2"/>
      <c r="O825" s="2"/>
      <c r="P825" s="2"/>
      <c r="Q825" s="2"/>
      <c r="R825" s="2"/>
      <c r="S825" s="2"/>
      <c r="T825" s="2"/>
      <c r="U825" s="2"/>
    </row>
    <row r="826" spans="1:21" ht="12.75" x14ac:dyDescent="0.2">
      <c r="A826" s="2"/>
      <c r="B826" s="2"/>
      <c r="C826" s="2"/>
      <c r="D826" s="2"/>
      <c r="E826" s="2"/>
      <c r="F826" s="2"/>
      <c r="G826" s="2"/>
      <c r="H826" s="2"/>
      <c r="I826" s="2"/>
      <c r="J826" s="2"/>
      <c r="K826" s="2"/>
      <c r="L826" s="2"/>
      <c r="M826" s="2"/>
      <c r="N826" s="2"/>
      <c r="O826" s="2"/>
      <c r="P826" s="2"/>
      <c r="Q826" s="2"/>
      <c r="R826" s="2"/>
      <c r="S826" s="2"/>
      <c r="T826" s="2"/>
      <c r="U826" s="2"/>
    </row>
    <row r="827" spans="1:21" ht="12.75" x14ac:dyDescent="0.2">
      <c r="A827" s="2"/>
      <c r="B827" s="2"/>
      <c r="C827" s="2"/>
      <c r="D827" s="2"/>
      <c r="E827" s="2"/>
      <c r="F827" s="2"/>
      <c r="G827" s="2"/>
      <c r="H827" s="2"/>
      <c r="I827" s="2"/>
      <c r="J827" s="2"/>
      <c r="K827" s="2"/>
      <c r="L827" s="2"/>
      <c r="M827" s="2"/>
      <c r="N827" s="2"/>
      <c r="O827" s="2"/>
      <c r="P827" s="2"/>
      <c r="Q827" s="2"/>
      <c r="R827" s="2"/>
      <c r="S827" s="2"/>
      <c r="T827" s="2"/>
      <c r="U827" s="2"/>
    </row>
    <row r="828" spans="1:21" ht="12.75" x14ac:dyDescent="0.2">
      <c r="A828" s="2"/>
      <c r="B828" s="2"/>
      <c r="C828" s="2"/>
      <c r="D828" s="2"/>
      <c r="E828" s="2"/>
      <c r="F828" s="2"/>
      <c r="G828" s="2"/>
      <c r="H828" s="2"/>
      <c r="I828" s="2"/>
      <c r="J828" s="2"/>
      <c r="K828" s="2"/>
      <c r="L828" s="2"/>
      <c r="M828" s="2"/>
      <c r="N828" s="2"/>
      <c r="O828" s="2"/>
      <c r="P828" s="2"/>
      <c r="Q828" s="2"/>
      <c r="R828" s="2"/>
      <c r="S828" s="2"/>
      <c r="T828" s="2"/>
      <c r="U828" s="2"/>
    </row>
    <row r="829" spans="1:21" ht="12.75" x14ac:dyDescent="0.2">
      <c r="A829" s="2"/>
      <c r="B829" s="2"/>
      <c r="C829" s="2"/>
      <c r="D829" s="2"/>
      <c r="E829" s="2"/>
      <c r="F829" s="2"/>
      <c r="G829" s="2"/>
      <c r="H829" s="2"/>
      <c r="I829" s="2"/>
      <c r="J829" s="2"/>
      <c r="K829" s="2"/>
      <c r="L829" s="2"/>
      <c r="M829" s="2"/>
      <c r="N829" s="2"/>
      <c r="O829" s="2"/>
      <c r="P829" s="2"/>
      <c r="Q829" s="2"/>
      <c r="R829" s="2"/>
      <c r="S829" s="2"/>
      <c r="T829" s="2"/>
      <c r="U829" s="2"/>
    </row>
    <row r="830" spans="1:21" ht="12.75" x14ac:dyDescent="0.2">
      <c r="A830" s="2"/>
      <c r="B830" s="2"/>
      <c r="C830" s="2"/>
      <c r="D830" s="2"/>
      <c r="E830" s="2"/>
      <c r="F830" s="2"/>
      <c r="G830" s="2"/>
      <c r="H830" s="2"/>
      <c r="I830" s="2"/>
      <c r="J830" s="2"/>
      <c r="K830" s="2"/>
      <c r="L830" s="2"/>
      <c r="M830" s="2"/>
      <c r="N830" s="2"/>
      <c r="O830" s="2"/>
      <c r="P830" s="2"/>
      <c r="Q830" s="2"/>
      <c r="R830" s="2"/>
      <c r="S830" s="2"/>
      <c r="T830" s="2"/>
      <c r="U830" s="2"/>
    </row>
    <row r="831" spans="1:21" ht="12.75" x14ac:dyDescent="0.2">
      <c r="A831" s="2"/>
      <c r="B831" s="2"/>
      <c r="C831" s="2"/>
      <c r="D831" s="2"/>
      <c r="E831" s="2"/>
      <c r="F831" s="2"/>
      <c r="G831" s="2"/>
      <c r="H831" s="2"/>
      <c r="I831" s="2"/>
      <c r="J831" s="2"/>
      <c r="K831" s="2"/>
      <c r="L831" s="2"/>
      <c r="M831" s="2"/>
      <c r="N831" s="2"/>
      <c r="O831" s="2"/>
      <c r="P831" s="2"/>
      <c r="Q831" s="2"/>
      <c r="R831" s="2"/>
      <c r="S831" s="2"/>
      <c r="T831" s="2"/>
      <c r="U831" s="2"/>
    </row>
    <row r="832" spans="1:21" ht="12.75" x14ac:dyDescent="0.2">
      <c r="A832" s="2"/>
      <c r="B832" s="2"/>
      <c r="C832" s="2"/>
      <c r="D832" s="2"/>
      <c r="E832" s="2"/>
      <c r="F832" s="2"/>
      <c r="G832" s="2"/>
      <c r="H832" s="2"/>
      <c r="I832" s="2"/>
      <c r="J832" s="2"/>
      <c r="K832" s="2"/>
      <c r="L832" s="2"/>
      <c r="M832" s="2"/>
      <c r="N832" s="2"/>
      <c r="O832" s="2"/>
      <c r="P832" s="2"/>
      <c r="Q832" s="2"/>
      <c r="R832" s="2"/>
      <c r="S832" s="2"/>
      <c r="T832" s="2"/>
      <c r="U832" s="2"/>
    </row>
    <row r="833" spans="1:21" ht="12.75" x14ac:dyDescent="0.2">
      <c r="A833" s="2"/>
      <c r="B833" s="2"/>
      <c r="C833" s="2"/>
      <c r="D833" s="2"/>
      <c r="E833" s="2"/>
      <c r="F833" s="2"/>
      <c r="G833" s="2"/>
      <c r="H833" s="2"/>
      <c r="I833" s="2"/>
      <c r="J833" s="2"/>
      <c r="K833" s="2"/>
      <c r="L833" s="2"/>
      <c r="M833" s="2"/>
      <c r="N833" s="2"/>
      <c r="O833" s="2"/>
      <c r="P833" s="2"/>
      <c r="Q833" s="2"/>
      <c r="R833" s="2"/>
      <c r="S833" s="2"/>
      <c r="T833" s="2"/>
      <c r="U833" s="2"/>
    </row>
    <row r="834" spans="1:21" ht="12.75" x14ac:dyDescent="0.2">
      <c r="A834" s="2"/>
      <c r="B834" s="2"/>
      <c r="C834" s="2"/>
      <c r="D834" s="2"/>
      <c r="E834" s="2"/>
      <c r="F834" s="2"/>
      <c r="G834" s="2"/>
      <c r="H834" s="2"/>
      <c r="I834" s="2"/>
      <c r="J834" s="2"/>
      <c r="K834" s="2"/>
      <c r="L834" s="2"/>
      <c r="M834" s="2"/>
      <c r="N834" s="2"/>
      <c r="O834" s="2"/>
      <c r="P834" s="2"/>
      <c r="Q834" s="2"/>
      <c r="R834" s="2"/>
      <c r="S834" s="2"/>
      <c r="T834" s="2"/>
      <c r="U834" s="2"/>
    </row>
    <row r="835" spans="1:21" ht="12.75" x14ac:dyDescent="0.2">
      <c r="A835" s="2"/>
      <c r="B835" s="2"/>
      <c r="C835" s="2"/>
      <c r="D835" s="2"/>
      <c r="E835" s="2"/>
      <c r="F835" s="2"/>
      <c r="G835" s="2"/>
      <c r="H835" s="2"/>
      <c r="I835" s="2"/>
      <c r="J835" s="2"/>
      <c r="K835" s="2"/>
      <c r="L835" s="2"/>
      <c r="M835" s="2"/>
      <c r="N835" s="2"/>
      <c r="O835" s="2"/>
      <c r="P835" s="2"/>
      <c r="Q835" s="2"/>
      <c r="R835" s="2"/>
      <c r="S835" s="2"/>
      <c r="T835" s="2"/>
      <c r="U835" s="2"/>
    </row>
    <row r="836" spans="1:21" ht="12.75" x14ac:dyDescent="0.2">
      <c r="A836" s="2"/>
      <c r="B836" s="2"/>
      <c r="C836" s="2"/>
      <c r="D836" s="2"/>
      <c r="E836" s="2"/>
      <c r="F836" s="2"/>
      <c r="G836" s="2"/>
      <c r="H836" s="2"/>
      <c r="I836" s="2"/>
      <c r="J836" s="2"/>
      <c r="K836" s="2"/>
      <c r="L836" s="2"/>
      <c r="M836" s="2"/>
      <c r="N836" s="2"/>
      <c r="O836" s="2"/>
      <c r="P836" s="2"/>
      <c r="Q836" s="2"/>
      <c r="R836" s="2"/>
      <c r="S836" s="2"/>
      <c r="T836" s="2"/>
      <c r="U836" s="2"/>
    </row>
    <row r="837" spans="1:21" ht="12.75" x14ac:dyDescent="0.2">
      <c r="A837" s="2"/>
      <c r="B837" s="2"/>
      <c r="C837" s="2"/>
      <c r="D837" s="2"/>
      <c r="E837" s="2"/>
      <c r="F837" s="2"/>
      <c r="G837" s="2"/>
      <c r="H837" s="2"/>
      <c r="I837" s="2"/>
      <c r="J837" s="2"/>
      <c r="K837" s="2"/>
      <c r="L837" s="2"/>
      <c r="M837" s="2"/>
      <c r="N837" s="2"/>
      <c r="O837" s="2"/>
      <c r="P837" s="2"/>
      <c r="Q837" s="2"/>
      <c r="R837" s="2"/>
      <c r="S837" s="2"/>
      <c r="T837" s="2"/>
      <c r="U837" s="2"/>
    </row>
    <row r="838" spans="1:21" ht="12.75" x14ac:dyDescent="0.2">
      <c r="A838" s="2"/>
      <c r="B838" s="2"/>
      <c r="C838" s="2"/>
      <c r="D838" s="2"/>
      <c r="E838" s="2"/>
      <c r="F838" s="2"/>
      <c r="G838" s="2"/>
      <c r="H838" s="2"/>
      <c r="I838" s="2"/>
      <c r="J838" s="2"/>
      <c r="K838" s="2"/>
      <c r="L838" s="2"/>
      <c r="M838" s="2"/>
      <c r="N838" s="2"/>
      <c r="O838" s="2"/>
      <c r="P838" s="2"/>
      <c r="Q838" s="2"/>
      <c r="R838" s="2"/>
      <c r="S838" s="2"/>
      <c r="T838" s="2"/>
      <c r="U838" s="2"/>
    </row>
    <row r="839" spans="1:21" ht="12.75" x14ac:dyDescent="0.2">
      <c r="A839" s="2"/>
      <c r="B839" s="2"/>
      <c r="C839" s="2"/>
      <c r="D839" s="2"/>
      <c r="E839" s="2"/>
      <c r="F839" s="2"/>
      <c r="G839" s="2"/>
      <c r="H839" s="2"/>
      <c r="I839" s="2"/>
      <c r="J839" s="2"/>
      <c r="K839" s="2"/>
      <c r="L839" s="2"/>
      <c r="M839" s="2"/>
      <c r="N839" s="2"/>
      <c r="O839" s="2"/>
      <c r="P839" s="2"/>
      <c r="Q839" s="2"/>
      <c r="R839" s="2"/>
      <c r="S839" s="2"/>
      <c r="T839" s="2"/>
      <c r="U839" s="2"/>
    </row>
    <row r="840" spans="1:21" ht="12.75" x14ac:dyDescent="0.2">
      <c r="A840" s="2"/>
      <c r="B840" s="2"/>
      <c r="C840" s="2"/>
      <c r="D840" s="2"/>
      <c r="E840" s="2"/>
      <c r="F840" s="2"/>
      <c r="G840" s="2"/>
      <c r="H840" s="2"/>
      <c r="I840" s="2"/>
      <c r="J840" s="2"/>
      <c r="K840" s="2"/>
      <c r="L840" s="2"/>
      <c r="M840" s="2"/>
      <c r="N840" s="2"/>
      <c r="O840" s="2"/>
      <c r="P840" s="2"/>
      <c r="Q840" s="2"/>
      <c r="R840" s="2"/>
      <c r="S840" s="2"/>
      <c r="T840" s="2"/>
      <c r="U840" s="2"/>
    </row>
    <row r="841" spans="1:21" ht="12.75" x14ac:dyDescent="0.2">
      <c r="A841" s="2"/>
      <c r="B841" s="2"/>
      <c r="C841" s="2"/>
      <c r="D841" s="2"/>
      <c r="E841" s="2"/>
      <c r="F841" s="2"/>
      <c r="G841" s="2"/>
      <c r="H841" s="2"/>
      <c r="I841" s="2"/>
      <c r="J841" s="2"/>
      <c r="K841" s="2"/>
      <c r="L841" s="2"/>
      <c r="M841" s="2"/>
      <c r="N841" s="2"/>
      <c r="O841" s="2"/>
      <c r="P841" s="2"/>
      <c r="Q841" s="2"/>
      <c r="R841" s="2"/>
      <c r="S841" s="2"/>
      <c r="T841" s="2"/>
      <c r="U841" s="2"/>
    </row>
    <row r="842" spans="1:21" ht="12.75" x14ac:dyDescent="0.2">
      <c r="A842" s="2"/>
      <c r="B842" s="2"/>
      <c r="C842" s="2"/>
      <c r="D842" s="2"/>
      <c r="E842" s="2"/>
      <c r="F842" s="2"/>
      <c r="G842" s="2"/>
      <c r="H842" s="2"/>
      <c r="I842" s="2"/>
      <c r="J842" s="2"/>
      <c r="K842" s="2"/>
      <c r="L842" s="2"/>
      <c r="M842" s="2"/>
      <c r="N842" s="2"/>
      <c r="O842" s="2"/>
      <c r="P842" s="2"/>
      <c r="Q842" s="2"/>
      <c r="R842" s="2"/>
      <c r="S842" s="2"/>
      <c r="T842" s="2"/>
      <c r="U842" s="2"/>
    </row>
    <row r="843" spans="1:21" ht="12.75" x14ac:dyDescent="0.2">
      <c r="A843" s="2"/>
      <c r="B843" s="2"/>
      <c r="C843" s="2"/>
      <c r="D843" s="2"/>
      <c r="E843" s="2"/>
      <c r="F843" s="2"/>
      <c r="G843" s="2"/>
      <c r="H843" s="2"/>
      <c r="I843" s="2"/>
      <c r="J843" s="2"/>
      <c r="K843" s="2"/>
      <c r="L843" s="2"/>
      <c r="M843" s="2"/>
      <c r="N843" s="2"/>
      <c r="O843" s="2"/>
      <c r="P843" s="2"/>
      <c r="Q843" s="2"/>
      <c r="R843" s="2"/>
      <c r="S843" s="2"/>
      <c r="T843" s="2"/>
      <c r="U843" s="2"/>
    </row>
    <row r="844" spans="1:21" ht="12.75" x14ac:dyDescent="0.2">
      <c r="A844" s="2"/>
      <c r="B844" s="2"/>
      <c r="C844" s="2"/>
      <c r="D844" s="2"/>
      <c r="E844" s="2"/>
      <c r="F844" s="2"/>
      <c r="G844" s="2"/>
      <c r="H844" s="2"/>
      <c r="I844" s="2"/>
      <c r="J844" s="2"/>
      <c r="K844" s="2"/>
      <c r="L844" s="2"/>
      <c r="M844" s="2"/>
      <c r="N844" s="2"/>
      <c r="O844" s="2"/>
      <c r="P844" s="2"/>
      <c r="Q844" s="2"/>
      <c r="R844" s="2"/>
      <c r="S844" s="2"/>
      <c r="T844" s="2"/>
      <c r="U844" s="2"/>
    </row>
    <row r="845" spans="1:21" ht="12.75" x14ac:dyDescent="0.2">
      <c r="A845" s="2"/>
      <c r="B845" s="2"/>
      <c r="C845" s="2"/>
      <c r="D845" s="2"/>
      <c r="E845" s="2"/>
      <c r="F845" s="2"/>
      <c r="G845" s="2"/>
      <c r="H845" s="2"/>
      <c r="I845" s="2"/>
      <c r="J845" s="2"/>
      <c r="K845" s="2"/>
      <c r="L845" s="2"/>
      <c r="M845" s="2"/>
      <c r="N845" s="2"/>
      <c r="O845" s="2"/>
      <c r="P845" s="2"/>
      <c r="Q845" s="2"/>
      <c r="R845" s="2"/>
      <c r="S845" s="2"/>
      <c r="T845" s="2"/>
      <c r="U845" s="2"/>
    </row>
    <row r="846" spans="1:21" ht="12.75" x14ac:dyDescent="0.2">
      <c r="A846" s="2"/>
      <c r="B846" s="2"/>
      <c r="C846" s="2"/>
      <c r="D846" s="2"/>
      <c r="E846" s="2"/>
      <c r="F846" s="2"/>
      <c r="G846" s="2"/>
      <c r="H846" s="2"/>
      <c r="I846" s="2"/>
      <c r="J846" s="2"/>
      <c r="K846" s="2"/>
      <c r="L846" s="2"/>
      <c r="M846" s="2"/>
      <c r="N846" s="2"/>
      <c r="O846" s="2"/>
      <c r="P846" s="2"/>
      <c r="Q846" s="2"/>
      <c r="R846" s="2"/>
      <c r="S846" s="2"/>
      <c r="T846" s="2"/>
      <c r="U846" s="2"/>
    </row>
    <row r="847" spans="1:21" ht="12.75" x14ac:dyDescent="0.2">
      <c r="A847" s="2"/>
      <c r="B847" s="2"/>
      <c r="C847" s="2"/>
      <c r="D847" s="2"/>
      <c r="E847" s="2"/>
      <c r="F847" s="2"/>
      <c r="G847" s="2"/>
      <c r="H847" s="2"/>
      <c r="I847" s="2"/>
      <c r="J847" s="2"/>
      <c r="K847" s="2"/>
      <c r="L847" s="2"/>
      <c r="M847" s="2"/>
      <c r="N847" s="2"/>
      <c r="O847" s="2"/>
      <c r="P847" s="2"/>
      <c r="Q847" s="2"/>
      <c r="R847" s="2"/>
      <c r="S847" s="2"/>
      <c r="T847" s="2"/>
      <c r="U847" s="2"/>
    </row>
    <row r="848" spans="1:21" ht="12.75" x14ac:dyDescent="0.2">
      <c r="A848" s="2"/>
      <c r="B848" s="2"/>
      <c r="C848" s="2"/>
      <c r="D848" s="2"/>
      <c r="E848" s="2"/>
      <c r="F848" s="2"/>
      <c r="G848" s="2"/>
      <c r="H848" s="2"/>
      <c r="I848" s="2"/>
      <c r="J848" s="2"/>
      <c r="K848" s="2"/>
      <c r="L848" s="2"/>
      <c r="M848" s="2"/>
      <c r="N848" s="2"/>
      <c r="O848" s="2"/>
      <c r="P848" s="2"/>
      <c r="Q848" s="2"/>
      <c r="R848" s="2"/>
      <c r="S848" s="2"/>
      <c r="T848" s="2"/>
      <c r="U848" s="2"/>
    </row>
    <row r="849" spans="1:21" ht="12.75" x14ac:dyDescent="0.2">
      <c r="A849" s="2"/>
      <c r="B849" s="2"/>
      <c r="C849" s="2"/>
      <c r="D849" s="2"/>
      <c r="E849" s="2"/>
      <c r="F849" s="2"/>
      <c r="G849" s="2"/>
      <c r="H849" s="2"/>
      <c r="I849" s="2"/>
      <c r="J849" s="2"/>
      <c r="K849" s="2"/>
      <c r="L849" s="2"/>
      <c r="M849" s="2"/>
      <c r="N849" s="2"/>
      <c r="O849" s="2"/>
      <c r="P849" s="2"/>
      <c r="Q849" s="2"/>
      <c r="R849" s="2"/>
      <c r="S849" s="2"/>
      <c r="T849" s="2"/>
      <c r="U849" s="2"/>
    </row>
    <row r="850" spans="1:21" ht="12.75" x14ac:dyDescent="0.2">
      <c r="A850" s="2"/>
      <c r="B850" s="2"/>
      <c r="C850" s="2"/>
      <c r="D850" s="2"/>
      <c r="E850" s="2"/>
      <c r="F850" s="2"/>
      <c r="G850" s="2"/>
      <c r="H850" s="2"/>
      <c r="I850" s="2"/>
      <c r="J850" s="2"/>
      <c r="K850" s="2"/>
      <c r="L850" s="2"/>
      <c r="M850" s="2"/>
      <c r="N850" s="2"/>
      <c r="O850" s="2"/>
      <c r="P850" s="2"/>
      <c r="Q850" s="2"/>
      <c r="R850" s="2"/>
      <c r="S850" s="2"/>
      <c r="T850" s="2"/>
      <c r="U850" s="2"/>
    </row>
    <row r="851" spans="1:21" ht="12.75" x14ac:dyDescent="0.2">
      <c r="A851" s="2"/>
      <c r="B851" s="2"/>
      <c r="C851" s="2"/>
      <c r="D851" s="2"/>
      <c r="E851" s="2"/>
      <c r="F851" s="2"/>
      <c r="G851" s="2"/>
      <c r="H851" s="2"/>
      <c r="I851" s="2"/>
      <c r="J851" s="2"/>
      <c r="K851" s="2"/>
      <c r="L851" s="2"/>
      <c r="M851" s="2"/>
      <c r="N851" s="2"/>
      <c r="O851" s="2"/>
      <c r="P851" s="2"/>
      <c r="Q851" s="2"/>
      <c r="R851" s="2"/>
      <c r="S851" s="2"/>
      <c r="T851" s="2"/>
      <c r="U851" s="2"/>
    </row>
    <row r="852" spans="1:21" ht="12.75" x14ac:dyDescent="0.2">
      <c r="A852" s="2"/>
      <c r="B852" s="2"/>
      <c r="C852" s="2"/>
      <c r="D852" s="2"/>
      <c r="E852" s="2"/>
      <c r="F852" s="2"/>
      <c r="G852" s="2"/>
      <c r="H852" s="2"/>
      <c r="I852" s="2"/>
      <c r="J852" s="2"/>
      <c r="K852" s="2"/>
      <c r="L852" s="2"/>
      <c r="M852" s="2"/>
      <c r="N852" s="2"/>
      <c r="O852" s="2"/>
      <c r="P852" s="2"/>
      <c r="Q852" s="2"/>
      <c r="R852" s="2"/>
      <c r="S852" s="2"/>
      <c r="T852" s="2"/>
      <c r="U852" s="2"/>
    </row>
    <row r="853" spans="1:21" ht="12.75" x14ac:dyDescent="0.2">
      <c r="A853" s="2"/>
      <c r="B853" s="2"/>
      <c r="C853" s="2"/>
      <c r="D853" s="2"/>
      <c r="E853" s="2"/>
      <c r="F853" s="2"/>
      <c r="G853" s="2"/>
      <c r="H853" s="2"/>
      <c r="I853" s="2"/>
      <c r="J853" s="2"/>
      <c r="K853" s="2"/>
      <c r="L853" s="2"/>
      <c r="M853" s="2"/>
      <c r="N853" s="2"/>
      <c r="O853" s="2"/>
      <c r="P853" s="2"/>
      <c r="Q853" s="2"/>
      <c r="R853" s="2"/>
      <c r="S853" s="2"/>
      <c r="T853" s="2"/>
      <c r="U853" s="2"/>
    </row>
    <row r="854" spans="1:21" ht="12.75" x14ac:dyDescent="0.2">
      <c r="A854" s="2"/>
      <c r="B854" s="2"/>
      <c r="C854" s="2"/>
      <c r="D854" s="2"/>
      <c r="E854" s="2"/>
      <c r="F854" s="2"/>
      <c r="G854" s="2"/>
      <c r="H854" s="2"/>
      <c r="I854" s="2"/>
      <c r="J854" s="2"/>
      <c r="K854" s="2"/>
      <c r="L854" s="2"/>
      <c r="M854" s="2"/>
      <c r="N854" s="2"/>
      <c r="O854" s="2"/>
      <c r="P854" s="2"/>
      <c r="Q854" s="2"/>
      <c r="R854" s="2"/>
      <c r="S854" s="2"/>
      <c r="T854" s="2"/>
      <c r="U854" s="2"/>
    </row>
    <row r="855" spans="1:21" ht="12.75" x14ac:dyDescent="0.2">
      <c r="A855" s="2"/>
      <c r="B855" s="2"/>
      <c r="C855" s="2"/>
      <c r="D855" s="2"/>
      <c r="E855" s="2"/>
      <c r="F855" s="2"/>
      <c r="G855" s="2"/>
      <c r="H855" s="2"/>
      <c r="I855" s="2"/>
      <c r="J855" s="2"/>
      <c r="K855" s="2"/>
      <c r="L855" s="2"/>
      <c r="M855" s="2"/>
      <c r="N855" s="2"/>
      <c r="O855" s="2"/>
      <c r="P855" s="2"/>
      <c r="Q855" s="2"/>
      <c r="R855" s="2"/>
      <c r="S855" s="2"/>
      <c r="T855" s="2"/>
      <c r="U855" s="2"/>
    </row>
    <row r="856" spans="1:21" ht="12.75" x14ac:dyDescent="0.2">
      <c r="A856" s="2"/>
      <c r="B856" s="2"/>
      <c r="C856" s="2"/>
      <c r="D856" s="2"/>
      <c r="E856" s="2"/>
      <c r="F856" s="2"/>
      <c r="G856" s="2"/>
      <c r="H856" s="2"/>
      <c r="I856" s="2"/>
      <c r="J856" s="2"/>
      <c r="K856" s="2"/>
      <c r="L856" s="2"/>
      <c r="M856" s="2"/>
      <c r="N856" s="2"/>
      <c r="O856" s="2"/>
      <c r="P856" s="2"/>
      <c r="Q856" s="2"/>
      <c r="R856" s="2"/>
      <c r="S856" s="2"/>
      <c r="T856" s="2"/>
      <c r="U856" s="2"/>
    </row>
    <row r="857" spans="1:21" ht="12.75" x14ac:dyDescent="0.2">
      <c r="A857" s="2"/>
      <c r="B857" s="2"/>
      <c r="C857" s="2"/>
      <c r="D857" s="2"/>
      <c r="E857" s="2"/>
      <c r="F857" s="2"/>
      <c r="G857" s="2"/>
      <c r="H857" s="2"/>
      <c r="I857" s="2"/>
      <c r="J857" s="2"/>
      <c r="K857" s="2"/>
      <c r="L857" s="2"/>
      <c r="M857" s="2"/>
      <c r="N857" s="2"/>
      <c r="O857" s="2"/>
      <c r="P857" s="2"/>
      <c r="Q857" s="2"/>
      <c r="R857" s="2"/>
      <c r="S857" s="2"/>
      <c r="T857" s="2"/>
      <c r="U857" s="2"/>
    </row>
    <row r="858" spans="1:21" ht="12.75" x14ac:dyDescent="0.2">
      <c r="A858" s="2"/>
      <c r="B858" s="2"/>
      <c r="C858" s="2"/>
      <c r="D858" s="2"/>
      <c r="E858" s="2"/>
      <c r="F858" s="2"/>
      <c r="G858" s="2"/>
      <c r="H858" s="2"/>
      <c r="I858" s="2"/>
      <c r="J858" s="2"/>
      <c r="K858" s="2"/>
      <c r="L858" s="2"/>
      <c r="M858" s="2"/>
      <c r="N858" s="2"/>
      <c r="O858" s="2"/>
      <c r="P858" s="2"/>
      <c r="Q858" s="2"/>
      <c r="R858" s="2"/>
      <c r="S858" s="2"/>
      <c r="T858" s="2"/>
      <c r="U858" s="2"/>
    </row>
    <row r="859" spans="1:21" ht="12.75" x14ac:dyDescent="0.2">
      <c r="A859" s="2"/>
      <c r="B859" s="2"/>
      <c r="C859" s="2"/>
      <c r="D859" s="2"/>
      <c r="E859" s="2"/>
      <c r="F859" s="2"/>
      <c r="G859" s="2"/>
      <c r="H859" s="2"/>
      <c r="I859" s="2"/>
      <c r="J859" s="2"/>
      <c r="K859" s="2"/>
      <c r="L859" s="2"/>
      <c r="M859" s="2"/>
      <c r="N859" s="2"/>
      <c r="O859" s="2"/>
      <c r="P859" s="2"/>
      <c r="Q859" s="2"/>
      <c r="R859" s="2"/>
      <c r="S859" s="2"/>
      <c r="T859" s="2"/>
      <c r="U859" s="2"/>
    </row>
    <row r="860" spans="1:21" ht="12.75" x14ac:dyDescent="0.2">
      <c r="A860" s="2"/>
      <c r="B860" s="2"/>
      <c r="C860" s="2"/>
      <c r="D860" s="2"/>
      <c r="E860" s="2"/>
      <c r="F860" s="2"/>
      <c r="G860" s="2"/>
      <c r="H860" s="2"/>
      <c r="I860" s="2"/>
      <c r="J860" s="2"/>
      <c r="K860" s="2"/>
      <c r="L860" s="2"/>
      <c r="M860" s="2"/>
      <c r="N860" s="2"/>
      <c r="O860" s="2"/>
      <c r="P860" s="2"/>
      <c r="Q860" s="2"/>
      <c r="R860" s="2"/>
      <c r="S860" s="2"/>
      <c r="T860" s="2"/>
      <c r="U860" s="2"/>
    </row>
    <row r="861" spans="1:21" ht="12.75" x14ac:dyDescent="0.2">
      <c r="A861" s="2"/>
      <c r="B861" s="2"/>
      <c r="C861" s="2"/>
      <c r="D861" s="2"/>
      <c r="E861" s="2"/>
      <c r="F861" s="2"/>
      <c r="G861" s="2"/>
      <c r="H861" s="2"/>
      <c r="I861" s="2"/>
      <c r="J861" s="2"/>
      <c r="K861" s="2"/>
      <c r="L861" s="2"/>
      <c r="M861" s="2"/>
      <c r="N861" s="2"/>
      <c r="O861" s="2"/>
      <c r="P861" s="2"/>
      <c r="Q861" s="2"/>
      <c r="R861" s="2"/>
      <c r="S861" s="2"/>
      <c r="T861" s="2"/>
      <c r="U861" s="2"/>
    </row>
    <row r="862" spans="1:21" ht="12.75" x14ac:dyDescent="0.2">
      <c r="A862" s="2"/>
      <c r="B862" s="2"/>
      <c r="C862" s="2"/>
      <c r="D862" s="2"/>
      <c r="E862" s="2"/>
      <c r="F862" s="2"/>
      <c r="G862" s="2"/>
      <c r="H862" s="2"/>
      <c r="I862" s="2"/>
      <c r="J862" s="2"/>
      <c r="K862" s="2"/>
      <c r="L862" s="2"/>
      <c r="M862" s="2"/>
      <c r="N862" s="2"/>
      <c r="O862" s="2"/>
      <c r="P862" s="2"/>
      <c r="Q862" s="2"/>
      <c r="R862" s="2"/>
      <c r="S862" s="2"/>
      <c r="T862" s="2"/>
      <c r="U862" s="2"/>
    </row>
    <row r="863" spans="1:21" ht="12.75" x14ac:dyDescent="0.2">
      <c r="A863" s="2"/>
      <c r="B863" s="2"/>
      <c r="C863" s="2"/>
      <c r="D863" s="2"/>
      <c r="E863" s="2"/>
      <c r="F863" s="2"/>
      <c r="G863" s="2"/>
      <c r="H863" s="2"/>
      <c r="I863" s="2"/>
      <c r="J863" s="2"/>
      <c r="K863" s="2"/>
      <c r="L863" s="2"/>
      <c r="M863" s="2"/>
      <c r="N863" s="2"/>
      <c r="O863" s="2"/>
      <c r="P863" s="2"/>
      <c r="Q863" s="2"/>
      <c r="R863" s="2"/>
      <c r="S863" s="2"/>
      <c r="T863" s="2"/>
      <c r="U863" s="2"/>
    </row>
    <row r="864" spans="1:21" ht="12.75" x14ac:dyDescent="0.2">
      <c r="A864" s="2"/>
      <c r="B864" s="2"/>
      <c r="C864" s="2"/>
      <c r="D864" s="2"/>
      <c r="E864" s="2"/>
      <c r="F864" s="2"/>
      <c r="G864" s="2"/>
      <c r="H864" s="2"/>
      <c r="I864" s="2"/>
      <c r="J864" s="2"/>
      <c r="K864" s="2"/>
      <c r="L864" s="2"/>
      <c r="M864" s="2"/>
      <c r="N864" s="2"/>
      <c r="O864" s="2"/>
      <c r="P864" s="2"/>
      <c r="Q864" s="2"/>
      <c r="R864" s="2"/>
      <c r="S864" s="2"/>
      <c r="T864" s="2"/>
      <c r="U864" s="2"/>
    </row>
    <row r="865" spans="1:21" ht="12.75" x14ac:dyDescent="0.2">
      <c r="A865" s="2"/>
      <c r="B865" s="2"/>
      <c r="C865" s="2"/>
      <c r="D865" s="2"/>
      <c r="E865" s="2"/>
      <c r="F865" s="2"/>
      <c r="G865" s="2"/>
      <c r="H865" s="2"/>
      <c r="I865" s="2"/>
      <c r="J865" s="2"/>
      <c r="K865" s="2"/>
      <c r="L865" s="2"/>
      <c r="M865" s="2"/>
      <c r="N865" s="2"/>
      <c r="O865" s="2"/>
      <c r="P865" s="2"/>
      <c r="Q865" s="2"/>
      <c r="R865" s="2"/>
      <c r="S865" s="2"/>
      <c r="T865" s="2"/>
      <c r="U865" s="2"/>
    </row>
    <row r="866" spans="1:21" ht="12.75" x14ac:dyDescent="0.2">
      <c r="A866" s="2"/>
      <c r="B866" s="2"/>
      <c r="C866" s="2"/>
      <c r="D866" s="2"/>
      <c r="E866" s="2"/>
      <c r="F866" s="2"/>
      <c r="G866" s="2"/>
      <c r="H866" s="2"/>
      <c r="I866" s="2"/>
      <c r="J866" s="2"/>
      <c r="K866" s="2"/>
      <c r="L866" s="2"/>
      <c r="M866" s="2"/>
      <c r="N866" s="2"/>
      <c r="O866" s="2"/>
      <c r="P866" s="2"/>
      <c r="Q866" s="2"/>
      <c r="R866" s="2"/>
      <c r="S866" s="2"/>
      <c r="T866" s="2"/>
      <c r="U866" s="2"/>
    </row>
    <row r="867" spans="1:21" ht="12.75" x14ac:dyDescent="0.2">
      <c r="A867" s="2"/>
      <c r="B867" s="2"/>
      <c r="C867" s="2"/>
      <c r="D867" s="2"/>
      <c r="E867" s="2"/>
      <c r="F867" s="2"/>
      <c r="G867" s="2"/>
      <c r="H867" s="2"/>
      <c r="I867" s="2"/>
      <c r="J867" s="2"/>
      <c r="K867" s="2"/>
      <c r="L867" s="2"/>
      <c r="M867" s="2"/>
      <c r="N867" s="2"/>
      <c r="O867" s="2"/>
      <c r="P867" s="2"/>
      <c r="Q867" s="2"/>
      <c r="R867" s="2"/>
      <c r="S867" s="2"/>
      <c r="T867" s="2"/>
      <c r="U867" s="2"/>
    </row>
    <row r="868" spans="1:21" ht="12.75" x14ac:dyDescent="0.2">
      <c r="A868" s="2"/>
      <c r="B868" s="2"/>
      <c r="C868" s="2"/>
      <c r="D868" s="2"/>
      <c r="E868" s="2"/>
      <c r="F868" s="2"/>
      <c r="G868" s="2"/>
      <c r="H868" s="2"/>
      <c r="I868" s="2"/>
      <c r="J868" s="2"/>
      <c r="K868" s="2"/>
      <c r="L868" s="2"/>
      <c r="M868" s="2"/>
      <c r="N868" s="2"/>
      <c r="O868" s="2"/>
      <c r="P868" s="2"/>
      <c r="Q868" s="2"/>
      <c r="R868" s="2"/>
      <c r="S868" s="2"/>
      <c r="T868" s="2"/>
      <c r="U868" s="2"/>
    </row>
    <row r="869" spans="1:21" ht="12.75" x14ac:dyDescent="0.2">
      <c r="A869" s="2"/>
      <c r="B869" s="2"/>
      <c r="C869" s="2"/>
      <c r="D869" s="2"/>
      <c r="E869" s="2"/>
      <c r="F869" s="2"/>
      <c r="G869" s="2"/>
      <c r="H869" s="2"/>
      <c r="I869" s="2"/>
      <c r="J869" s="2"/>
      <c r="K869" s="2"/>
      <c r="L869" s="2"/>
      <c r="M869" s="2"/>
      <c r="N869" s="2"/>
      <c r="O869" s="2"/>
      <c r="P869" s="2"/>
      <c r="Q869" s="2"/>
      <c r="R869" s="2"/>
      <c r="S869" s="2"/>
      <c r="T869" s="2"/>
      <c r="U869" s="2"/>
    </row>
    <row r="870" spans="1:21" ht="12.75" x14ac:dyDescent="0.2">
      <c r="A870" s="2"/>
      <c r="B870" s="2"/>
      <c r="C870" s="2"/>
      <c r="D870" s="2"/>
      <c r="E870" s="2"/>
      <c r="F870" s="2"/>
      <c r="G870" s="2"/>
      <c r="H870" s="2"/>
      <c r="I870" s="2"/>
      <c r="J870" s="2"/>
      <c r="K870" s="2"/>
      <c r="L870" s="2"/>
      <c r="M870" s="2"/>
      <c r="N870" s="2"/>
      <c r="O870" s="2"/>
      <c r="P870" s="2"/>
      <c r="Q870" s="2"/>
      <c r="R870" s="2"/>
      <c r="S870" s="2"/>
      <c r="T870" s="2"/>
      <c r="U870" s="2"/>
    </row>
    <row r="871" spans="1:21" ht="12.75" x14ac:dyDescent="0.2">
      <c r="A871" s="2"/>
      <c r="B871" s="2"/>
      <c r="C871" s="2"/>
      <c r="D871" s="2"/>
      <c r="E871" s="2"/>
      <c r="F871" s="2"/>
      <c r="G871" s="2"/>
      <c r="H871" s="2"/>
      <c r="I871" s="2"/>
      <c r="J871" s="2"/>
      <c r="K871" s="2"/>
      <c r="L871" s="2"/>
      <c r="M871" s="2"/>
      <c r="N871" s="2"/>
      <c r="O871" s="2"/>
      <c r="P871" s="2"/>
      <c r="Q871" s="2"/>
      <c r="R871" s="2"/>
      <c r="S871" s="2"/>
      <c r="T871" s="2"/>
      <c r="U871" s="2"/>
    </row>
    <row r="872" spans="1:21" ht="12.75" x14ac:dyDescent="0.2">
      <c r="A872" s="2"/>
      <c r="B872" s="2"/>
      <c r="C872" s="2"/>
      <c r="D872" s="2"/>
      <c r="E872" s="2"/>
      <c r="F872" s="2"/>
      <c r="G872" s="2"/>
      <c r="H872" s="2"/>
      <c r="I872" s="2"/>
      <c r="J872" s="2"/>
      <c r="K872" s="2"/>
      <c r="L872" s="2"/>
      <c r="M872" s="2"/>
      <c r="N872" s="2"/>
      <c r="O872" s="2"/>
      <c r="P872" s="2"/>
      <c r="Q872" s="2"/>
      <c r="R872" s="2"/>
      <c r="S872" s="2"/>
      <c r="T872" s="2"/>
      <c r="U872" s="2"/>
    </row>
    <row r="873" spans="1:21" ht="12.75" x14ac:dyDescent="0.2">
      <c r="A873" s="2"/>
      <c r="B873" s="2"/>
      <c r="C873" s="2"/>
      <c r="D873" s="2"/>
      <c r="E873" s="2"/>
      <c r="F873" s="2"/>
      <c r="G873" s="2"/>
      <c r="H873" s="2"/>
      <c r="I873" s="2"/>
      <c r="J873" s="2"/>
      <c r="K873" s="2"/>
      <c r="L873" s="2"/>
      <c r="M873" s="2"/>
      <c r="N873" s="2"/>
      <c r="O873" s="2"/>
      <c r="P873" s="2"/>
      <c r="Q873" s="2"/>
      <c r="R873" s="2"/>
      <c r="S873" s="2"/>
      <c r="T873" s="2"/>
      <c r="U873" s="2"/>
    </row>
    <row r="874" spans="1:21" ht="12.75" x14ac:dyDescent="0.2">
      <c r="A874" s="2"/>
      <c r="B874" s="2"/>
      <c r="C874" s="2"/>
      <c r="D874" s="2"/>
      <c r="E874" s="2"/>
      <c r="F874" s="2"/>
      <c r="G874" s="2"/>
      <c r="H874" s="2"/>
      <c r="I874" s="2"/>
      <c r="J874" s="2"/>
      <c r="K874" s="2"/>
      <c r="L874" s="2"/>
      <c r="M874" s="2"/>
      <c r="N874" s="2"/>
      <c r="O874" s="2"/>
      <c r="P874" s="2"/>
      <c r="Q874" s="2"/>
      <c r="R874" s="2"/>
      <c r="S874" s="2"/>
      <c r="T874" s="2"/>
      <c r="U874" s="2"/>
    </row>
    <row r="875" spans="1:21" ht="12.75" x14ac:dyDescent="0.2">
      <c r="A875" s="2"/>
      <c r="B875" s="2"/>
      <c r="C875" s="2"/>
      <c r="D875" s="2"/>
      <c r="E875" s="2"/>
      <c r="F875" s="2"/>
      <c r="G875" s="2"/>
      <c r="H875" s="2"/>
      <c r="I875" s="2"/>
      <c r="J875" s="2"/>
      <c r="K875" s="2"/>
      <c r="L875" s="2"/>
      <c r="M875" s="2"/>
      <c r="N875" s="2"/>
      <c r="O875" s="2"/>
      <c r="P875" s="2"/>
      <c r="Q875" s="2"/>
      <c r="R875" s="2"/>
      <c r="S875" s="2"/>
      <c r="T875" s="2"/>
      <c r="U875" s="2"/>
    </row>
    <row r="876" spans="1:21" ht="12.75" x14ac:dyDescent="0.2">
      <c r="A876" s="2"/>
      <c r="B876" s="2"/>
      <c r="C876" s="2"/>
      <c r="D876" s="2"/>
      <c r="E876" s="2"/>
      <c r="F876" s="2"/>
      <c r="G876" s="2"/>
      <c r="H876" s="2"/>
      <c r="I876" s="2"/>
      <c r="J876" s="2"/>
      <c r="K876" s="2"/>
      <c r="L876" s="2"/>
      <c r="M876" s="2"/>
      <c r="N876" s="2"/>
      <c r="O876" s="2"/>
      <c r="P876" s="2"/>
      <c r="Q876" s="2"/>
      <c r="R876" s="2"/>
      <c r="S876" s="2"/>
      <c r="T876" s="2"/>
      <c r="U876" s="2"/>
    </row>
    <row r="877" spans="1:21" ht="12.75" x14ac:dyDescent="0.2">
      <c r="A877" s="2"/>
      <c r="B877" s="2"/>
      <c r="C877" s="2"/>
      <c r="D877" s="2"/>
      <c r="E877" s="2"/>
      <c r="F877" s="2"/>
      <c r="G877" s="2"/>
      <c r="H877" s="2"/>
      <c r="I877" s="2"/>
      <c r="J877" s="2"/>
      <c r="K877" s="2"/>
      <c r="L877" s="2"/>
      <c r="M877" s="2"/>
      <c r="N877" s="2"/>
      <c r="O877" s="2"/>
      <c r="P877" s="2"/>
      <c r="Q877" s="2"/>
      <c r="R877" s="2"/>
      <c r="S877" s="2"/>
      <c r="T877" s="2"/>
      <c r="U877" s="2"/>
    </row>
    <row r="878" spans="1:21" ht="12.75" x14ac:dyDescent="0.2">
      <c r="A878" s="2"/>
      <c r="B878" s="2"/>
      <c r="C878" s="2"/>
      <c r="D878" s="2"/>
      <c r="E878" s="2"/>
      <c r="F878" s="2"/>
      <c r="G878" s="2"/>
      <c r="H878" s="2"/>
      <c r="I878" s="2"/>
      <c r="J878" s="2"/>
      <c r="K878" s="2"/>
      <c r="L878" s="2"/>
      <c r="M878" s="2"/>
      <c r="N878" s="2"/>
      <c r="O878" s="2"/>
      <c r="P878" s="2"/>
      <c r="Q878" s="2"/>
      <c r="R878" s="2"/>
      <c r="S878" s="2"/>
      <c r="T878" s="2"/>
      <c r="U878" s="2"/>
    </row>
    <row r="879" spans="1:21" ht="12.75" x14ac:dyDescent="0.2">
      <c r="A879" s="2"/>
      <c r="B879" s="2"/>
      <c r="C879" s="2"/>
      <c r="D879" s="2"/>
      <c r="E879" s="2"/>
      <c r="F879" s="2"/>
      <c r="G879" s="2"/>
      <c r="H879" s="2"/>
      <c r="I879" s="2"/>
      <c r="J879" s="2"/>
      <c r="K879" s="2"/>
      <c r="L879" s="2"/>
      <c r="M879" s="2"/>
      <c r="N879" s="2"/>
      <c r="O879" s="2"/>
      <c r="P879" s="2"/>
      <c r="Q879" s="2"/>
      <c r="R879" s="2"/>
      <c r="S879" s="2"/>
      <c r="T879" s="2"/>
      <c r="U879" s="2"/>
    </row>
    <row r="880" spans="1:21" ht="12.75" x14ac:dyDescent="0.2">
      <c r="A880" s="2"/>
      <c r="B880" s="2"/>
      <c r="C880" s="2"/>
      <c r="D880" s="2"/>
      <c r="E880" s="2"/>
      <c r="F880" s="2"/>
      <c r="G880" s="2"/>
      <c r="H880" s="2"/>
      <c r="I880" s="2"/>
      <c r="J880" s="2"/>
      <c r="K880" s="2"/>
      <c r="L880" s="2"/>
      <c r="M880" s="2"/>
      <c r="N880" s="2"/>
      <c r="O880" s="2"/>
      <c r="P880" s="2"/>
      <c r="Q880" s="2"/>
      <c r="R880" s="2"/>
      <c r="S880" s="2"/>
      <c r="T880" s="2"/>
      <c r="U880" s="2"/>
    </row>
    <row r="881" spans="1:21" ht="12.75" x14ac:dyDescent="0.2">
      <c r="A881" s="2"/>
      <c r="B881" s="2"/>
      <c r="C881" s="2"/>
      <c r="D881" s="2"/>
      <c r="E881" s="2"/>
      <c r="F881" s="2"/>
      <c r="G881" s="2"/>
      <c r="H881" s="2"/>
      <c r="I881" s="2"/>
      <c r="J881" s="2"/>
      <c r="K881" s="2"/>
      <c r="L881" s="2"/>
      <c r="M881" s="2"/>
      <c r="N881" s="2"/>
      <c r="O881" s="2"/>
      <c r="P881" s="2"/>
      <c r="Q881" s="2"/>
      <c r="R881" s="2"/>
      <c r="S881" s="2"/>
      <c r="T881" s="2"/>
      <c r="U881" s="2"/>
    </row>
    <row r="882" spans="1:21" ht="12.75" x14ac:dyDescent="0.2">
      <c r="A882" s="2"/>
      <c r="B882" s="2"/>
      <c r="C882" s="2"/>
      <c r="D882" s="2"/>
      <c r="E882" s="2"/>
      <c r="F882" s="2"/>
      <c r="G882" s="2"/>
      <c r="H882" s="2"/>
      <c r="I882" s="2"/>
      <c r="J882" s="2"/>
      <c r="K882" s="2"/>
      <c r="L882" s="2"/>
      <c r="M882" s="2"/>
      <c r="N882" s="2"/>
      <c r="O882" s="2"/>
      <c r="P882" s="2"/>
      <c r="Q882" s="2"/>
      <c r="R882" s="2"/>
      <c r="S882" s="2"/>
      <c r="T882" s="2"/>
      <c r="U882" s="2"/>
    </row>
    <row r="883" spans="1:21" ht="12.75" x14ac:dyDescent="0.2">
      <c r="A883" s="2"/>
      <c r="B883" s="2"/>
      <c r="C883" s="2"/>
      <c r="D883" s="2"/>
      <c r="E883" s="2"/>
      <c r="F883" s="2"/>
      <c r="G883" s="2"/>
      <c r="H883" s="2"/>
      <c r="I883" s="2"/>
      <c r="J883" s="2"/>
      <c r="K883" s="2"/>
      <c r="L883" s="2"/>
      <c r="M883" s="2"/>
      <c r="N883" s="2"/>
      <c r="O883" s="2"/>
      <c r="P883" s="2"/>
      <c r="Q883" s="2"/>
      <c r="R883" s="2"/>
      <c r="S883" s="2"/>
      <c r="T883" s="2"/>
      <c r="U883" s="2"/>
    </row>
    <row r="884" spans="1:21" ht="12.75" x14ac:dyDescent="0.2">
      <c r="A884" s="2"/>
      <c r="B884" s="2"/>
      <c r="C884" s="2"/>
      <c r="D884" s="2"/>
      <c r="E884" s="2"/>
      <c r="F884" s="2"/>
      <c r="G884" s="2"/>
      <c r="H884" s="2"/>
      <c r="I884" s="2"/>
      <c r="J884" s="2"/>
      <c r="K884" s="2"/>
      <c r="L884" s="2"/>
      <c r="M884" s="2"/>
      <c r="N884" s="2"/>
      <c r="O884" s="2"/>
      <c r="P884" s="2"/>
      <c r="Q884" s="2"/>
      <c r="R884" s="2"/>
      <c r="S884" s="2"/>
      <c r="T884" s="2"/>
      <c r="U884" s="2"/>
    </row>
    <row r="885" spans="1:21" ht="12.75" x14ac:dyDescent="0.2">
      <c r="A885" s="2"/>
      <c r="B885" s="2"/>
      <c r="C885" s="2"/>
      <c r="D885" s="2"/>
      <c r="E885" s="2"/>
      <c r="F885" s="2"/>
      <c r="G885" s="2"/>
      <c r="H885" s="2"/>
      <c r="I885" s="2"/>
      <c r="J885" s="2"/>
      <c r="K885" s="2"/>
      <c r="L885" s="2"/>
      <c r="M885" s="2"/>
      <c r="N885" s="2"/>
      <c r="O885" s="2"/>
      <c r="P885" s="2"/>
      <c r="Q885" s="2"/>
      <c r="R885" s="2"/>
      <c r="S885" s="2"/>
      <c r="T885" s="2"/>
      <c r="U885" s="2"/>
    </row>
    <row r="886" spans="1:21" ht="12.75" x14ac:dyDescent="0.2">
      <c r="A886" s="2"/>
      <c r="B886" s="2"/>
      <c r="C886" s="2"/>
      <c r="D886" s="2"/>
      <c r="E886" s="2"/>
      <c r="F886" s="2"/>
      <c r="G886" s="2"/>
      <c r="H886" s="2"/>
      <c r="I886" s="2"/>
      <c r="J886" s="2"/>
      <c r="K886" s="2"/>
      <c r="L886" s="2"/>
      <c r="M886" s="2"/>
      <c r="N886" s="2"/>
      <c r="O886" s="2"/>
      <c r="P886" s="2"/>
      <c r="Q886" s="2"/>
      <c r="R886" s="2"/>
      <c r="S886" s="2"/>
      <c r="T886" s="2"/>
      <c r="U886" s="2"/>
    </row>
    <row r="887" spans="1:21" ht="12.75" x14ac:dyDescent="0.2">
      <c r="A887" s="2"/>
      <c r="B887" s="2"/>
      <c r="C887" s="2"/>
      <c r="D887" s="2"/>
      <c r="E887" s="2"/>
      <c r="F887" s="2"/>
      <c r="G887" s="2"/>
      <c r="H887" s="2"/>
      <c r="I887" s="2"/>
      <c r="J887" s="2"/>
      <c r="K887" s="2"/>
      <c r="L887" s="2"/>
      <c r="M887" s="2"/>
      <c r="N887" s="2"/>
      <c r="O887" s="2"/>
      <c r="P887" s="2"/>
      <c r="Q887" s="2"/>
      <c r="R887" s="2"/>
      <c r="S887" s="2"/>
      <c r="T887" s="2"/>
      <c r="U887" s="2"/>
    </row>
    <row r="888" spans="1:21" ht="12.75" x14ac:dyDescent="0.2">
      <c r="A888" s="2"/>
      <c r="B888" s="2"/>
      <c r="C888" s="2"/>
      <c r="D888" s="2"/>
      <c r="E888" s="2"/>
      <c r="F888" s="2"/>
      <c r="G888" s="2"/>
      <c r="H888" s="2"/>
      <c r="I888" s="2"/>
      <c r="J888" s="2"/>
      <c r="K888" s="2"/>
      <c r="L888" s="2"/>
      <c r="M888" s="2"/>
      <c r="N888" s="2"/>
      <c r="O888" s="2"/>
      <c r="P888" s="2"/>
      <c r="Q888" s="2"/>
      <c r="R888" s="2"/>
      <c r="S888" s="2"/>
      <c r="T888" s="2"/>
      <c r="U888" s="2"/>
    </row>
    <row r="889" spans="1:21" ht="12.75" x14ac:dyDescent="0.2">
      <c r="A889" s="2"/>
      <c r="B889" s="2"/>
      <c r="C889" s="2"/>
      <c r="D889" s="2"/>
      <c r="E889" s="2"/>
      <c r="F889" s="2"/>
      <c r="G889" s="2"/>
      <c r="H889" s="2"/>
      <c r="I889" s="2"/>
      <c r="J889" s="2"/>
      <c r="K889" s="2"/>
      <c r="L889" s="2"/>
      <c r="M889" s="2"/>
      <c r="N889" s="2"/>
      <c r="O889" s="2"/>
      <c r="P889" s="2"/>
      <c r="Q889" s="2"/>
      <c r="R889" s="2"/>
      <c r="S889" s="2"/>
      <c r="T889" s="2"/>
      <c r="U889" s="2"/>
    </row>
    <row r="890" spans="1:21" ht="12.75" x14ac:dyDescent="0.2">
      <c r="A890" s="2"/>
      <c r="B890" s="2"/>
      <c r="C890" s="2"/>
      <c r="D890" s="2"/>
      <c r="E890" s="2"/>
      <c r="F890" s="2"/>
      <c r="G890" s="2"/>
      <c r="H890" s="2"/>
      <c r="I890" s="2"/>
      <c r="J890" s="2"/>
      <c r="K890" s="2"/>
      <c r="L890" s="2"/>
      <c r="M890" s="2"/>
      <c r="N890" s="2"/>
      <c r="O890" s="2"/>
      <c r="P890" s="2"/>
      <c r="Q890" s="2"/>
      <c r="R890" s="2"/>
      <c r="S890" s="2"/>
      <c r="T890" s="2"/>
      <c r="U890" s="2"/>
    </row>
    <row r="891" spans="1:21" ht="12.75" x14ac:dyDescent="0.2">
      <c r="A891" s="2"/>
      <c r="B891" s="2"/>
      <c r="C891" s="2"/>
      <c r="D891" s="2"/>
      <c r="E891" s="2"/>
      <c r="F891" s="2"/>
      <c r="G891" s="2"/>
      <c r="H891" s="2"/>
      <c r="I891" s="2"/>
      <c r="J891" s="2"/>
      <c r="K891" s="2"/>
      <c r="L891" s="2"/>
      <c r="M891" s="2"/>
      <c r="N891" s="2"/>
      <c r="O891" s="2"/>
      <c r="P891" s="2"/>
      <c r="Q891" s="2"/>
      <c r="R891" s="2"/>
      <c r="S891" s="2"/>
      <c r="T891" s="2"/>
      <c r="U891" s="2"/>
    </row>
    <row r="892" spans="1:21" ht="12.75" x14ac:dyDescent="0.2">
      <c r="A892" s="2"/>
      <c r="B892" s="2"/>
      <c r="C892" s="2"/>
      <c r="D892" s="2"/>
      <c r="E892" s="2"/>
      <c r="F892" s="2"/>
      <c r="G892" s="2"/>
      <c r="H892" s="2"/>
      <c r="I892" s="2"/>
      <c r="J892" s="2"/>
      <c r="K892" s="2"/>
      <c r="L892" s="2"/>
      <c r="M892" s="2"/>
      <c r="N892" s="2"/>
      <c r="O892" s="2"/>
      <c r="P892" s="2"/>
      <c r="Q892" s="2"/>
      <c r="R892" s="2"/>
      <c r="S892" s="2"/>
      <c r="T892" s="2"/>
      <c r="U892" s="2"/>
    </row>
    <row r="893" spans="1:21" ht="12.75" x14ac:dyDescent="0.2">
      <c r="A893" s="2"/>
      <c r="B893" s="2"/>
      <c r="C893" s="2"/>
      <c r="D893" s="2"/>
      <c r="E893" s="2"/>
      <c r="F893" s="2"/>
      <c r="G893" s="2"/>
      <c r="H893" s="2"/>
      <c r="I893" s="2"/>
      <c r="J893" s="2"/>
      <c r="K893" s="2"/>
      <c r="L893" s="2"/>
      <c r="M893" s="2"/>
      <c r="N893" s="2"/>
      <c r="O893" s="2"/>
      <c r="P893" s="2"/>
      <c r="Q893" s="2"/>
      <c r="R893" s="2"/>
      <c r="S893" s="2"/>
      <c r="T893" s="2"/>
      <c r="U893" s="2"/>
    </row>
    <row r="894" spans="1:21" ht="12.75" x14ac:dyDescent="0.2">
      <c r="A894" s="2"/>
      <c r="B894" s="2"/>
      <c r="C894" s="2"/>
      <c r="D894" s="2"/>
      <c r="E894" s="2"/>
      <c r="F894" s="2"/>
      <c r="G894" s="2"/>
      <c r="H894" s="2"/>
      <c r="I894" s="2"/>
      <c r="J894" s="2"/>
      <c r="K894" s="2"/>
      <c r="L894" s="2"/>
      <c r="M894" s="2"/>
      <c r="N894" s="2"/>
      <c r="O894" s="2"/>
      <c r="P894" s="2"/>
      <c r="Q894" s="2"/>
      <c r="R894" s="2"/>
      <c r="S894" s="2"/>
      <c r="T894" s="2"/>
      <c r="U894" s="2"/>
    </row>
    <row r="895" spans="1:21" ht="12.75" x14ac:dyDescent="0.2">
      <c r="A895" s="2"/>
      <c r="B895" s="2"/>
      <c r="C895" s="2"/>
      <c r="D895" s="2"/>
      <c r="E895" s="2"/>
      <c r="F895" s="2"/>
      <c r="G895" s="2"/>
      <c r="H895" s="2"/>
      <c r="I895" s="2"/>
      <c r="J895" s="2"/>
      <c r="K895" s="2"/>
      <c r="L895" s="2"/>
      <c r="M895" s="2"/>
      <c r="N895" s="2"/>
      <c r="O895" s="2"/>
      <c r="P895" s="2"/>
      <c r="Q895" s="2"/>
      <c r="R895" s="2"/>
      <c r="S895" s="2"/>
      <c r="T895" s="2"/>
      <c r="U895" s="2"/>
    </row>
    <row r="896" spans="1:21" ht="12.75" x14ac:dyDescent="0.2">
      <c r="A896" s="2"/>
      <c r="B896" s="2"/>
      <c r="C896" s="2"/>
      <c r="D896" s="2"/>
      <c r="E896" s="2"/>
      <c r="F896" s="2"/>
      <c r="G896" s="2"/>
      <c r="H896" s="2"/>
      <c r="I896" s="2"/>
      <c r="J896" s="2"/>
      <c r="K896" s="2"/>
      <c r="L896" s="2"/>
      <c r="M896" s="2"/>
      <c r="N896" s="2"/>
      <c r="O896" s="2"/>
      <c r="P896" s="2"/>
      <c r="Q896" s="2"/>
      <c r="R896" s="2"/>
      <c r="S896" s="2"/>
      <c r="T896" s="2"/>
      <c r="U896" s="2"/>
    </row>
    <row r="897" spans="1:21" ht="12.75" x14ac:dyDescent="0.2">
      <c r="A897" s="2"/>
      <c r="B897" s="2"/>
      <c r="C897" s="2"/>
      <c r="D897" s="2"/>
      <c r="E897" s="2"/>
      <c r="F897" s="2"/>
      <c r="G897" s="2"/>
      <c r="H897" s="2"/>
      <c r="I897" s="2"/>
      <c r="J897" s="2"/>
      <c r="K897" s="2"/>
      <c r="L897" s="2"/>
      <c r="M897" s="2"/>
      <c r="N897" s="2"/>
      <c r="O897" s="2"/>
      <c r="P897" s="2"/>
      <c r="Q897" s="2"/>
      <c r="R897" s="2"/>
      <c r="S897" s="2"/>
      <c r="T897" s="2"/>
      <c r="U897" s="2"/>
    </row>
    <row r="898" spans="1:21" ht="12.75" x14ac:dyDescent="0.2">
      <c r="A898" s="2"/>
      <c r="B898" s="2"/>
      <c r="C898" s="2"/>
      <c r="D898" s="2"/>
      <c r="E898" s="2"/>
      <c r="F898" s="2"/>
      <c r="G898" s="2"/>
      <c r="H898" s="2"/>
      <c r="I898" s="2"/>
      <c r="J898" s="2"/>
      <c r="K898" s="2"/>
      <c r="L898" s="2"/>
      <c r="M898" s="2"/>
      <c r="N898" s="2"/>
      <c r="O898" s="2"/>
      <c r="P898" s="2"/>
      <c r="Q898" s="2"/>
      <c r="R898" s="2"/>
      <c r="S898" s="2"/>
      <c r="T898" s="2"/>
      <c r="U898" s="2"/>
    </row>
    <row r="899" spans="1:21" ht="12.75" x14ac:dyDescent="0.2">
      <c r="A899" s="2"/>
      <c r="B899" s="2"/>
      <c r="C899" s="2"/>
      <c r="D899" s="2"/>
      <c r="E899" s="2"/>
      <c r="F899" s="2"/>
      <c r="G899" s="2"/>
      <c r="H899" s="2"/>
      <c r="I899" s="2"/>
      <c r="J899" s="2"/>
      <c r="K899" s="2"/>
      <c r="L899" s="2"/>
      <c r="M899" s="2"/>
      <c r="N899" s="2"/>
      <c r="O899" s="2"/>
      <c r="P899" s="2"/>
      <c r="Q899" s="2"/>
      <c r="R899" s="2"/>
      <c r="S899" s="2"/>
      <c r="T899" s="2"/>
      <c r="U899" s="2"/>
    </row>
    <row r="900" spans="1:21" ht="12.75" x14ac:dyDescent="0.2">
      <c r="A900" s="2"/>
      <c r="B900" s="2"/>
      <c r="C900" s="2"/>
      <c r="D900" s="2"/>
      <c r="E900" s="2"/>
      <c r="F900" s="2"/>
      <c r="G900" s="2"/>
      <c r="H900" s="2"/>
      <c r="I900" s="2"/>
      <c r="J900" s="2"/>
      <c r="K900" s="2"/>
      <c r="L900" s="2"/>
      <c r="M900" s="2"/>
      <c r="N900" s="2"/>
      <c r="O900" s="2"/>
      <c r="P900" s="2"/>
      <c r="Q900" s="2"/>
      <c r="R900" s="2"/>
      <c r="S900" s="2"/>
      <c r="T900" s="2"/>
      <c r="U900" s="2"/>
    </row>
    <row r="901" spans="1:21" ht="12.75" x14ac:dyDescent="0.2">
      <c r="A901" s="2"/>
      <c r="B901" s="2"/>
      <c r="C901" s="2"/>
      <c r="D901" s="2"/>
      <c r="E901" s="2"/>
      <c r="F901" s="2"/>
      <c r="G901" s="2"/>
      <c r="H901" s="2"/>
      <c r="I901" s="2"/>
      <c r="J901" s="2"/>
      <c r="K901" s="2"/>
      <c r="L901" s="2"/>
      <c r="M901" s="2"/>
      <c r="N901" s="2"/>
      <c r="O901" s="2"/>
      <c r="P901" s="2"/>
      <c r="Q901" s="2"/>
      <c r="R901" s="2"/>
      <c r="S901" s="2"/>
      <c r="T901" s="2"/>
      <c r="U901" s="2"/>
    </row>
    <row r="902" spans="1:21" ht="12.75" x14ac:dyDescent="0.2">
      <c r="A902" s="2"/>
      <c r="B902" s="2"/>
      <c r="C902" s="2"/>
      <c r="D902" s="2"/>
      <c r="E902" s="2"/>
      <c r="F902" s="2"/>
      <c r="G902" s="2"/>
      <c r="H902" s="2"/>
      <c r="I902" s="2"/>
      <c r="J902" s="2"/>
      <c r="K902" s="2"/>
      <c r="L902" s="2"/>
      <c r="M902" s="2"/>
      <c r="N902" s="2"/>
      <c r="O902" s="2"/>
      <c r="P902" s="2"/>
      <c r="Q902" s="2"/>
      <c r="R902" s="2"/>
      <c r="S902" s="2"/>
      <c r="T902" s="2"/>
      <c r="U902" s="2"/>
    </row>
    <row r="903" spans="1:21" ht="12.75" x14ac:dyDescent="0.2">
      <c r="A903" s="2"/>
      <c r="B903" s="2"/>
      <c r="C903" s="2"/>
      <c r="D903" s="2"/>
      <c r="E903" s="2"/>
      <c r="F903" s="2"/>
      <c r="G903" s="2"/>
      <c r="H903" s="2"/>
      <c r="I903" s="2"/>
      <c r="J903" s="2"/>
      <c r="K903" s="2"/>
      <c r="L903" s="2"/>
      <c r="M903" s="2"/>
      <c r="N903" s="2"/>
      <c r="O903" s="2"/>
      <c r="P903" s="2"/>
      <c r="Q903" s="2"/>
      <c r="R903" s="2"/>
      <c r="S903" s="2"/>
      <c r="T903" s="2"/>
      <c r="U903" s="2"/>
    </row>
    <row r="904" spans="1:21" ht="12.75" x14ac:dyDescent="0.2">
      <c r="A904" s="2"/>
      <c r="B904" s="2"/>
      <c r="C904" s="2"/>
      <c r="D904" s="2"/>
      <c r="E904" s="2"/>
      <c r="F904" s="2"/>
      <c r="G904" s="2"/>
      <c r="H904" s="2"/>
      <c r="I904" s="2"/>
      <c r="J904" s="2"/>
      <c r="K904" s="2"/>
      <c r="L904" s="2"/>
      <c r="M904" s="2"/>
      <c r="N904" s="2"/>
      <c r="O904" s="2"/>
      <c r="P904" s="2"/>
      <c r="Q904" s="2"/>
      <c r="R904" s="2"/>
      <c r="S904" s="2"/>
      <c r="T904" s="2"/>
      <c r="U904" s="2"/>
    </row>
    <row r="905" spans="1:21" ht="12.75" x14ac:dyDescent="0.2">
      <c r="A905" s="2"/>
      <c r="B905" s="2"/>
      <c r="C905" s="2"/>
      <c r="D905" s="2"/>
      <c r="E905" s="2"/>
      <c r="F905" s="2"/>
      <c r="G905" s="2"/>
      <c r="H905" s="2"/>
      <c r="I905" s="2"/>
      <c r="J905" s="2"/>
      <c r="K905" s="2"/>
      <c r="L905" s="2"/>
      <c r="M905" s="2"/>
      <c r="N905" s="2"/>
      <c r="O905" s="2"/>
      <c r="P905" s="2"/>
      <c r="Q905" s="2"/>
      <c r="R905" s="2"/>
      <c r="S905" s="2"/>
      <c r="T905" s="2"/>
      <c r="U905" s="2"/>
    </row>
    <row r="906" spans="1:21" ht="12.75" x14ac:dyDescent="0.2">
      <c r="A906" s="2"/>
      <c r="B906" s="2"/>
      <c r="C906" s="2"/>
      <c r="D906" s="2"/>
      <c r="E906" s="2"/>
      <c r="F906" s="2"/>
      <c r="G906" s="2"/>
      <c r="H906" s="2"/>
      <c r="I906" s="2"/>
      <c r="J906" s="2"/>
      <c r="K906" s="2"/>
      <c r="L906" s="2"/>
      <c r="M906" s="2"/>
      <c r="N906" s="2"/>
      <c r="O906" s="2"/>
      <c r="P906" s="2"/>
      <c r="Q906" s="2"/>
      <c r="R906" s="2"/>
      <c r="S906" s="2"/>
      <c r="T906" s="2"/>
      <c r="U906" s="2"/>
    </row>
    <row r="907" spans="1:21" ht="12.75" x14ac:dyDescent="0.2">
      <c r="A907" s="2"/>
      <c r="B907" s="2"/>
      <c r="C907" s="2"/>
      <c r="D907" s="2"/>
      <c r="E907" s="2"/>
      <c r="F907" s="2"/>
      <c r="G907" s="2"/>
      <c r="H907" s="2"/>
      <c r="I907" s="2"/>
      <c r="J907" s="2"/>
      <c r="K907" s="2"/>
      <c r="L907" s="2"/>
      <c r="M907" s="2"/>
      <c r="N907" s="2"/>
      <c r="O907" s="2"/>
      <c r="P907" s="2"/>
      <c r="Q907" s="2"/>
      <c r="R907" s="2"/>
      <c r="S907" s="2"/>
      <c r="T907" s="2"/>
      <c r="U907" s="2"/>
    </row>
    <row r="908" spans="1:21" ht="12.75" x14ac:dyDescent="0.2">
      <c r="A908" s="2"/>
      <c r="B908" s="2"/>
      <c r="C908" s="2"/>
      <c r="D908" s="2"/>
      <c r="E908" s="2"/>
      <c r="F908" s="2"/>
      <c r="G908" s="2"/>
      <c r="H908" s="2"/>
      <c r="I908" s="2"/>
      <c r="J908" s="2"/>
      <c r="K908" s="2"/>
      <c r="L908" s="2"/>
      <c r="M908" s="2"/>
      <c r="N908" s="2"/>
      <c r="O908" s="2"/>
      <c r="P908" s="2"/>
      <c r="Q908" s="2"/>
      <c r="R908" s="2"/>
      <c r="S908" s="2"/>
      <c r="T908" s="2"/>
      <c r="U908" s="2"/>
    </row>
    <row r="909" spans="1:21" ht="12.75" x14ac:dyDescent="0.2">
      <c r="A909" s="2"/>
      <c r="B909" s="2"/>
      <c r="C909" s="2"/>
      <c r="D909" s="2"/>
      <c r="E909" s="2"/>
      <c r="F909" s="2"/>
      <c r="G909" s="2"/>
      <c r="H909" s="2"/>
      <c r="I909" s="2"/>
      <c r="J909" s="2"/>
      <c r="K909" s="2"/>
      <c r="L909" s="2"/>
      <c r="M909" s="2"/>
      <c r="N909" s="2"/>
      <c r="O909" s="2"/>
      <c r="P909" s="2"/>
      <c r="Q909" s="2"/>
      <c r="R909" s="2"/>
      <c r="S909" s="2"/>
      <c r="T909" s="2"/>
      <c r="U909" s="2"/>
    </row>
    <row r="910" spans="1:21" ht="12.75" x14ac:dyDescent="0.2">
      <c r="A910" s="2"/>
      <c r="B910" s="2"/>
      <c r="C910" s="2"/>
      <c r="D910" s="2"/>
      <c r="E910" s="2"/>
      <c r="F910" s="2"/>
      <c r="G910" s="2"/>
      <c r="H910" s="2"/>
      <c r="I910" s="2"/>
      <c r="J910" s="2"/>
      <c r="K910" s="2"/>
      <c r="L910" s="2"/>
      <c r="M910" s="2"/>
      <c r="N910" s="2"/>
      <c r="O910" s="2"/>
      <c r="P910" s="2"/>
      <c r="Q910" s="2"/>
      <c r="R910" s="2"/>
      <c r="S910" s="2"/>
      <c r="T910" s="2"/>
      <c r="U910" s="2"/>
    </row>
    <row r="911" spans="1:21" ht="12.75" x14ac:dyDescent="0.2">
      <c r="A911" s="2"/>
      <c r="B911" s="2"/>
      <c r="C911" s="2"/>
      <c r="D911" s="2"/>
      <c r="E911" s="2"/>
      <c r="F911" s="2"/>
      <c r="G911" s="2"/>
      <c r="H911" s="2"/>
      <c r="I911" s="2"/>
      <c r="J911" s="2"/>
      <c r="K911" s="2"/>
      <c r="L911" s="2"/>
      <c r="M911" s="2"/>
      <c r="N911" s="2"/>
      <c r="O911" s="2"/>
      <c r="P911" s="2"/>
      <c r="Q911" s="2"/>
      <c r="R911" s="2"/>
      <c r="S911" s="2"/>
      <c r="T911" s="2"/>
      <c r="U911" s="2"/>
    </row>
    <row r="912" spans="1:21" ht="12.75" x14ac:dyDescent="0.2">
      <c r="A912" s="2"/>
      <c r="B912" s="2"/>
      <c r="C912" s="2"/>
      <c r="D912" s="2"/>
      <c r="E912" s="2"/>
      <c r="F912" s="2"/>
      <c r="G912" s="2"/>
      <c r="H912" s="2"/>
      <c r="I912" s="2"/>
      <c r="J912" s="2"/>
      <c r="K912" s="2"/>
      <c r="L912" s="2"/>
      <c r="M912" s="2"/>
      <c r="N912" s="2"/>
      <c r="O912" s="2"/>
      <c r="P912" s="2"/>
      <c r="Q912" s="2"/>
      <c r="R912" s="2"/>
      <c r="S912" s="2"/>
      <c r="T912" s="2"/>
      <c r="U912" s="2"/>
    </row>
    <row r="913" spans="1:21" ht="12.75" x14ac:dyDescent="0.2">
      <c r="A913" s="2"/>
      <c r="B913" s="2"/>
      <c r="C913" s="2"/>
      <c r="D913" s="2"/>
      <c r="E913" s="2"/>
      <c r="F913" s="2"/>
      <c r="G913" s="2"/>
      <c r="H913" s="2"/>
      <c r="I913" s="2"/>
      <c r="J913" s="2"/>
      <c r="K913" s="2"/>
      <c r="L913" s="2"/>
      <c r="M913" s="2"/>
      <c r="N913" s="2"/>
      <c r="O913" s="2"/>
      <c r="P913" s="2"/>
      <c r="Q913" s="2"/>
      <c r="R913" s="2"/>
      <c r="S913" s="2"/>
      <c r="T913" s="2"/>
      <c r="U913" s="2"/>
    </row>
    <row r="914" spans="1:21" ht="12.75" x14ac:dyDescent="0.2">
      <c r="A914" s="2"/>
      <c r="B914" s="2"/>
      <c r="C914" s="2"/>
      <c r="D914" s="2"/>
      <c r="E914" s="2"/>
      <c r="F914" s="2"/>
      <c r="G914" s="2"/>
      <c r="H914" s="2"/>
      <c r="I914" s="2"/>
      <c r="J914" s="2"/>
      <c r="K914" s="2"/>
      <c r="L914" s="2"/>
      <c r="M914" s="2"/>
      <c r="N914" s="2"/>
      <c r="O914" s="2"/>
      <c r="P914" s="2"/>
      <c r="Q914" s="2"/>
      <c r="R914" s="2"/>
      <c r="S914" s="2"/>
      <c r="T914" s="2"/>
      <c r="U914" s="2"/>
    </row>
    <row r="915" spans="1:21" ht="12.75" x14ac:dyDescent="0.2">
      <c r="A915" s="2"/>
      <c r="B915" s="2"/>
      <c r="C915" s="2"/>
      <c r="D915" s="2"/>
      <c r="E915" s="2"/>
      <c r="F915" s="2"/>
      <c r="G915" s="2"/>
      <c r="H915" s="2"/>
      <c r="I915" s="2"/>
      <c r="J915" s="2"/>
      <c r="K915" s="2"/>
      <c r="L915" s="2"/>
      <c r="M915" s="2"/>
      <c r="N915" s="2"/>
      <c r="O915" s="2"/>
      <c r="P915" s="2"/>
      <c r="Q915" s="2"/>
      <c r="R915" s="2"/>
      <c r="S915" s="2"/>
      <c r="T915" s="2"/>
      <c r="U915" s="2"/>
    </row>
    <row r="916" spans="1:21" ht="12.75" x14ac:dyDescent="0.2">
      <c r="A916" s="2"/>
      <c r="B916" s="2"/>
      <c r="C916" s="2"/>
      <c r="D916" s="2"/>
      <c r="E916" s="2"/>
      <c r="F916" s="2"/>
      <c r="G916" s="2"/>
      <c r="H916" s="2"/>
      <c r="I916" s="2"/>
      <c r="J916" s="2"/>
      <c r="K916" s="2"/>
      <c r="L916" s="2"/>
      <c r="M916" s="2"/>
      <c r="N916" s="2"/>
      <c r="O916" s="2"/>
      <c r="P916" s="2"/>
      <c r="Q916" s="2"/>
      <c r="R916" s="2"/>
      <c r="S916" s="2"/>
      <c r="T916" s="2"/>
      <c r="U916" s="2"/>
    </row>
    <row r="917" spans="1:21" ht="12.75" x14ac:dyDescent="0.2">
      <c r="A917" s="2"/>
      <c r="B917" s="2"/>
      <c r="C917" s="2"/>
      <c r="D917" s="2"/>
      <c r="E917" s="2"/>
      <c r="F917" s="2"/>
      <c r="G917" s="2"/>
      <c r="H917" s="2"/>
      <c r="I917" s="2"/>
      <c r="J917" s="2"/>
      <c r="K917" s="2"/>
      <c r="L917" s="2"/>
      <c r="M917" s="2"/>
      <c r="N917" s="2"/>
      <c r="O917" s="2"/>
      <c r="P917" s="2"/>
      <c r="Q917" s="2"/>
      <c r="R917" s="2"/>
      <c r="S917" s="2"/>
      <c r="T917" s="2"/>
      <c r="U917" s="2"/>
    </row>
    <row r="918" spans="1:21" ht="12.75" x14ac:dyDescent="0.2">
      <c r="A918" s="2"/>
      <c r="B918" s="2"/>
      <c r="C918" s="2"/>
      <c r="D918" s="2"/>
      <c r="E918" s="2"/>
      <c r="F918" s="2"/>
      <c r="G918" s="2"/>
      <c r="H918" s="2"/>
      <c r="I918" s="2"/>
      <c r="J918" s="2"/>
      <c r="K918" s="2"/>
      <c r="L918" s="2"/>
      <c r="M918" s="2"/>
      <c r="N918" s="2"/>
      <c r="O918" s="2"/>
      <c r="P918" s="2"/>
      <c r="Q918" s="2"/>
      <c r="R918" s="2"/>
      <c r="S918" s="2"/>
      <c r="T918" s="2"/>
      <c r="U918" s="2"/>
    </row>
    <row r="919" spans="1:21" ht="12.75" x14ac:dyDescent="0.2">
      <c r="A919" s="2"/>
      <c r="B919" s="2"/>
      <c r="C919" s="2"/>
      <c r="D919" s="2"/>
      <c r="E919" s="2"/>
      <c r="F919" s="2"/>
      <c r="G919" s="2"/>
      <c r="H919" s="2"/>
      <c r="I919" s="2"/>
      <c r="J919" s="2"/>
      <c r="K919" s="2"/>
      <c r="L919" s="2"/>
      <c r="M919" s="2"/>
      <c r="N919" s="2"/>
      <c r="O919" s="2"/>
      <c r="P919" s="2"/>
      <c r="Q919" s="2"/>
      <c r="R919" s="2"/>
      <c r="S919" s="2"/>
      <c r="T919" s="2"/>
      <c r="U919" s="2"/>
    </row>
    <row r="920" spans="1:21" ht="12.75" x14ac:dyDescent="0.2">
      <c r="A920" s="2"/>
      <c r="B920" s="2"/>
      <c r="C920" s="2"/>
      <c r="D920" s="2"/>
      <c r="E920" s="2"/>
      <c r="F920" s="2"/>
      <c r="G920" s="2"/>
      <c r="H920" s="2"/>
      <c r="I920" s="2"/>
      <c r="J920" s="2"/>
      <c r="K920" s="2"/>
      <c r="L920" s="2"/>
      <c r="M920" s="2"/>
      <c r="N920" s="2"/>
      <c r="O920" s="2"/>
      <c r="P920" s="2"/>
      <c r="Q920" s="2"/>
      <c r="R920" s="2"/>
      <c r="S920" s="2"/>
      <c r="T920" s="2"/>
      <c r="U920" s="2"/>
    </row>
    <row r="921" spans="1:21" ht="12.75" x14ac:dyDescent="0.2">
      <c r="A921" s="2"/>
      <c r="B921" s="2"/>
      <c r="C921" s="2"/>
      <c r="D921" s="2"/>
      <c r="E921" s="2"/>
      <c r="F921" s="2"/>
      <c r="G921" s="2"/>
      <c r="H921" s="2"/>
      <c r="I921" s="2"/>
      <c r="J921" s="2"/>
      <c r="K921" s="2"/>
      <c r="L921" s="2"/>
      <c r="M921" s="2"/>
      <c r="N921" s="2"/>
      <c r="O921" s="2"/>
      <c r="P921" s="2"/>
      <c r="Q921" s="2"/>
      <c r="R921" s="2"/>
      <c r="S921" s="2"/>
      <c r="T921" s="2"/>
      <c r="U921" s="2"/>
    </row>
    <row r="922" spans="1:21" ht="12.75" x14ac:dyDescent="0.2">
      <c r="A922" s="2"/>
      <c r="B922" s="2"/>
      <c r="C922" s="2"/>
      <c r="D922" s="2"/>
      <c r="E922" s="2"/>
      <c r="F922" s="2"/>
      <c r="G922" s="2"/>
      <c r="H922" s="2"/>
      <c r="I922" s="2"/>
      <c r="J922" s="2"/>
      <c r="K922" s="2"/>
      <c r="L922" s="2"/>
      <c r="M922" s="2"/>
      <c r="N922" s="2"/>
      <c r="O922" s="2"/>
      <c r="P922" s="2"/>
      <c r="Q922" s="2"/>
      <c r="R922" s="2"/>
      <c r="S922" s="2"/>
      <c r="T922" s="2"/>
      <c r="U922" s="2"/>
    </row>
    <row r="923" spans="1:21" ht="12.75" x14ac:dyDescent="0.2">
      <c r="A923" s="2"/>
      <c r="B923" s="2"/>
      <c r="C923" s="2"/>
      <c r="D923" s="2"/>
      <c r="E923" s="2"/>
      <c r="F923" s="2"/>
      <c r="G923" s="2"/>
      <c r="H923" s="2"/>
      <c r="I923" s="2"/>
      <c r="J923" s="2"/>
      <c r="K923" s="2"/>
      <c r="L923" s="2"/>
      <c r="M923" s="2"/>
      <c r="N923" s="2"/>
      <c r="O923" s="2"/>
      <c r="P923" s="2"/>
      <c r="Q923" s="2"/>
      <c r="R923" s="2"/>
      <c r="S923" s="2"/>
      <c r="T923" s="2"/>
      <c r="U923" s="2"/>
    </row>
    <row r="924" spans="1:21" ht="12.75" x14ac:dyDescent="0.2">
      <c r="A924" s="2"/>
      <c r="B924" s="2"/>
      <c r="C924" s="2"/>
      <c r="D924" s="2"/>
      <c r="E924" s="2"/>
      <c r="F924" s="2"/>
      <c r="G924" s="2"/>
      <c r="H924" s="2"/>
      <c r="I924" s="2"/>
      <c r="J924" s="2"/>
      <c r="K924" s="2"/>
      <c r="L924" s="2"/>
      <c r="M924" s="2"/>
      <c r="N924" s="2"/>
      <c r="O924" s="2"/>
      <c r="P924" s="2"/>
      <c r="Q924" s="2"/>
      <c r="R924" s="2"/>
      <c r="S924" s="2"/>
      <c r="T924" s="2"/>
      <c r="U924" s="2"/>
    </row>
    <row r="925" spans="1:21" ht="12.75" x14ac:dyDescent="0.2">
      <c r="A925" s="2"/>
      <c r="B925" s="2"/>
      <c r="C925" s="2"/>
      <c r="D925" s="2"/>
      <c r="E925" s="2"/>
      <c r="F925" s="2"/>
      <c r="G925" s="2"/>
      <c r="H925" s="2"/>
      <c r="I925" s="2"/>
      <c r="J925" s="2"/>
      <c r="K925" s="2"/>
      <c r="L925" s="2"/>
      <c r="M925" s="2"/>
      <c r="N925" s="2"/>
      <c r="O925" s="2"/>
      <c r="P925" s="2"/>
      <c r="Q925" s="2"/>
      <c r="R925" s="2"/>
      <c r="S925" s="2"/>
      <c r="T925" s="2"/>
      <c r="U925" s="2"/>
    </row>
    <row r="926" spans="1:21" ht="12.75" x14ac:dyDescent="0.2">
      <c r="A926" s="2"/>
      <c r="B926" s="2"/>
      <c r="C926" s="2"/>
      <c r="D926" s="2"/>
      <c r="E926" s="2"/>
      <c r="F926" s="2"/>
      <c r="G926" s="2"/>
      <c r="H926" s="2"/>
      <c r="I926" s="2"/>
      <c r="J926" s="2"/>
      <c r="K926" s="2"/>
      <c r="L926" s="2"/>
      <c r="M926" s="2"/>
      <c r="N926" s="2"/>
      <c r="O926" s="2"/>
      <c r="P926" s="2"/>
      <c r="Q926" s="2"/>
      <c r="R926" s="2"/>
      <c r="S926" s="2"/>
      <c r="T926" s="2"/>
      <c r="U926" s="2"/>
    </row>
    <row r="927" spans="1:21" ht="12.75" x14ac:dyDescent="0.2">
      <c r="A927" s="2"/>
      <c r="B927" s="2"/>
      <c r="C927" s="2"/>
      <c r="D927" s="2"/>
      <c r="E927" s="2"/>
      <c r="F927" s="2"/>
      <c r="G927" s="2"/>
      <c r="H927" s="2"/>
      <c r="I927" s="2"/>
      <c r="J927" s="2"/>
      <c r="K927" s="2"/>
      <c r="L927" s="2"/>
      <c r="M927" s="2"/>
      <c r="N927" s="2"/>
      <c r="O927" s="2"/>
      <c r="P927" s="2"/>
      <c r="Q927" s="2"/>
      <c r="R927" s="2"/>
      <c r="S927" s="2"/>
      <c r="T927" s="2"/>
      <c r="U927" s="2"/>
    </row>
    <row r="928" spans="1:21" ht="12.75" x14ac:dyDescent="0.2">
      <c r="A928" s="2"/>
      <c r="B928" s="2"/>
      <c r="C928" s="2"/>
      <c r="D928" s="2"/>
      <c r="E928" s="2"/>
      <c r="F928" s="2"/>
      <c r="G928" s="2"/>
      <c r="H928" s="2"/>
      <c r="I928" s="2"/>
      <c r="J928" s="2"/>
      <c r="K928" s="2"/>
      <c r="L928" s="2"/>
      <c r="M928" s="2"/>
      <c r="N928" s="2"/>
      <c r="O928" s="2"/>
      <c r="P928" s="2"/>
      <c r="Q928" s="2"/>
      <c r="R928" s="2"/>
      <c r="S928" s="2"/>
      <c r="T928" s="2"/>
      <c r="U928" s="2"/>
    </row>
    <row r="929" spans="1:21" ht="12.75" x14ac:dyDescent="0.2">
      <c r="A929" s="2"/>
      <c r="B929" s="2"/>
      <c r="C929" s="2"/>
      <c r="D929" s="2"/>
      <c r="E929" s="2"/>
      <c r="F929" s="2"/>
      <c r="G929" s="2"/>
      <c r="H929" s="2"/>
      <c r="I929" s="2"/>
      <c r="J929" s="2"/>
      <c r="K929" s="2"/>
      <c r="L929" s="2"/>
      <c r="M929" s="2"/>
      <c r="N929" s="2"/>
      <c r="O929" s="2"/>
      <c r="P929" s="2"/>
      <c r="Q929" s="2"/>
      <c r="R929" s="2"/>
      <c r="S929" s="2"/>
      <c r="T929" s="2"/>
      <c r="U929" s="2"/>
    </row>
    <row r="930" spans="1:21" ht="12.75" x14ac:dyDescent="0.2">
      <c r="A930" s="2"/>
      <c r="B930" s="2"/>
      <c r="C930" s="2"/>
      <c r="D930" s="2"/>
      <c r="E930" s="2"/>
      <c r="F930" s="2"/>
      <c r="G930" s="2"/>
      <c r="H930" s="2"/>
      <c r="I930" s="2"/>
      <c r="J930" s="2"/>
      <c r="K930" s="2"/>
      <c r="L930" s="2"/>
      <c r="M930" s="2"/>
      <c r="N930" s="2"/>
      <c r="O930" s="2"/>
      <c r="P930" s="2"/>
      <c r="Q930" s="2"/>
      <c r="R930" s="2"/>
      <c r="S930" s="2"/>
      <c r="T930" s="2"/>
      <c r="U930" s="2"/>
    </row>
    <row r="931" spans="1:21" ht="12.75" x14ac:dyDescent="0.2">
      <c r="A931" s="2"/>
      <c r="B931" s="2"/>
      <c r="C931" s="2"/>
      <c r="D931" s="2"/>
      <c r="E931" s="2"/>
      <c r="F931" s="2"/>
      <c r="G931" s="2"/>
      <c r="H931" s="2"/>
      <c r="I931" s="2"/>
      <c r="J931" s="2"/>
      <c r="K931" s="2"/>
      <c r="L931" s="2"/>
      <c r="M931" s="2"/>
      <c r="N931" s="2"/>
      <c r="O931" s="2"/>
      <c r="P931" s="2"/>
      <c r="Q931" s="2"/>
      <c r="R931" s="2"/>
      <c r="S931" s="2"/>
      <c r="T931" s="2"/>
      <c r="U931" s="2"/>
    </row>
    <row r="932" spans="1:21" ht="12.75" x14ac:dyDescent="0.2">
      <c r="A932" s="2"/>
      <c r="B932" s="2"/>
      <c r="C932" s="2"/>
      <c r="D932" s="2"/>
      <c r="E932" s="2"/>
      <c r="F932" s="2"/>
      <c r="G932" s="2"/>
      <c r="H932" s="2"/>
      <c r="I932" s="2"/>
      <c r="J932" s="2"/>
      <c r="K932" s="2"/>
      <c r="L932" s="2"/>
      <c r="M932" s="2"/>
      <c r="N932" s="2"/>
      <c r="O932" s="2"/>
      <c r="P932" s="2"/>
      <c r="Q932" s="2"/>
      <c r="R932" s="2"/>
      <c r="S932" s="2"/>
      <c r="T932" s="2"/>
      <c r="U932" s="2"/>
    </row>
    <row r="933" spans="1:21" ht="12.75" x14ac:dyDescent="0.2">
      <c r="A933" s="2"/>
      <c r="B933" s="2"/>
      <c r="C933" s="2"/>
      <c r="D933" s="2"/>
      <c r="E933" s="2"/>
      <c r="F933" s="2"/>
      <c r="G933" s="2"/>
      <c r="H933" s="2"/>
      <c r="I933" s="2"/>
      <c r="J933" s="2"/>
      <c r="K933" s="2"/>
      <c r="L933" s="2"/>
      <c r="M933" s="2"/>
      <c r="N933" s="2"/>
      <c r="O933" s="2"/>
      <c r="P933" s="2"/>
      <c r="Q933" s="2"/>
      <c r="R933" s="2"/>
      <c r="S933" s="2"/>
      <c r="T933" s="2"/>
      <c r="U933" s="2"/>
    </row>
    <row r="934" spans="1:21" ht="12.75" x14ac:dyDescent="0.2">
      <c r="A934" s="2"/>
      <c r="B934" s="2"/>
      <c r="C934" s="2"/>
      <c r="D934" s="2"/>
      <c r="E934" s="2"/>
      <c r="F934" s="2"/>
      <c r="G934" s="2"/>
      <c r="H934" s="2"/>
      <c r="I934" s="2"/>
      <c r="J934" s="2"/>
      <c r="K934" s="2"/>
      <c r="L934" s="2"/>
      <c r="M934" s="2"/>
      <c r="N934" s="2"/>
      <c r="O934" s="2"/>
      <c r="P934" s="2"/>
      <c r="Q934" s="2"/>
      <c r="R934" s="2"/>
      <c r="S934" s="2"/>
      <c r="T934" s="2"/>
      <c r="U934" s="2"/>
    </row>
    <row r="935" spans="1:21" ht="12.75" x14ac:dyDescent="0.2">
      <c r="A935" s="2"/>
      <c r="B935" s="2"/>
      <c r="C935" s="2"/>
      <c r="D935" s="2"/>
      <c r="E935" s="2"/>
      <c r="F935" s="2"/>
      <c r="G935" s="2"/>
      <c r="H935" s="2"/>
      <c r="I935" s="2"/>
      <c r="J935" s="2"/>
      <c r="K935" s="2"/>
      <c r="L935" s="2"/>
      <c r="M935" s="2"/>
      <c r="N935" s="2"/>
      <c r="O935" s="2"/>
      <c r="P935" s="2"/>
      <c r="Q935" s="2"/>
      <c r="R935" s="2"/>
      <c r="S935" s="2"/>
      <c r="T935" s="2"/>
      <c r="U935" s="2"/>
    </row>
    <row r="936" spans="1:21" ht="12.75" x14ac:dyDescent="0.2">
      <c r="A936" s="2"/>
      <c r="B936" s="2"/>
      <c r="C936" s="2"/>
      <c r="D936" s="2"/>
      <c r="E936" s="2"/>
      <c r="F936" s="2"/>
      <c r="G936" s="2"/>
      <c r="H936" s="2"/>
      <c r="I936" s="2"/>
      <c r="J936" s="2"/>
      <c r="K936" s="2"/>
      <c r="L936" s="2"/>
      <c r="M936" s="2"/>
      <c r="N936" s="2"/>
      <c r="O936" s="2"/>
      <c r="P936" s="2"/>
      <c r="Q936" s="2"/>
      <c r="R936" s="2"/>
      <c r="S936" s="2"/>
      <c r="T936" s="2"/>
      <c r="U936" s="2"/>
    </row>
    <row r="937" spans="1:21" ht="12.75" x14ac:dyDescent="0.2">
      <c r="A937" s="2"/>
      <c r="B937" s="2"/>
      <c r="C937" s="2"/>
      <c r="D937" s="2"/>
      <c r="E937" s="2"/>
      <c r="F937" s="2"/>
      <c r="G937" s="2"/>
      <c r="H937" s="2"/>
      <c r="I937" s="2"/>
      <c r="J937" s="2"/>
      <c r="K937" s="2"/>
      <c r="L937" s="2"/>
      <c r="M937" s="2"/>
      <c r="N937" s="2"/>
      <c r="O937" s="2"/>
      <c r="P937" s="2"/>
      <c r="Q937" s="2"/>
      <c r="R937" s="2"/>
      <c r="S937" s="2"/>
      <c r="T937" s="2"/>
      <c r="U937" s="2"/>
    </row>
    <row r="938" spans="1:21" ht="12.75" x14ac:dyDescent="0.2">
      <c r="A938" s="2"/>
      <c r="B938" s="2"/>
      <c r="C938" s="2"/>
      <c r="D938" s="2"/>
      <c r="E938" s="2"/>
      <c r="F938" s="2"/>
      <c r="G938" s="2"/>
      <c r="H938" s="2"/>
      <c r="I938" s="2"/>
      <c r="J938" s="2"/>
      <c r="K938" s="2"/>
      <c r="L938" s="2"/>
      <c r="M938" s="2"/>
      <c r="N938" s="2"/>
      <c r="O938" s="2"/>
      <c r="P938" s="2"/>
      <c r="Q938" s="2"/>
      <c r="R938" s="2"/>
      <c r="S938" s="2"/>
      <c r="T938" s="2"/>
      <c r="U938" s="2"/>
    </row>
    <row r="939" spans="1:21" ht="12.75" x14ac:dyDescent="0.2">
      <c r="A939" s="2"/>
      <c r="B939" s="2"/>
      <c r="C939" s="2"/>
      <c r="D939" s="2"/>
      <c r="E939" s="2"/>
      <c r="F939" s="2"/>
      <c r="G939" s="2"/>
      <c r="H939" s="2"/>
      <c r="I939" s="2"/>
      <c r="J939" s="2"/>
      <c r="K939" s="2"/>
      <c r="L939" s="2"/>
      <c r="M939" s="2"/>
      <c r="N939" s="2"/>
      <c r="O939" s="2"/>
      <c r="P939" s="2"/>
      <c r="Q939" s="2"/>
      <c r="R939" s="2"/>
      <c r="S939" s="2"/>
      <c r="T939" s="2"/>
      <c r="U939" s="2"/>
    </row>
    <row r="940" spans="1:21" ht="12.75" x14ac:dyDescent="0.2">
      <c r="A940" s="2"/>
      <c r="B940" s="2"/>
      <c r="C940" s="2"/>
      <c r="D940" s="2"/>
      <c r="E940" s="2"/>
      <c r="F940" s="2"/>
      <c r="G940" s="2"/>
      <c r="H940" s="2"/>
      <c r="I940" s="2"/>
      <c r="J940" s="2"/>
      <c r="K940" s="2"/>
      <c r="L940" s="2"/>
      <c r="M940" s="2"/>
      <c r="N940" s="2"/>
      <c r="O940" s="2"/>
      <c r="P940" s="2"/>
      <c r="Q940" s="2"/>
      <c r="R940" s="2"/>
      <c r="S940" s="2"/>
      <c r="T940" s="2"/>
      <c r="U940" s="2"/>
    </row>
    <row r="941" spans="1:21" ht="12.75" x14ac:dyDescent="0.2">
      <c r="A941" s="2"/>
      <c r="B941" s="2"/>
      <c r="C941" s="2"/>
      <c r="D941" s="2"/>
      <c r="E941" s="2"/>
      <c r="F941" s="2"/>
      <c r="G941" s="2"/>
      <c r="H941" s="2"/>
      <c r="I941" s="2"/>
      <c r="J941" s="2"/>
      <c r="K941" s="2"/>
      <c r="L941" s="2"/>
      <c r="M941" s="2"/>
      <c r="N941" s="2"/>
      <c r="O941" s="2"/>
      <c r="P941" s="2"/>
      <c r="Q941" s="2"/>
      <c r="R941" s="2"/>
      <c r="S941" s="2"/>
      <c r="T941" s="2"/>
      <c r="U941" s="2"/>
    </row>
    <row r="942" spans="1:21" ht="12.75" x14ac:dyDescent="0.2">
      <c r="A942" s="2"/>
      <c r="B942" s="2"/>
      <c r="C942" s="2"/>
      <c r="D942" s="2"/>
      <c r="E942" s="2"/>
      <c r="F942" s="2"/>
      <c r="G942" s="2"/>
      <c r="H942" s="2"/>
      <c r="I942" s="2"/>
      <c r="J942" s="2"/>
      <c r="K942" s="2"/>
      <c r="L942" s="2"/>
      <c r="M942" s="2"/>
      <c r="N942" s="2"/>
      <c r="O942" s="2"/>
      <c r="P942" s="2"/>
      <c r="Q942" s="2"/>
      <c r="R942" s="2"/>
      <c r="S942" s="2"/>
      <c r="T942" s="2"/>
      <c r="U942" s="2"/>
    </row>
    <row r="943" spans="1:21" ht="12.75" x14ac:dyDescent="0.2">
      <c r="A943" s="2"/>
      <c r="B943" s="2"/>
      <c r="C943" s="2"/>
      <c r="D943" s="2"/>
      <c r="E943" s="2"/>
      <c r="F943" s="2"/>
      <c r="G943" s="2"/>
      <c r="H943" s="2"/>
      <c r="I943" s="2"/>
      <c r="J943" s="2"/>
      <c r="K943" s="2"/>
      <c r="L943" s="2"/>
      <c r="M943" s="2"/>
      <c r="N943" s="2"/>
      <c r="O943" s="2"/>
      <c r="P943" s="2"/>
      <c r="Q943" s="2"/>
      <c r="R943" s="2"/>
      <c r="S943" s="2"/>
      <c r="T943" s="2"/>
      <c r="U943" s="2"/>
    </row>
    <row r="944" spans="1:21" ht="12.75" x14ac:dyDescent="0.2">
      <c r="A944" s="2"/>
      <c r="B944" s="2"/>
      <c r="C944" s="2"/>
      <c r="D944" s="2"/>
      <c r="E944" s="2"/>
      <c r="F944" s="2"/>
      <c r="G944" s="2"/>
      <c r="H944" s="2"/>
      <c r="I944" s="2"/>
      <c r="J944" s="2"/>
      <c r="K944" s="2"/>
      <c r="L944" s="2"/>
      <c r="M944" s="2"/>
      <c r="N944" s="2"/>
      <c r="O944" s="2"/>
      <c r="P944" s="2"/>
      <c r="Q944" s="2"/>
      <c r="R944" s="2"/>
      <c r="S944" s="2"/>
      <c r="T944" s="2"/>
      <c r="U944" s="2"/>
    </row>
    <row r="945" spans="1:21" ht="12.75" x14ac:dyDescent="0.2">
      <c r="A945" s="2"/>
      <c r="B945" s="2"/>
      <c r="C945" s="2"/>
      <c r="D945" s="2"/>
      <c r="E945" s="2"/>
      <c r="F945" s="2"/>
      <c r="G945" s="2"/>
      <c r="H945" s="2"/>
      <c r="I945" s="2"/>
      <c r="J945" s="2"/>
      <c r="K945" s="2"/>
      <c r="L945" s="2"/>
      <c r="M945" s="2"/>
      <c r="N945" s="2"/>
      <c r="O945" s="2"/>
      <c r="P945" s="2"/>
      <c r="Q945" s="2"/>
      <c r="R945" s="2"/>
      <c r="S945" s="2"/>
      <c r="T945" s="2"/>
      <c r="U945" s="2"/>
    </row>
    <row r="946" spans="1:21" ht="12.75" x14ac:dyDescent="0.2">
      <c r="A946" s="2"/>
      <c r="B946" s="2"/>
      <c r="C946" s="2"/>
      <c r="D946" s="2"/>
      <c r="E946" s="2"/>
      <c r="F946" s="2"/>
      <c r="G946" s="2"/>
      <c r="H946" s="2"/>
      <c r="I946" s="2"/>
      <c r="J946" s="2"/>
      <c r="K946" s="2"/>
      <c r="L946" s="2"/>
      <c r="M946" s="2"/>
      <c r="N946" s="2"/>
      <c r="O946" s="2"/>
      <c r="P946" s="2"/>
      <c r="Q946" s="2"/>
      <c r="R946" s="2"/>
      <c r="S946" s="2"/>
      <c r="T946" s="2"/>
      <c r="U946" s="2"/>
    </row>
    <row r="947" spans="1:21" ht="12.75" x14ac:dyDescent="0.2">
      <c r="A947" s="2"/>
      <c r="B947" s="2"/>
      <c r="C947" s="2"/>
      <c r="D947" s="2"/>
      <c r="E947" s="2"/>
      <c r="F947" s="2"/>
      <c r="G947" s="2"/>
      <c r="H947" s="2"/>
      <c r="I947" s="2"/>
      <c r="J947" s="2"/>
      <c r="K947" s="2"/>
      <c r="L947" s="2"/>
      <c r="M947" s="2"/>
      <c r="N947" s="2"/>
      <c r="O947" s="2"/>
      <c r="P947" s="2"/>
      <c r="Q947" s="2"/>
      <c r="R947" s="2"/>
      <c r="S947" s="2"/>
      <c r="T947" s="2"/>
      <c r="U947" s="2"/>
    </row>
    <row r="948" spans="1:21" ht="12.75" x14ac:dyDescent="0.2">
      <c r="A948" s="2"/>
      <c r="B948" s="2"/>
      <c r="C948" s="2"/>
      <c r="D948" s="2"/>
      <c r="E948" s="2"/>
      <c r="F948" s="2"/>
      <c r="G948" s="2"/>
      <c r="H948" s="2"/>
      <c r="I948" s="2"/>
      <c r="J948" s="2"/>
      <c r="K948" s="2"/>
      <c r="L948" s="2"/>
      <c r="M948" s="2"/>
      <c r="N948" s="2"/>
      <c r="O948" s="2"/>
      <c r="P948" s="2"/>
      <c r="Q948" s="2"/>
      <c r="R948" s="2"/>
      <c r="S948" s="2"/>
      <c r="T948" s="2"/>
      <c r="U948" s="2"/>
    </row>
    <row r="949" spans="1:21" ht="12.75" x14ac:dyDescent="0.2">
      <c r="A949" s="2"/>
      <c r="B949" s="2"/>
      <c r="C949" s="2"/>
      <c r="D949" s="2"/>
      <c r="E949" s="2"/>
      <c r="F949" s="2"/>
      <c r="G949" s="2"/>
      <c r="H949" s="2"/>
      <c r="I949" s="2"/>
      <c r="J949" s="2"/>
      <c r="K949" s="2"/>
      <c r="L949" s="2"/>
      <c r="M949" s="2"/>
      <c r="N949" s="2"/>
      <c r="O949" s="2"/>
      <c r="P949" s="2"/>
      <c r="Q949" s="2"/>
      <c r="R949" s="2"/>
      <c r="S949" s="2"/>
      <c r="T949" s="2"/>
      <c r="U949" s="2"/>
    </row>
    <row r="950" spans="1:21" ht="12.75" x14ac:dyDescent="0.2">
      <c r="A950" s="2"/>
      <c r="B950" s="2"/>
      <c r="C950" s="2"/>
      <c r="D950" s="2"/>
      <c r="E950" s="2"/>
      <c r="F950" s="2"/>
      <c r="G950" s="2"/>
      <c r="H950" s="2"/>
      <c r="I950" s="2"/>
      <c r="J950" s="2"/>
      <c r="K950" s="2"/>
      <c r="L950" s="2"/>
      <c r="M950" s="2"/>
      <c r="N950" s="2"/>
      <c r="O950" s="2"/>
      <c r="P950" s="2"/>
      <c r="Q950" s="2"/>
      <c r="R950" s="2"/>
      <c r="S950" s="2"/>
      <c r="T950" s="2"/>
      <c r="U950" s="2"/>
    </row>
    <row r="951" spans="1:21" ht="12.75" x14ac:dyDescent="0.2">
      <c r="A951" s="2"/>
      <c r="B951" s="2"/>
      <c r="C951" s="2"/>
      <c r="D951" s="2"/>
      <c r="E951" s="2"/>
      <c r="F951" s="2"/>
      <c r="G951" s="2"/>
      <c r="H951" s="2"/>
      <c r="I951" s="2"/>
      <c r="J951" s="2"/>
      <c r="K951" s="2"/>
      <c r="L951" s="2"/>
      <c r="M951" s="2"/>
      <c r="N951" s="2"/>
      <c r="O951" s="2"/>
      <c r="P951" s="2"/>
      <c r="Q951" s="2"/>
      <c r="R951" s="2"/>
      <c r="S951" s="2"/>
      <c r="T951" s="2"/>
      <c r="U951" s="2"/>
    </row>
    <row r="952" spans="1:21" ht="12.75" x14ac:dyDescent="0.2">
      <c r="A952" s="2"/>
      <c r="B952" s="2"/>
      <c r="C952" s="2"/>
      <c r="D952" s="2"/>
      <c r="E952" s="2"/>
      <c r="F952" s="2"/>
      <c r="G952" s="2"/>
      <c r="H952" s="2"/>
      <c r="I952" s="2"/>
      <c r="J952" s="2"/>
      <c r="K952" s="2"/>
      <c r="L952" s="2"/>
      <c r="M952" s="2"/>
      <c r="N952" s="2"/>
      <c r="O952" s="2"/>
      <c r="P952" s="2"/>
      <c r="Q952" s="2"/>
      <c r="R952" s="2"/>
      <c r="S952" s="2"/>
      <c r="T952" s="2"/>
      <c r="U952" s="2"/>
    </row>
    <row r="953" spans="1:21" ht="12.75" x14ac:dyDescent="0.2">
      <c r="A953" s="2"/>
      <c r="B953" s="2"/>
      <c r="C953" s="2"/>
      <c r="D953" s="2"/>
      <c r="E953" s="2"/>
      <c r="F953" s="2"/>
      <c r="G953" s="2"/>
      <c r="H953" s="2"/>
      <c r="I953" s="2"/>
      <c r="J953" s="2"/>
      <c r="K953" s="2"/>
      <c r="L953" s="2"/>
      <c r="M953" s="2"/>
      <c r="N953" s="2"/>
      <c r="O953" s="2"/>
      <c r="P953" s="2"/>
      <c r="Q953" s="2"/>
      <c r="R953" s="2"/>
      <c r="S953" s="2"/>
      <c r="T953" s="2"/>
      <c r="U953" s="2"/>
    </row>
    <row r="954" spans="1:21" ht="12.75" x14ac:dyDescent="0.2">
      <c r="A954" s="2"/>
      <c r="B954" s="2"/>
      <c r="C954" s="2"/>
      <c r="D954" s="2"/>
      <c r="E954" s="2"/>
      <c r="F954" s="2"/>
      <c r="G954" s="2"/>
      <c r="H954" s="2"/>
      <c r="I954" s="2"/>
      <c r="J954" s="2"/>
      <c r="K954" s="2"/>
      <c r="L954" s="2"/>
      <c r="M954" s="2"/>
      <c r="N954" s="2"/>
      <c r="O954" s="2"/>
      <c r="P954" s="2"/>
      <c r="Q954" s="2"/>
      <c r="R954" s="2"/>
      <c r="S954" s="2"/>
      <c r="T954" s="2"/>
      <c r="U954" s="2"/>
    </row>
    <row r="955" spans="1:21" ht="12.75" x14ac:dyDescent="0.2">
      <c r="A955" s="2"/>
      <c r="B955" s="2"/>
      <c r="C955" s="2"/>
      <c r="D955" s="2"/>
      <c r="E955" s="2"/>
      <c r="F955" s="2"/>
      <c r="G955" s="2"/>
      <c r="H955" s="2"/>
      <c r="I955" s="2"/>
      <c r="J955" s="2"/>
      <c r="K955" s="2"/>
      <c r="L955" s="2"/>
      <c r="M955" s="2"/>
      <c r="N955" s="2"/>
      <c r="O955" s="2"/>
      <c r="P955" s="2"/>
      <c r="Q955" s="2"/>
      <c r="R955" s="2"/>
      <c r="S955" s="2"/>
      <c r="T955" s="2"/>
      <c r="U955" s="2"/>
    </row>
    <row r="956" spans="1:21" ht="12.75" x14ac:dyDescent="0.2">
      <c r="A956" s="2"/>
      <c r="B956" s="2"/>
      <c r="C956" s="2"/>
      <c r="D956" s="2"/>
      <c r="E956" s="2"/>
      <c r="F956" s="2"/>
      <c r="G956" s="2"/>
      <c r="H956" s="2"/>
      <c r="I956" s="2"/>
      <c r="J956" s="2"/>
      <c r="K956" s="2"/>
      <c r="L956" s="2"/>
      <c r="M956" s="2"/>
      <c r="N956" s="2"/>
      <c r="O956" s="2"/>
      <c r="P956" s="2"/>
      <c r="Q956" s="2"/>
      <c r="R956" s="2"/>
      <c r="S956" s="2"/>
      <c r="T956" s="2"/>
      <c r="U956" s="2"/>
    </row>
    <row r="957" spans="1:21" ht="12.75" x14ac:dyDescent="0.2">
      <c r="A957" s="2"/>
      <c r="B957" s="2"/>
      <c r="C957" s="2"/>
      <c r="D957" s="2"/>
      <c r="E957" s="2"/>
      <c r="F957" s="2"/>
      <c r="G957" s="2"/>
      <c r="H957" s="2"/>
      <c r="I957" s="2"/>
      <c r="J957" s="2"/>
      <c r="K957" s="2"/>
      <c r="L957" s="2"/>
      <c r="M957" s="2"/>
      <c r="N957" s="2"/>
      <c r="O957" s="2"/>
      <c r="P957" s="2"/>
      <c r="Q957" s="2"/>
      <c r="R957" s="2"/>
      <c r="S957" s="2"/>
      <c r="T957" s="2"/>
      <c r="U957" s="2"/>
    </row>
    <row r="958" spans="1:21" ht="12.75" x14ac:dyDescent="0.2">
      <c r="A958" s="2"/>
      <c r="B958" s="2"/>
      <c r="C958" s="2"/>
      <c r="D958" s="2"/>
      <c r="E958" s="2"/>
      <c r="F958" s="2"/>
      <c r="G958" s="2"/>
      <c r="H958" s="2"/>
      <c r="I958" s="2"/>
      <c r="J958" s="2"/>
      <c r="K958" s="2"/>
      <c r="L958" s="2"/>
      <c r="M958" s="2"/>
      <c r="N958" s="2"/>
      <c r="O958" s="2"/>
      <c r="P958" s="2"/>
      <c r="Q958" s="2"/>
      <c r="R958" s="2"/>
      <c r="S958" s="2"/>
      <c r="T958" s="2"/>
      <c r="U958" s="2"/>
    </row>
    <row r="959" spans="1:21" ht="12.75" x14ac:dyDescent="0.2">
      <c r="A959" s="2"/>
      <c r="B959" s="2"/>
      <c r="C959" s="2"/>
      <c r="D959" s="2"/>
      <c r="E959" s="2"/>
      <c r="F959" s="2"/>
      <c r="G959" s="2"/>
      <c r="H959" s="2"/>
      <c r="I959" s="2"/>
      <c r="J959" s="2"/>
      <c r="K959" s="2"/>
      <c r="L959" s="2"/>
      <c r="M959" s="2"/>
      <c r="N959" s="2"/>
      <c r="O959" s="2"/>
      <c r="P959" s="2"/>
      <c r="Q959" s="2"/>
      <c r="R959" s="2"/>
      <c r="S959" s="2"/>
      <c r="T959" s="2"/>
      <c r="U959" s="2"/>
    </row>
    <row r="960" spans="1:21" ht="12.75" x14ac:dyDescent="0.2">
      <c r="A960" s="2"/>
      <c r="B960" s="2"/>
      <c r="C960" s="2"/>
      <c r="D960" s="2"/>
      <c r="E960" s="2"/>
      <c r="F960" s="2"/>
      <c r="G960" s="2"/>
      <c r="H960" s="2"/>
      <c r="I960" s="2"/>
      <c r="J960" s="2"/>
      <c r="K960" s="2"/>
      <c r="L960" s="2"/>
      <c r="M960" s="2"/>
      <c r="N960" s="2"/>
      <c r="O960" s="2"/>
      <c r="P960" s="2"/>
      <c r="Q960" s="2"/>
      <c r="R960" s="2"/>
      <c r="S960" s="2"/>
      <c r="T960" s="2"/>
      <c r="U960" s="2"/>
    </row>
    <row r="961" spans="1:21" ht="12.75" x14ac:dyDescent="0.2">
      <c r="A961" s="2"/>
      <c r="B961" s="2"/>
      <c r="C961" s="2"/>
      <c r="D961" s="2"/>
      <c r="E961" s="2"/>
      <c r="F961" s="2"/>
      <c r="G961" s="2"/>
      <c r="H961" s="2"/>
      <c r="I961" s="2"/>
      <c r="J961" s="2"/>
      <c r="K961" s="2"/>
      <c r="L961" s="2"/>
      <c r="M961" s="2"/>
      <c r="N961" s="2"/>
      <c r="O961" s="2"/>
      <c r="P961" s="2"/>
      <c r="Q961" s="2"/>
      <c r="R961" s="2"/>
      <c r="S961" s="2"/>
      <c r="T961" s="2"/>
      <c r="U961" s="2"/>
    </row>
    <row r="962" spans="1:21" ht="12.75" x14ac:dyDescent="0.2">
      <c r="A962" s="2"/>
      <c r="B962" s="2"/>
      <c r="C962" s="2"/>
      <c r="D962" s="2"/>
      <c r="E962" s="2"/>
      <c r="F962" s="2"/>
      <c r="G962" s="2"/>
      <c r="H962" s="2"/>
      <c r="I962" s="2"/>
      <c r="J962" s="2"/>
      <c r="K962" s="2"/>
      <c r="L962" s="2"/>
      <c r="M962" s="2"/>
      <c r="N962" s="2"/>
      <c r="O962" s="2"/>
      <c r="P962" s="2"/>
      <c r="Q962" s="2"/>
      <c r="R962" s="2"/>
      <c r="S962" s="2"/>
      <c r="T962" s="2"/>
      <c r="U962" s="2"/>
    </row>
    <row r="963" spans="1:21" ht="12.75" x14ac:dyDescent="0.2">
      <c r="A963" s="2"/>
      <c r="B963" s="2"/>
      <c r="C963" s="2"/>
      <c r="D963" s="2"/>
      <c r="E963" s="2"/>
      <c r="F963" s="2"/>
      <c r="G963" s="2"/>
      <c r="H963" s="2"/>
      <c r="I963" s="2"/>
      <c r="J963" s="2"/>
      <c r="K963" s="2"/>
      <c r="L963" s="2"/>
      <c r="M963" s="2"/>
      <c r="N963" s="2"/>
      <c r="O963" s="2"/>
      <c r="P963" s="2"/>
      <c r="Q963" s="2"/>
      <c r="R963" s="2"/>
      <c r="S963" s="2"/>
      <c r="T963" s="2"/>
      <c r="U963" s="2"/>
    </row>
    <row r="964" spans="1:21" ht="12.75" x14ac:dyDescent="0.2">
      <c r="A964" s="2"/>
      <c r="B964" s="2"/>
      <c r="C964" s="2"/>
      <c r="D964" s="2"/>
      <c r="E964" s="2"/>
      <c r="F964" s="2"/>
      <c r="G964" s="2"/>
      <c r="H964" s="2"/>
      <c r="I964" s="2"/>
      <c r="J964" s="2"/>
      <c r="K964" s="2"/>
      <c r="L964" s="2"/>
      <c r="M964" s="2"/>
      <c r="N964" s="2"/>
      <c r="O964" s="2"/>
      <c r="P964" s="2"/>
      <c r="Q964" s="2"/>
      <c r="R964" s="2"/>
      <c r="S964" s="2"/>
      <c r="T964" s="2"/>
      <c r="U964" s="2"/>
    </row>
    <row r="965" spans="1:21" ht="12.75" x14ac:dyDescent="0.2">
      <c r="A965" s="2"/>
      <c r="B965" s="2"/>
      <c r="C965" s="2"/>
      <c r="D965" s="2"/>
      <c r="E965" s="2"/>
      <c r="F965" s="2"/>
      <c r="G965" s="2"/>
      <c r="H965" s="2"/>
      <c r="I965" s="2"/>
      <c r="J965" s="2"/>
      <c r="K965" s="2"/>
      <c r="L965" s="2"/>
      <c r="M965" s="2"/>
      <c r="N965" s="2"/>
      <c r="O965" s="2"/>
      <c r="P965" s="2"/>
      <c r="Q965" s="2"/>
      <c r="R965" s="2"/>
      <c r="S965" s="2"/>
      <c r="T965" s="2"/>
      <c r="U965" s="2"/>
    </row>
    <row r="966" spans="1:21" ht="12.75" x14ac:dyDescent="0.2">
      <c r="A966" s="2"/>
      <c r="B966" s="2"/>
      <c r="C966" s="2"/>
      <c r="D966" s="2"/>
      <c r="E966" s="2"/>
      <c r="F966" s="2"/>
      <c r="G966" s="2"/>
      <c r="H966" s="2"/>
      <c r="I966" s="2"/>
      <c r="J966" s="2"/>
      <c r="K966" s="2"/>
      <c r="L966" s="2"/>
      <c r="M966" s="2"/>
      <c r="N966" s="2"/>
      <c r="O966" s="2"/>
      <c r="P966" s="2"/>
      <c r="Q966" s="2"/>
      <c r="R966" s="2"/>
      <c r="S966" s="2"/>
      <c r="T966" s="2"/>
      <c r="U966" s="2"/>
    </row>
    <row r="967" spans="1:21" ht="12.75" x14ac:dyDescent="0.2">
      <c r="A967" s="2"/>
      <c r="B967" s="2"/>
      <c r="C967" s="2"/>
      <c r="D967" s="2"/>
      <c r="E967" s="2"/>
      <c r="F967" s="2"/>
      <c r="G967" s="2"/>
      <c r="H967" s="2"/>
      <c r="I967" s="2"/>
      <c r="J967" s="2"/>
      <c r="K967" s="2"/>
      <c r="L967" s="2"/>
      <c r="M967" s="2"/>
      <c r="N967" s="2"/>
      <c r="O967" s="2"/>
      <c r="P967" s="2"/>
      <c r="Q967" s="2"/>
      <c r="R967" s="2"/>
      <c r="S967" s="2"/>
      <c r="T967" s="2"/>
      <c r="U967" s="2"/>
    </row>
    <row r="968" spans="1:21" ht="12.75" x14ac:dyDescent="0.2">
      <c r="A968" s="2"/>
      <c r="B968" s="2"/>
      <c r="C968" s="2"/>
      <c r="D968" s="2"/>
      <c r="E968" s="2"/>
      <c r="F968" s="2"/>
      <c r="G968" s="2"/>
      <c r="H968" s="2"/>
      <c r="I968" s="2"/>
      <c r="J968" s="2"/>
      <c r="K968" s="2"/>
      <c r="L968" s="2"/>
      <c r="M968" s="2"/>
      <c r="N968" s="2"/>
      <c r="O968" s="2"/>
      <c r="P968" s="2"/>
      <c r="Q968" s="2"/>
      <c r="R968" s="2"/>
      <c r="S968" s="2"/>
      <c r="T968" s="2"/>
      <c r="U968" s="2"/>
    </row>
    <row r="969" spans="1:21" ht="12.75" x14ac:dyDescent="0.2">
      <c r="A969" s="2"/>
      <c r="B969" s="2"/>
      <c r="C969" s="2"/>
      <c r="D969" s="2"/>
      <c r="E969" s="2"/>
      <c r="F969" s="2"/>
      <c r="G969" s="2"/>
      <c r="H969" s="2"/>
      <c r="I969" s="2"/>
      <c r="J969" s="2"/>
      <c r="K969" s="2"/>
      <c r="L969" s="2"/>
      <c r="M969" s="2"/>
      <c r="N969" s="2"/>
      <c r="O969" s="2"/>
      <c r="P969" s="2"/>
      <c r="Q969" s="2"/>
      <c r="R969" s="2"/>
      <c r="S969" s="2"/>
      <c r="T969" s="2"/>
      <c r="U969" s="2"/>
    </row>
    <row r="970" spans="1:21" ht="12.75" x14ac:dyDescent="0.2">
      <c r="A970" s="2"/>
      <c r="B970" s="2"/>
      <c r="C970" s="2"/>
      <c r="D970" s="2"/>
      <c r="E970" s="2"/>
      <c r="F970" s="2"/>
      <c r="G970" s="2"/>
      <c r="H970" s="2"/>
      <c r="I970" s="2"/>
      <c r="J970" s="2"/>
      <c r="K970" s="2"/>
      <c r="L970" s="2"/>
      <c r="M970" s="2"/>
      <c r="N970" s="2"/>
      <c r="O970" s="2"/>
      <c r="P970" s="2"/>
      <c r="Q970" s="2"/>
      <c r="R970" s="2"/>
      <c r="S970" s="2"/>
      <c r="T970" s="2"/>
      <c r="U970" s="2"/>
    </row>
    <row r="971" spans="1:21" ht="12.75" x14ac:dyDescent="0.2">
      <c r="A971" s="2"/>
      <c r="B971" s="2"/>
      <c r="C971" s="2"/>
      <c r="D971" s="2"/>
      <c r="E971" s="2"/>
      <c r="F971" s="2"/>
      <c r="G971" s="2"/>
      <c r="H971" s="2"/>
      <c r="I971" s="2"/>
      <c r="J971" s="2"/>
      <c r="K971" s="2"/>
      <c r="L971" s="2"/>
      <c r="M971" s="2"/>
      <c r="N971" s="2"/>
      <c r="O971" s="2"/>
      <c r="P971" s="2"/>
      <c r="Q971" s="2"/>
      <c r="R971" s="2"/>
      <c r="S971" s="2"/>
      <c r="T971" s="2"/>
      <c r="U971" s="2"/>
    </row>
    <row r="972" spans="1:21" ht="12.75" x14ac:dyDescent="0.2">
      <c r="A972" s="2"/>
      <c r="B972" s="2"/>
      <c r="C972" s="2"/>
      <c r="D972" s="2"/>
      <c r="E972" s="2"/>
      <c r="F972" s="2"/>
      <c r="G972" s="2"/>
      <c r="H972" s="2"/>
      <c r="I972" s="2"/>
      <c r="J972" s="2"/>
      <c r="K972" s="2"/>
      <c r="L972" s="2"/>
      <c r="M972" s="2"/>
      <c r="N972" s="2"/>
      <c r="O972" s="2"/>
      <c r="P972" s="2"/>
      <c r="Q972" s="2"/>
      <c r="R972" s="2"/>
      <c r="S972" s="2"/>
      <c r="T972" s="2"/>
      <c r="U972" s="2"/>
    </row>
    <row r="973" spans="1:21" ht="12.75" x14ac:dyDescent="0.2">
      <c r="A973" s="2"/>
      <c r="B973" s="2"/>
      <c r="C973" s="2"/>
      <c r="D973" s="2"/>
      <c r="E973" s="2"/>
      <c r="F973" s="2"/>
      <c r="G973" s="2"/>
      <c r="H973" s="2"/>
      <c r="I973" s="2"/>
      <c r="J973" s="2"/>
      <c r="K973" s="2"/>
      <c r="L973" s="2"/>
      <c r="M973" s="2"/>
      <c r="N973" s="2"/>
      <c r="O973" s="2"/>
      <c r="P973" s="2"/>
      <c r="Q973" s="2"/>
      <c r="R973" s="2"/>
      <c r="S973" s="2"/>
      <c r="T973" s="2"/>
      <c r="U973" s="2"/>
    </row>
    <row r="974" spans="1:21" ht="12.75" x14ac:dyDescent="0.2">
      <c r="A974" s="2"/>
      <c r="B974" s="2"/>
      <c r="C974" s="2"/>
      <c r="D974" s="2"/>
      <c r="E974" s="2"/>
      <c r="F974" s="2"/>
      <c r="G974" s="2"/>
      <c r="H974" s="2"/>
      <c r="I974" s="2"/>
      <c r="J974" s="2"/>
      <c r="K974" s="2"/>
      <c r="L974" s="2"/>
      <c r="M974" s="2"/>
      <c r="N974" s="2"/>
      <c r="O974" s="2"/>
      <c r="P974" s="2"/>
      <c r="Q974" s="2"/>
      <c r="R974" s="2"/>
      <c r="S974" s="2"/>
      <c r="T974" s="2"/>
      <c r="U974" s="2"/>
    </row>
    <row r="975" spans="1:21" ht="12.75" x14ac:dyDescent="0.2">
      <c r="A975" s="2"/>
      <c r="B975" s="2"/>
      <c r="C975" s="2"/>
      <c r="D975" s="2"/>
      <c r="E975" s="2"/>
      <c r="F975" s="2"/>
      <c r="G975" s="2"/>
      <c r="H975" s="2"/>
      <c r="I975" s="2"/>
      <c r="J975" s="2"/>
      <c r="K975" s="2"/>
      <c r="L975" s="2"/>
      <c r="M975" s="2"/>
      <c r="N975" s="2"/>
      <c r="O975" s="2"/>
      <c r="P975" s="2"/>
      <c r="Q975" s="2"/>
      <c r="R975" s="2"/>
      <c r="S975" s="2"/>
      <c r="T975" s="2"/>
      <c r="U975" s="2"/>
    </row>
    <row r="976" spans="1:21" ht="12.75" x14ac:dyDescent="0.2">
      <c r="A976" s="2"/>
      <c r="B976" s="2"/>
      <c r="C976" s="2"/>
      <c r="D976" s="2"/>
      <c r="E976" s="2"/>
      <c r="F976" s="2"/>
      <c r="G976" s="2"/>
      <c r="H976" s="2"/>
      <c r="I976" s="2"/>
      <c r="J976" s="2"/>
      <c r="K976" s="2"/>
      <c r="L976" s="2"/>
      <c r="M976" s="2"/>
      <c r="N976" s="2"/>
      <c r="O976" s="2"/>
      <c r="P976" s="2"/>
      <c r="Q976" s="2"/>
      <c r="R976" s="2"/>
      <c r="S976" s="2"/>
      <c r="T976" s="2"/>
      <c r="U976" s="2"/>
    </row>
    <row r="977" spans="1:21" ht="12.75" x14ac:dyDescent="0.2">
      <c r="A977" s="2"/>
      <c r="B977" s="2"/>
      <c r="C977" s="2"/>
      <c r="D977" s="2"/>
      <c r="E977" s="2"/>
      <c r="F977" s="2"/>
      <c r="G977" s="2"/>
      <c r="H977" s="2"/>
      <c r="I977" s="2"/>
      <c r="J977" s="2"/>
      <c r="K977" s="2"/>
      <c r="L977" s="2"/>
      <c r="M977" s="2"/>
      <c r="N977" s="2"/>
      <c r="O977" s="2"/>
      <c r="P977" s="2"/>
      <c r="Q977" s="2"/>
      <c r="R977" s="2"/>
      <c r="S977" s="2"/>
      <c r="T977" s="2"/>
      <c r="U977" s="2"/>
    </row>
    <row r="978" spans="1:21" ht="12.75" x14ac:dyDescent="0.2">
      <c r="A978" s="2"/>
      <c r="B978" s="2"/>
      <c r="C978" s="2"/>
      <c r="D978" s="2"/>
      <c r="E978" s="2"/>
      <c r="F978" s="2"/>
      <c r="G978" s="2"/>
      <c r="H978" s="2"/>
      <c r="I978" s="2"/>
      <c r="J978" s="2"/>
      <c r="K978" s="2"/>
      <c r="L978" s="2"/>
      <c r="M978" s="2"/>
      <c r="N978" s="2"/>
      <c r="O978" s="2"/>
      <c r="P978" s="2"/>
      <c r="Q978" s="2"/>
      <c r="R978" s="2"/>
      <c r="S978" s="2"/>
      <c r="T978" s="2"/>
      <c r="U978" s="2"/>
    </row>
    <row r="979" spans="1:21" ht="12.75" x14ac:dyDescent="0.2">
      <c r="A979" s="2"/>
      <c r="B979" s="2"/>
      <c r="C979" s="2"/>
      <c r="D979" s="2"/>
      <c r="E979" s="2"/>
      <c r="F979" s="2"/>
      <c r="G979" s="2"/>
      <c r="H979" s="2"/>
      <c r="I979" s="2"/>
      <c r="J979" s="2"/>
      <c r="K979" s="2"/>
      <c r="L979" s="2"/>
      <c r="M979" s="2"/>
      <c r="N979" s="2"/>
      <c r="O979" s="2"/>
      <c r="P979" s="2"/>
      <c r="Q979" s="2"/>
      <c r="R979" s="2"/>
      <c r="S979" s="2"/>
      <c r="T979" s="2"/>
      <c r="U979" s="2"/>
    </row>
    <row r="980" spans="1:21" ht="12.75" x14ac:dyDescent="0.2">
      <c r="A980" s="2"/>
      <c r="B980" s="2"/>
      <c r="C980" s="2"/>
      <c r="D980" s="2"/>
      <c r="E980" s="2"/>
      <c r="F980" s="2"/>
      <c r="G980" s="2"/>
      <c r="H980" s="2"/>
      <c r="I980" s="2"/>
      <c r="J980" s="2"/>
      <c r="K980" s="2"/>
      <c r="L980" s="2"/>
      <c r="M980" s="2"/>
      <c r="N980" s="2"/>
      <c r="O980" s="2"/>
      <c r="P980" s="2"/>
      <c r="Q980" s="2"/>
      <c r="R980" s="2"/>
      <c r="S980" s="2"/>
      <c r="T980" s="2"/>
      <c r="U980" s="2"/>
    </row>
    <row r="981" spans="1:21" ht="12.75" x14ac:dyDescent="0.2">
      <c r="A981" s="2"/>
      <c r="B981" s="2"/>
      <c r="C981" s="2"/>
      <c r="D981" s="2"/>
      <c r="E981" s="2"/>
      <c r="F981" s="2"/>
      <c r="G981" s="2"/>
      <c r="H981" s="2"/>
      <c r="I981" s="2"/>
      <c r="J981" s="2"/>
      <c r="K981" s="2"/>
      <c r="L981" s="2"/>
      <c r="M981" s="2"/>
      <c r="N981" s="2"/>
      <c r="O981" s="2"/>
      <c r="P981" s="2"/>
      <c r="Q981" s="2"/>
      <c r="R981" s="2"/>
      <c r="S981" s="2"/>
      <c r="T981" s="2"/>
      <c r="U981" s="2"/>
    </row>
    <row r="982" spans="1:21" ht="12.75" x14ac:dyDescent="0.2">
      <c r="A982" s="2"/>
      <c r="B982" s="2"/>
      <c r="C982" s="2"/>
      <c r="D982" s="2"/>
      <c r="E982" s="2"/>
      <c r="F982" s="2"/>
      <c r="G982" s="2"/>
      <c r="H982" s="2"/>
      <c r="I982" s="2"/>
      <c r="J982" s="2"/>
      <c r="K982" s="2"/>
      <c r="L982" s="2"/>
      <c r="M982" s="2"/>
      <c r="N982" s="2"/>
      <c r="O982" s="2"/>
      <c r="P982" s="2"/>
      <c r="Q982" s="2"/>
      <c r="R982" s="2"/>
      <c r="S982" s="2"/>
      <c r="T982" s="2"/>
      <c r="U982" s="2"/>
    </row>
    <row r="983" spans="1:21" ht="12.75" x14ac:dyDescent="0.2">
      <c r="A983" s="2"/>
      <c r="B983" s="2"/>
      <c r="C983" s="2"/>
      <c r="D983" s="2"/>
      <c r="E983" s="2"/>
      <c r="F983" s="2"/>
      <c r="G983" s="2"/>
      <c r="H983" s="2"/>
      <c r="I983" s="2"/>
      <c r="J983" s="2"/>
      <c r="K983" s="2"/>
      <c r="L983" s="2"/>
      <c r="M983" s="2"/>
      <c r="N983" s="2"/>
      <c r="O983" s="2"/>
      <c r="P983" s="2"/>
      <c r="Q983" s="2"/>
      <c r="R983" s="2"/>
      <c r="S983" s="2"/>
      <c r="T983" s="2"/>
      <c r="U983" s="2"/>
    </row>
    <row r="984" spans="1:21" ht="12.75" x14ac:dyDescent="0.2">
      <c r="A984" s="2"/>
      <c r="B984" s="2"/>
      <c r="C984" s="2"/>
      <c r="D984" s="2"/>
      <c r="E984" s="2"/>
      <c r="F984" s="2"/>
      <c r="G984" s="2"/>
      <c r="H984" s="2"/>
      <c r="I984" s="2"/>
      <c r="J984" s="2"/>
      <c r="K984" s="2"/>
      <c r="L984" s="2"/>
      <c r="M984" s="2"/>
      <c r="N984" s="2"/>
      <c r="O984" s="2"/>
      <c r="P984" s="2"/>
      <c r="Q984" s="2"/>
      <c r="R984" s="2"/>
      <c r="S984" s="2"/>
      <c r="T984" s="2"/>
      <c r="U984" s="2"/>
    </row>
    <row r="985" spans="1:21" ht="12.75" x14ac:dyDescent="0.2">
      <c r="A985" s="2"/>
      <c r="B985" s="2"/>
      <c r="C985" s="2"/>
      <c r="D985" s="2"/>
      <c r="E985" s="2"/>
      <c r="F985" s="2"/>
      <c r="G985" s="2"/>
      <c r="H985" s="2"/>
      <c r="I985" s="2"/>
      <c r="J985" s="2"/>
      <c r="K985" s="2"/>
      <c r="L985" s="2"/>
      <c r="M985" s="2"/>
      <c r="N985" s="2"/>
      <c r="O985" s="2"/>
      <c r="P985" s="2"/>
      <c r="Q985" s="2"/>
      <c r="R985" s="2"/>
      <c r="S985" s="2"/>
      <c r="T985" s="2"/>
      <c r="U985" s="2"/>
    </row>
    <row r="986" spans="1:21" ht="12.75" x14ac:dyDescent="0.2">
      <c r="A986" s="2"/>
      <c r="B986" s="2"/>
      <c r="C986" s="2"/>
      <c r="D986" s="2"/>
      <c r="E986" s="2"/>
      <c r="F986" s="2"/>
      <c r="G986" s="2"/>
      <c r="H986" s="2"/>
      <c r="I986" s="2"/>
      <c r="J986" s="2"/>
      <c r="K986" s="2"/>
      <c r="L986" s="2"/>
      <c r="M986" s="2"/>
      <c r="N986" s="2"/>
      <c r="O986" s="2"/>
      <c r="P986" s="2"/>
      <c r="Q986" s="2"/>
      <c r="R986" s="2"/>
      <c r="S986" s="2"/>
      <c r="T986" s="2"/>
      <c r="U986" s="2"/>
    </row>
    <row r="987" spans="1:21" ht="12.75" x14ac:dyDescent="0.2">
      <c r="A987" s="2"/>
      <c r="B987" s="2"/>
      <c r="C987" s="2"/>
      <c r="D987" s="2"/>
      <c r="E987" s="2"/>
      <c r="F987" s="2"/>
      <c r="G987" s="2"/>
      <c r="H987" s="2"/>
      <c r="I987" s="2"/>
      <c r="J987" s="2"/>
      <c r="K987" s="2"/>
      <c r="L987" s="2"/>
      <c r="M987" s="2"/>
      <c r="N987" s="2"/>
      <c r="O987" s="2"/>
      <c r="P987" s="2"/>
      <c r="Q987" s="2"/>
      <c r="R987" s="2"/>
      <c r="S987" s="2"/>
      <c r="T987" s="2"/>
      <c r="U987" s="2"/>
    </row>
    <row r="988" spans="1:21" ht="12.75" x14ac:dyDescent="0.2">
      <c r="A988" s="2"/>
      <c r="B988" s="2"/>
      <c r="C988" s="2"/>
      <c r="D988" s="2"/>
      <c r="E988" s="2"/>
      <c r="F988" s="2"/>
      <c r="G988" s="2"/>
      <c r="H988" s="2"/>
      <c r="I988" s="2"/>
      <c r="J988" s="2"/>
      <c r="K988" s="2"/>
      <c r="L988" s="2"/>
      <c r="M988" s="2"/>
      <c r="N988" s="2"/>
      <c r="O988" s="2"/>
      <c r="P988" s="2"/>
      <c r="Q988" s="2"/>
      <c r="R988" s="2"/>
      <c r="S988" s="2"/>
      <c r="T988" s="2"/>
      <c r="U988" s="2"/>
    </row>
    <row r="989" spans="1:21" ht="12.75" x14ac:dyDescent="0.2">
      <c r="A989" s="2"/>
      <c r="B989" s="2"/>
      <c r="C989" s="2"/>
      <c r="D989" s="2"/>
      <c r="E989" s="2"/>
      <c r="F989" s="2"/>
      <c r="G989" s="2"/>
      <c r="H989" s="2"/>
      <c r="I989" s="2"/>
      <c r="J989" s="2"/>
      <c r="K989" s="2"/>
      <c r="L989" s="2"/>
      <c r="M989" s="2"/>
      <c r="N989" s="2"/>
      <c r="O989" s="2"/>
      <c r="P989" s="2"/>
      <c r="Q989" s="2"/>
      <c r="R989" s="2"/>
      <c r="S989" s="2"/>
      <c r="T989" s="2"/>
      <c r="U989" s="2"/>
    </row>
    <row r="990" spans="1:21" ht="12.75" x14ac:dyDescent="0.2">
      <c r="A990" s="2"/>
      <c r="B990" s="2"/>
      <c r="C990" s="2"/>
      <c r="D990" s="2"/>
      <c r="E990" s="2"/>
      <c r="F990" s="2"/>
      <c r="G990" s="2"/>
      <c r="H990" s="2"/>
      <c r="I990" s="2"/>
      <c r="J990" s="2"/>
      <c r="K990" s="2"/>
      <c r="L990" s="2"/>
      <c r="M990" s="2"/>
      <c r="N990" s="2"/>
      <c r="O990" s="2"/>
      <c r="P990" s="2"/>
      <c r="Q990" s="2"/>
      <c r="R990" s="2"/>
      <c r="S990" s="2"/>
      <c r="T990" s="2"/>
      <c r="U990" s="2"/>
    </row>
    <row r="991" spans="1:21" ht="12.75" x14ac:dyDescent="0.2">
      <c r="A991" s="2"/>
      <c r="B991" s="2"/>
      <c r="C991" s="2"/>
      <c r="D991" s="2"/>
      <c r="E991" s="2"/>
      <c r="F991" s="2"/>
      <c r="G991" s="2"/>
      <c r="H991" s="2"/>
      <c r="I991" s="2"/>
      <c r="J991" s="2"/>
      <c r="K991" s="2"/>
      <c r="L991" s="2"/>
      <c r="M991" s="2"/>
      <c r="N991" s="2"/>
      <c r="O991" s="2"/>
      <c r="P991" s="2"/>
      <c r="Q991" s="2"/>
      <c r="R991" s="2"/>
      <c r="S991" s="2"/>
      <c r="T991" s="2"/>
      <c r="U991" s="2"/>
    </row>
    <row r="992" spans="1:21" ht="12.75" x14ac:dyDescent="0.2">
      <c r="A992" s="2"/>
      <c r="B992" s="2"/>
      <c r="C992" s="2"/>
      <c r="D992" s="2"/>
      <c r="E992" s="2"/>
      <c r="F992" s="2"/>
      <c r="G992" s="2"/>
      <c r="H992" s="2"/>
      <c r="I992" s="2"/>
      <c r="J992" s="2"/>
      <c r="K992" s="2"/>
      <c r="L992" s="2"/>
      <c r="M992" s="2"/>
      <c r="N992" s="2"/>
      <c r="O992" s="2"/>
      <c r="P992" s="2"/>
      <c r="Q992" s="2"/>
      <c r="R992" s="2"/>
      <c r="S992" s="2"/>
      <c r="T992" s="2"/>
      <c r="U992" s="2"/>
    </row>
    <row r="993" spans="1:21" ht="12.75" x14ac:dyDescent="0.2">
      <c r="A993" s="2"/>
      <c r="B993" s="2"/>
      <c r="C993" s="2"/>
      <c r="D993" s="2"/>
      <c r="E993" s="2"/>
      <c r="F993" s="2"/>
      <c r="G993" s="2"/>
      <c r="H993" s="2"/>
      <c r="I993" s="2"/>
      <c r="J993" s="2"/>
      <c r="K993" s="2"/>
      <c r="L993" s="2"/>
      <c r="M993" s="2"/>
      <c r="N993" s="2"/>
      <c r="O993" s="2"/>
      <c r="P993" s="2"/>
      <c r="Q993" s="2"/>
      <c r="R993" s="2"/>
      <c r="S993" s="2"/>
      <c r="T993" s="2"/>
      <c r="U993" s="2"/>
    </row>
    <row r="994" spans="1:21" ht="12.75" x14ac:dyDescent="0.2">
      <c r="A994" s="2"/>
      <c r="B994" s="2"/>
      <c r="C994" s="2"/>
      <c r="D994" s="2"/>
      <c r="E994" s="2"/>
      <c r="F994" s="2"/>
      <c r="G994" s="2"/>
      <c r="H994" s="2"/>
      <c r="I994" s="2"/>
      <c r="J994" s="2"/>
      <c r="K994" s="2"/>
      <c r="L994" s="2"/>
      <c r="M994" s="2"/>
      <c r="N994" s="2"/>
      <c r="O994" s="2"/>
      <c r="P994" s="2"/>
      <c r="Q994" s="2"/>
      <c r="R994" s="2"/>
      <c r="S994" s="2"/>
      <c r="T994" s="2"/>
      <c r="U994" s="2"/>
    </row>
    <row r="995" spans="1:21" ht="12.75" x14ac:dyDescent="0.2">
      <c r="A995" s="2"/>
      <c r="B995" s="2"/>
      <c r="C995" s="2"/>
      <c r="D995" s="2"/>
      <c r="E995" s="2"/>
      <c r="F995" s="2"/>
      <c r="G995" s="2"/>
      <c r="H995" s="2"/>
      <c r="I995" s="2"/>
      <c r="J995" s="2"/>
      <c r="K995" s="2"/>
      <c r="L995" s="2"/>
      <c r="M995" s="2"/>
      <c r="N995" s="2"/>
      <c r="O995" s="2"/>
      <c r="P995" s="2"/>
      <c r="Q995" s="2"/>
      <c r="R995" s="2"/>
      <c r="S995" s="2"/>
      <c r="T995" s="2"/>
      <c r="U995" s="2"/>
    </row>
    <row r="996" spans="1:21" ht="12.75" x14ac:dyDescent="0.2">
      <c r="A996" s="2"/>
      <c r="B996" s="2"/>
      <c r="C996" s="2"/>
      <c r="D996" s="2"/>
      <c r="E996" s="2"/>
      <c r="F996" s="2"/>
      <c r="G996" s="2"/>
      <c r="H996" s="2"/>
      <c r="I996" s="2"/>
      <c r="J996" s="2"/>
      <c r="K996" s="2"/>
      <c r="L996" s="2"/>
      <c r="M996" s="2"/>
      <c r="N996" s="2"/>
      <c r="O996" s="2"/>
      <c r="P996" s="2"/>
      <c r="Q996" s="2"/>
      <c r="R996" s="2"/>
      <c r="S996" s="2"/>
      <c r="T996" s="2"/>
      <c r="U996" s="2"/>
    </row>
    <row r="997" spans="1:21" ht="12.75" x14ac:dyDescent="0.2">
      <c r="A997" s="2"/>
      <c r="B997" s="2"/>
      <c r="C997" s="2"/>
      <c r="D997" s="2"/>
      <c r="E997" s="2"/>
      <c r="F997" s="2"/>
      <c r="G997" s="2"/>
      <c r="H997" s="2"/>
      <c r="I997" s="2"/>
      <c r="J997" s="2"/>
      <c r="K997" s="2"/>
      <c r="L997" s="2"/>
      <c r="M997" s="2"/>
      <c r="N997" s="2"/>
      <c r="O997" s="2"/>
      <c r="P997" s="2"/>
      <c r="Q997" s="2"/>
      <c r="R997" s="2"/>
      <c r="S997" s="2"/>
      <c r="T997" s="2"/>
      <c r="U997" s="2"/>
    </row>
    <row r="998" spans="1:21" ht="12.75" x14ac:dyDescent="0.2">
      <c r="A998" s="2"/>
      <c r="B998" s="2"/>
      <c r="C998" s="2"/>
      <c r="D998" s="2"/>
      <c r="E998" s="2"/>
      <c r="F998" s="2"/>
      <c r="G998" s="2"/>
      <c r="H998" s="2"/>
      <c r="I998" s="2"/>
      <c r="J998" s="2"/>
      <c r="K998" s="2"/>
      <c r="L998" s="2"/>
      <c r="M998" s="2"/>
      <c r="N998" s="2"/>
      <c r="O998" s="2"/>
      <c r="P998" s="2"/>
      <c r="Q998" s="2"/>
      <c r="R998" s="2"/>
      <c r="S998" s="2"/>
      <c r="T998" s="2"/>
      <c r="U998" s="2"/>
    </row>
    <row r="999" spans="1:21" ht="12.75" x14ac:dyDescent="0.2">
      <c r="A999" s="2"/>
      <c r="B999" s="2"/>
      <c r="C999" s="2"/>
      <c r="D999" s="2"/>
      <c r="E999" s="2"/>
      <c r="F999" s="2"/>
      <c r="G999" s="2"/>
      <c r="H999" s="2"/>
      <c r="I999" s="2"/>
      <c r="J999" s="2"/>
      <c r="K999" s="2"/>
      <c r="L999" s="2"/>
      <c r="M999" s="2"/>
      <c r="N999" s="2"/>
      <c r="O999" s="2"/>
      <c r="P999" s="2"/>
      <c r="Q999" s="2"/>
      <c r="R999" s="2"/>
      <c r="S999" s="2"/>
      <c r="T999" s="2"/>
      <c r="U999" s="2"/>
    </row>
    <row r="1000" spans="1:21" ht="12.75" x14ac:dyDescent="0.2">
      <c r="A1000" s="2"/>
      <c r="B1000" s="2"/>
      <c r="C1000" s="2"/>
      <c r="D1000" s="2"/>
      <c r="E1000" s="2"/>
      <c r="F1000" s="2"/>
      <c r="G1000" s="2"/>
      <c r="H1000" s="2"/>
      <c r="I1000" s="2"/>
      <c r="J1000" s="2"/>
      <c r="K1000" s="2"/>
      <c r="L1000" s="2"/>
      <c r="M1000" s="2"/>
      <c r="N1000" s="2"/>
      <c r="O1000" s="2"/>
      <c r="P1000" s="2"/>
      <c r="Q1000" s="2"/>
      <c r="R1000" s="2"/>
      <c r="S1000" s="2"/>
      <c r="T1000" s="2"/>
      <c r="U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outlinePr summaryBelow="0" summaryRight="0"/>
  </sheetPr>
  <dimension ref="A1:D1000"/>
  <sheetViews>
    <sheetView workbookViewId="0">
      <selection sqref="A1:D61"/>
    </sheetView>
  </sheetViews>
  <sheetFormatPr defaultColWidth="14.42578125" defaultRowHeight="15.75" customHeight="1" x14ac:dyDescent="0.2"/>
  <cols>
    <col min="2" max="4" width="26.7109375" customWidth="1"/>
  </cols>
  <sheetData>
    <row r="1" spans="1:4" s="23" customFormat="1" ht="27.75" customHeight="1" x14ac:dyDescent="0.2">
      <c r="A1" s="29" t="s">
        <v>6</v>
      </c>
      <c r="B1" s="29" t="s">
        <v>27</v>
      </c>
      <c r="C1" s="29" t="s">
        <v>28</v>
      </c>
      <c r="D1" s="29" t="s">
        <v>29</v>
      </c>
    </row>
    <row r="2" spans="1:4" ht="15.75" customHeight="1" x14ac:dyDescent="0.25">
      <c r="A2" s="25">
        <v>42489</v>
      </c>
      <c r="B2" s="26">
        <v>18.98</v>
      </c>
      <c r="C2" s="26">
        <v>27.21</v>
      </c>
      <c r="D2" s="26">
        <v>43.35</v>
      </c>
    </row>
    <row r="3" spans="1:4" ht="15.75" customHeight="1" x14ac:dyDescent="0.25">
      <c r="A3" s="25">
        <v>42521</v>
      </c>
      <c r="B3" s="26">
        <v>19.95</v>
      </c>
      <c r="C3" s="26">
        <v>28.45</v>
      </c>
      <c r="D3" s="26">
        <v>44.36</v>
      </c>
    </row>
    <row r="4" spans="1:4" ht="15.75" customHeight="1" x14ac:dyDescent="0.25">
      <c r="A4" s="25">
        <v>42551</v>
      </c>
      <c r="B4" s="26">
        <v>20.440000000000001</v>
      </c>
      <c r="C4" s="26">
        <v>30.31</v>
      </c>
      <c r="D4" s="26">
        <v>48.39</v>
      </c>
    </row>
    <row r="5" spans="1:4" ht="15.75" customHeight="1" x14ac:dyDescent="0.25">
      <c r="A5" s="25">
        <v>42580</v>
      </c>
      <c r="B5" s="26">
        <v>19.95</v>
      </c>
      <c r="C5" s="26">
        <v>32.159999999999997</v>
      </c>
      <c r="D5" s="26">
        <v>48.39</v>
      </c>
    </row>
    <row r="6" spans="1:4" ht="15.75" customHeight="1" x14ac:dyDescent="0.25">
      <c r="A6" s="25">
        <v>42613</v>
      </c>
      <c r="B6" s="26">
        <v>19.22</v>
      </c>
      <c r="C6" s="26">
        <v>30.93</v>
      </c>
      <c r="D6" s="26">
        <v>47.39</v>
      </c>
    </row>
    <row r="7" spans="1:4" ht="15.75" customHeight="1" x14ac:dyDescent="0.25">
      <c r="A7" s="25">
        <v>42643</v>
      </c>
      <c r="B7" s="26">
        <v>22.14</v>
      </c>
      <c r="C7" s="26">
        <v>39.06</v>
      </c>
      <c r="D7" s="26">
        <v>55.99</v>
      </c>
    </row>
    <row r="8" spans="1:4" ht="15.75" customHeight="1" x14ac:dyDescent="0.25">
      <c r="A8" s="25">
        <v>42674</v>
      </c>
      <c r="B8" s="26">
        <v>21.17</v>
      </c>
      <c r="C8" s="26">
        <v>36.85</v>
      </c>
      <c r="D8" s="26">
        <v>53.7</v>
      </c>
    </row>
    <row r="9" spans="1:4" ht="15.75" customHeight="1" x14ac:dyDescent="0.25">
      <c r="A9" s="25">
        <v>42704</v>
      </c>
      <c r="B9" s="26">
        <v>23.36</v>
      </c>
      <c r="C9" s="26">
        <v>39.06</v>
      </c>
      <c r="D9" s="26">
        <v>55.99</v>
      </c>
    </row>
    <row r="10" spans="1:4" ht="15.75" customHeight="1" x14ac:dyDescent="0.25">
      <c r="A10" s="25">
        <v>42734</v>
      </c>
      <c r="B10" s="26">
        <v>30.42</v>
      </c>
      <c r="C10" s="26">
        <v>48.64</v>
      </c>
      <c r="D10" s="26">
        <v>67.41</v>
      </c>
    </row>
    <row r="11" spans="1:4" ht="15.75" customHeight="1" x14ac:dyDescent="0.25">
      <c r="A11" s="25">
        <v>42766</v>
      </c>
      <c r="B11" s="26">
        <v>32.85</v>
      </c>
      <c r="C11" s="26">
        <v>55.27</v>
      </c>
      <c r="D11" s="26">
        <v>82.27</v>
      </c>
    </row>
    <row r="12" spans="1:4" ht="15.75" customHeight="1" x14ac:dyDescent="0.25">
      <c r="A12" s="25">
        <v>42794</v>
      </c>
      <c r="B12" s="26">
        <v>29.88</v>
      </c>
      <c r="C12" s="26">
        <v>53.06</v>
      </c>
      <c r="D12" s="26">
        <v>77.7</v>
      </c>
    </row>
    <row r="13" spans="1:4" ht="15.75" customHeight="1" x14ac:dyDescent="0.25">
      <c r="A13" s="25">
        <v>42825</v>
      </c>
      <c r="B13" s="26">
        <v>30.14</v>
      </c>
      <c r="C13" s="26">
        <v>53.06</v>
      </c>
      <c r="D13" s="26">
        <v>78.84</v>
      </c>
    </row>
    <row r="14" spans="1:4" ht="15.75" customHeight="1" x14ac:dyDescent="0.25">
      <c r="A14" s="25">
        <v>42853</v>
      </c>
      <c r="B14" s="26">
        <v>30.14</v>
      </c>
      <c r="C14" s="26">
        <v>53.8</v>
      </c>
      <c r="D14" s="26">
        <v>81.13</v>
      </c>
    </row>
    <row r="15" spans="1:4" ht="15.75" customHeight="1" x14ac:dyDescent="0.25">
      <c r="A15" s="25">
        <v>42886</v>
      </c>
      <c r="B15" s="26">
        <v>29.88</v>
      </c>
      <c r="C15" s="26">
        <v>56.74</v>
      </c>
      <c r="D15" s="26">
        <v>77.7</v>
      </c>
    </row>
    <row r="16" spans="1:4" ht="15.75" customHeight="1" x14ac:dyDescent="0.25">
      <c r="A16" s="25">
        <v>42916</v>
      </c>
      <c r="B16" s="26">
        <v>30.39</v>
      </c>
      <c r="C16" s="26">
        <v>55.27</v>
      </c>
      <c r="D16" s="26">
        <v>79.98</v>
      </c>
    </row>
    <row r="17" spans="1:4" ht="15.75" customHeight="1" x14ac:dyDescent="0.25">
      <c r="A17" s="25">
        <v>42947</v>
      </c>
      <c r="B17" s="26">
        <v>36.78</v>
      </c>
      <c r="C17" s="26">
        <v>56.01</v>
      </c>
      <c r="D17" s="26">
        <v>81.13</v>
      </c>
    </row>
    <row r="18" spans="1:4" ht="15.75" customHeight="1" x14ac:dyDescent="0.25">
      <c r="A18" s="25">
        <v>42978</v>
      </c>
      <c r="B18" s="26">
        <v>40.61</v>
      </c>
      <c r="C18" s="26">
        <v>57.48</v>
      </c>
      <c r="D18" s="26">
        <v>82.27</v>
      </c>
    </row>
    <row r="19" spans="1:4" ht="15.75" customHeight="1" x14ac:dyDescent="0.25">
      <c r="A19" s="25">
        <v>43007</v>
      </c>
      <c r="B19" s="26">
        <v>38.56</v>
      </c>
      <c r="C19" s="26">
        <v>64.31</v>
      </c>
      <c r="D19" s="26">
        <v>78.88</v>
      </c>
    </row>
    <row r="20" spans="1:4" ht="15.75" customHeight="1" x14ac:dyDescent="0.25">
      <c r="A20" s="25">
        <v>43039</v>
      </c>
      <c r="B20" s="26">
        <v>38.82</v>
      </c>
      <c r="C20" s="26">
        <v>69.61</v>
      </c>
      <c r="D20" s="26">
        <v>75.34</v>
      </c>
    </row>
    <row r="21" spans="1:4" ht="15.75" customHeight="1" x14ac:dyDescent="0.25">
      <c r="A21" s="25">
        <v>43069</v>
      </c>
      <c r="B21" s="26">
        <v>38.049999999999997</v>
      </c>
      <c r="C21" s="26">
        <v>75.66</v>
      </c>
      <c r="D21" s="26">
        <v>74.17</v>
      </c>
    </row>
    <row r="22" spans="1:4" ht="15.75" customHeight="1" x14ac:dyDescent="0.25">
      <c r="A22" s="25">
        <v>43098</v>
      </c>
      <c r="B22" s="26">
        <v>38.56</v>
      </c>
      <c r="C22" s="26">
        <v>73.39</v>
      </c>
      <c r="D22" s="26">
        <v>71.81</v>
      </c>
    </row>
    <row r="23" spans="1:4" ht="15.75" customHeight="1" x14ac:dyDescent="0.25">
      <c r="A23" s="25">
        <v>43131</v>
      </c>
      <c r="B23" s="26">
        <v>36.520000000000003</v>
      </c>
      <c r="C23" s="26">
        <v>77.930000000000007</v>
      </c>
      <c r="D23" s="26">
        <v>71.81</v>
      </c>
    </row>
    <row r="24" spans="1:4" ht="15.75" customHeight="1" x14ac:dyDescent="0.25">
      <c r="A24" s="25">
        <v>43159</v>
      </c>
      <c r="B24" s="26">
        <v>34.299999999999997</v>
      </c>
      <c r="C24" s="26">
        <v>75.66</v>
      </c>
      <c r="D24" s="26">
        <v>68.28</v>
      </c>
    </row>
    <row r="25" spans="1:4" ht="15.75" customHeight="1" x14ac:dyDescent="0.25">
      <c r="A25" s="25">
        <v>43189</v>
      </c>
      <c r="B25" s="26">
        <v>33.479999999999997</v>
      </c>
      <c r="C25" s="26">
        <v>71.88</v>
      </c>
      <c r="D25" s="26">
        <v>70.64</v>
      </c>
    </row>
    <row r="26" spans="1:4" ht="15.75" customHeight="1" x14ac:dyDescent="0.25">
      <c r="A26" s="25">
        <v>43220</v>
      </c>
      <c r="B26" s="26">
        <v>34.299999999999997</v>
      </c>
      <c r="C26" s="26">
        <v>68.09</v>
      </c>
      <c r="D26" s="26">
        <v>70.64</v>
      </c>
    </row>
    <row r="27" spans="1:4" ht="15.75" customHeight="1" x14ac:dyDescent="0.25">
      <c r="A27" s="25">
        <v>43251</v>
      </c>
      <c r="B27" s="26">
        <v>34.299999999999997</v>
      </c>
      <c r="C27" s="26">
        <v>61.28</v>
      </c>
      <c r="D27" s="26">
        <v>67.099999999999994</v>
      </c>
    </row>
    <row r="28" spans="1:4" ht="15.75" customHeight="1" x14ac:dyDescent="0.25">
      <c r="A28" s="25">
        <v>43280</v>
      </c>
      <c r="B28" s="26">
        <v>32.39</v>
      </c>
      <c r="C28" s="26">
        <v>56.74</v>
      </c>
      <c r="D28" s="26">
        <v>67.099999999999994</v>
      </c>
    </row>
    <row r="29" spans="1:4" ht="15.75" customHeight="1" x14ac:dyDescent="0.25">
      <c r="A29" s="25">
        <v>43312</v>
      </c>
      <c r="B29" s="26">
        <v>28.86</v>
      </c>
      <c r="C29" s="26">
        <v>55.99</v>
      </c>
      <c r="D29" s="26">
        <v>62.39</v>
      </c>
    </row>
    <row r="30" spans="1:4" ht="15.75" customHeight="1" x14ac:dyDescent="0.25">
      <c r="A30" s="25">
        <v>43343</v>
      </c>
      <c r="B30" s="26">
        <v>32.119999999999997</v>
      </c>
      <c r="C30" s="26">
        <v>69.61</v>
      </c>
      <c r="D30" s="26">
        <v>64.75</v>
      </c>
    </row>
    <row r="31" spans="1:4" ht="15.75" customHeight="1" x14ac:dyDescent="0.25">
      <c r="A31" s="25">
        <v>43371</v>
      </c>
      <c r="B31" s="26">
        <v>28.58</v>
      </c>
      <c r="C31" s="26">
        <v>55.11</v>
      </c>
      <c r="D31" s="26">
        <v>49.09</v>
      </c>
    </row>
    <row r="32" spans="1:4" ht="15.75" customHeight="1" x14ac:dyDescent="0.25">
      <c r="A32" s="25">
        <v>43404</v>
      </c>
      <c r="B32" s="26">
        <v>28.31</v>
      </c>
      <c r="C32" s="26">
        <v>55.11</v>
      </c>
      <c r="D32" s="26">
        <v>50.32</v>
      </c>
    </row>
    <row r="33" spans="1:4" ht="15.75" customHeight="1" x14ac:dyDescent="0.25">
      <c r="A33" s="25">
        <v>43434</v>
      </c>
      <c r="B33" s="26">
        <v>28.86</v>
      </c>
      <c r="C33" s="26">
        <v>55.89</v>
      </c>
      <c r="D33" s="26">
        <v>49.09</v>
      </c>
    </row>
    <row r="34" spans="1:4" ht="15.75" customHeight="1" x14ac:dyDescent="0.25">
      <c r="A34" s="25">
        <v>43465</v>
      </c>
      <c r="B34" s="26">
        <v>29.4</v>
      </c>
      <c r="C34" s="26">
        <v>58.99</v>
      </c>
      <c r="D34" s="26">
        <v>51.55</v>
      </c>
    </row>
    <row r="35" spans="1:4" ht="15.75" customHeight="1" x14ac:dyDescent="0.25">
      <c r="A35" s="25">
        <v>43496</v>
      </c>
      <c r="B35" s="26">
        <v>31.58</v>
      </c>
      <c r="C35" s="26">
        <v>58.99</v>
      </c>
      <c r="D35" s="26">
        <v>60.14</v>
      </c>
    </row>
    <row r="36" spans="1:4" ht="15" x14ac:dyDescent="0.25">
      <c r="A36" s="25">
        <v>43524</v>
      </c>
      <c r="B36" s="26">
        <v>29.4</v>
      </c>
      <c r="C36" s="26">
        <v>56.67</v>
      </c>
      <c r="D36" s="26">
        <v>56.46</v>
      </c>
    </row>
    <row r="37" spans="1:4" ht="15" x14ac:dyDescent="0.25">
      <c r="A37" s="25">
        <v>43553</v>
      </c>
      <c r="B37" s="26">
        <v>28.23</v>
      </c>
      <c r="C37" s="26">
        <v>54.34</v>
      </c>
      <c r="D37" s="26">
        <v>51.55</v>
      </c>
    </row>
    <row r="38" spans="1:4" ht="15" x14ac:dyDescent="0.25">
      <c r="A38" s="25">
        <v>43585</v>
      </c>
      <c r="B38" s="26">
        <v>23.82</v>
      </c>
      <c r="C38" s="26">
        <v>48.9</v>
      </c>
      <c r="D38" s="26">
        <v>52.78</v>
      </c>
    </row>
    <row r="39" spans="1:4" ht="15" x14ac:dyDescent="0.25">
      <c r="A39" s="25">
        <v>43616</v>
      </c>
      <c r="B39" s="26">
        <v>27.35</v>
      </c>
      <c r="C39" s="26">
        <v>51.23</v>
      </c>
      <c r="D39" s="26">
        <v>55.23</v>
      </c>
    </row>
    <row r="40" spans="1:4" ht="15" x14ac:dyDescent="0.25">
      <c r="A40" s="25">
        <v>43644</v>
      </c>
      <c r="B40" s="26">
        <v>39.4</v>
      </c>
      <c r="C40" s="26">
        <v>55.11</v>
      </c>
      <c r="D40" s="26">
        <v>60.14</v>
      </c>
    </row>
    <row r="41" spans="1:4" ht="15" x14ac:dyDescent="0.25">
      <c r="A41" s="25">
        <v>43677</v>
      </c>
      <c r="B41" s="26">
        <v>46.46</v>
      </c>
      <c r="C41" s="26">
        <v>45.02</v>
      </c>
      <c r="D41" s="26">
        <v>56.46</v>
      </c>
    </row>
    <row r="42" spans="1:4" ht="15" x14ac:dyDescent="0.25">
      <c r="A42" s="25">
        <v>43707</v>
      </c>
      <c r="B42" s="26">
        <v>44.99</v>
      </c>
      <c r="C42" s="26">
        <v>41.87</v>
      </c>
      <c r="D42" s="26">
        <v>52.69</v>
      </c>
    </row>
    <row r="43" spans="1:4" ht="15" x14ac:dyDescent="0.25">
      <c r="A43" s="25">
        <v>43738</v>
      </c>
      <c r="B43" s="26">
        <v>45.87</v>
      </c>
      <c r="C43" s="26">
        <v>44.34</v>
      </c>
      <c r="D43" s="26">
        <v>54</v>
      </c>
    </row>
    <row r="44" spans="1:4" ht="15" x14ac:dyDescent="0.25">
      <c r="A44" s="25">
        <v>43769</v>
      </c>
      <c r="B44" s="26">
        <v>41.75</v>
      </c>
      <c r="C44" s="26">
        <v>38.590000000000003</v>
      </c>
      <c r="D44" s="26">
        <v>52.69</v>
      </c>
    </row>
    <row r="45" spans="1:4" ht="15" x14ac:dyDescent="0.25">
      <c r="A45" s="25">
        <v>43798</v>
      </c>
      <c r="B45" s="26">
        <v>46.46</v>
      </c>
      <c r="C45" s="26">
        <v>37.770000000000003</v>
      </c>
      <c r="D45" s="26">
        <v>59.27</v>
      </c>
    </row>
    <row r="46" spans="1:4" ht="15" x14ac:dyDescent="0.25">
      <c r="A46" s="25">
        <v>43830</v>
      </c>
      <c r="B46" s="26">
        <v>48.81</v>
      </c>
      <c r="C46" s="26">
        <v>36.130000000000003</v>
      </c>
      <c r="D46" s="26">
        <v>60.59</v>
      </c>
    </row>
    <row r="47" spans="1:4" ht="15" x14ac:dyDescent="0.25">
      <c r="A47" s="25">
        <v>43861</v>
      </c>
      <c r="B47" s="26">
        <v>42.05</v>
      </c>
      <c r="C47" s="26">
        <v>35.299999999999997</v>
      </c>
      <c r="D47" s="26">
        <v>64.540000000000006</v>
      </c>
    </row>
    <row r="48" spans="1:4" ht="15" x14ac:dyDescent="0.25">
      <c r="A48" s="25">
        <v>43889</v>
      </c>
      <c r="B48" s="26">
        <v>45.52</v>
      </c>
      <c r="C48" s="26">
        <v>36.950000000000003</v>
      </c>
      <c r="D48" s="26">
        <v>63.22</v>
      </c>
    </row>
    <row r="49" spans="1:4" ht="15" x14ac:dyDescent="0.25">
      <c r="A49" s="25">
        <v>43921</v>
      </c>
      <c r="B49" s="26">
        <v>36.909999999999997</v>
      </c>
      <c r="C49" s="26">
        <v>33.659999999999997</v>
      </c>
      <c r="D49" s="26">
        <v>60.59</v>
      </c>
    </row>
    <row r="50" spans="1:4" ht="15" x14ac:dyDescent="0.25">
      <c r="A50" s="25">
        <v>43951</v>
      </c>
      <c r="B50" s="26">
        <v>36.909999999999997</v>
      </c>
      <c r="C50" s="26">
        <v>33.659999999999997</v>
      </c>
      <c r="D50" s="26">
        <v>60.59</v>
      </c>
    </row>
    <row r="51" spans="1:4" ht="15" x14ac:dyDescent="0.25">
      <c r="A51" s="25">
        <v>43980</v>
      </c>
      <c r="B51" s="26">
        <v>36.6</v>
      </c>
      <c r="C51" s="26">
        <v>34.479999999999997</v>
      </c>
      <c r="D51" s="26">
        <v>60.59</v>
      </c>
    </row>
    <row r="52" spans="1:4" ht="15" x14ac:dyDescent="0.25">
      <c r="A52" s="25">
        <v>44012</v>
      </c>
      <c r="B52" s="26">
        <v>36.909999999999997</v>
      </c>
      <c r="C52" s="26">
        <v>33.659999999999997</v>
      </c>
      <c r="D52" s="26">
        <v>60.59</v>
      </c>
    </row>
    <row r="53" spans="1:4" ht="15" x14ac:dyDescent="0.25">
      <c r="A53" s="25">
        <v>44043</v>
      </c>
      <c r="B53" s="26">
        <v>41.22</v>
      </c>
      <c r="C53" s="26">
        <v>33.659999999999997</v>
      </c>
      <c r="D53" s="26">
        <v>60.59</v>
      </c>
    </row>
    <row r="54" spans="1:4" ht="15" x14ac:dyDescent="0.25">
      <c r="A54" s="25">
        <v>44074</v>
      </c>
      <c r="B54" s="26">
        <v>51.37</v>
      </c>
      <c r="C54" s="26">
        <v>41.05</v>
      </c>
      <c r="D54" s="26">
        <v>60.59</v>
      </c>
    </row>
    <row r="55" spans="1:4" ht="15" x14ac:dyDescent="0.25">
      <c r="A55" s="25">
        <v>44104</v>
      </c>
      <c r="B55" s="26">
        <v>56.6</v>
      </c>
      <c r="C55" s="26">
        <v>54.19</v>
      </c>
      <c r="D55" s="26">
        <v>76.39</v>
      </c>
    </row>
    <row r="56" spans="1:4" ht="15" x14ac:dyDescent="0.25">
      <c r="A56" s="25">
        <v>44134</v>
      </c>
      <c r="B56" s="26">
        <v>51.68</v>
      </c>
      <c r="C56" s="26">
        <v>61.58</v>
      </c>
      <c r="D56" s="26">
        <v>89.57</v>
      </c>
    </row>
    <row r="57" spans="1:4" ht="15" x14ac:dyDescent="0.25">
      <c r="A57" s="25">
        <v>44165</v>
      </c>
      <c r="B57" s="26">
        <v>62.13</v>
      </c>
      <c r="C57" s="26">
        <v>59.11</v>
      </c>
      <c r="D57" s="26">
        <v>79.03</v>
      </c>
    </row>
    <row r="58" spans="1:4" ht="15" x14ac:dyDescent="0.25">
      <c r="A58" s="25">
        <v>44196</v>
      </c>
      <c r="B58" s="26">
        <v>59.98</v>
      </c>
      <c r="C58" s="26">
        <v>55.01</v>
      </c>
      <c r="D58" s="26">
        <v>80.349999999999994</v>
      </c>
    </row>
    <row r="59" spans="1:4" ht="15" x14ac:dyDescent="0.25">
      <c r="A59" s="25">
        <v>44225</v>
      </c>
      <c r="B59" s="26">
        <v>58.13</v>
      </c>
      <c r="C59" s="26">
        <v>54.19</v>
      </c>
      <c r="D59" s="26">
        <v>81.66</v>
      </c>
    </row>
    <row r="60" spans="1:4" ht="15" x14ac:dyDescent="0.25">
      <c r="A60" s="25">
        <v>44253</v>
      </c>
      <c r="B60" s="26">
        <v>51.71</v>
      </c>
      <c r="C60" s="26">
        <v>53.37</v>
      </c>
      <c r="D60" s="26">
        <v>75.08</v>
      </c>
    </row>
    <row r="61" spans="1:4" ht="15" x14ac:dyDescent="0.25">
      <c r="A61" s="25">
        <v>44286</v>
      </c>
      <c r="B61" s="26">
        <v>47.83</v>
      </c>
      <c r="C61" s="26">
        <v>45.98</v>
      </c>
      <c r="D61" s="26">
        <v>68.489999999999995</v>
      </c>
    </row>
    <row r="62" spans="1:4" ht="12.75" x14ac:dyDescent="0.2">
      <c r="A62" s="3"/>
      <c r="B62" s="2"/>
      <c r="C62" s="2"/>
      <c r="D62" s="2"/>
    </row>
    <row r="63" spans="1:4" ht="12.75" x14ac:dyDescent="0.2">
      <c r="A63" s="3"/>
      <c r="B63" s="2"/>
      <c r="C63" s="2"/>
      <c r="D63" s="2"/>
    </row>
    <row r="64" spans="1:4" ht="12.75" x14ac:dyDescent="0.2">
      <c r="A64" s="3"/>
      <c r="B64" s="2"/>
      <c r="C64" s="2"/>
      <c r="D64" s="2"/>
    </row>
    <row r="65" spans="1:4" ht="12.75" x14ac:dyDescent="0.2">
      <c r="A65" s="3"/>
      <c r="B65" s="2"/>
      <c r="C65" s="2"/>
      <c r="D65" s="2"/>
    </row>
    <row r="66" spans="1:4" ht="12.75" x14ac:dyDescent="0.2">
      <c r="A66" s="3"/>
      <c r="B66" s="2"/>
      <c r="C66" s="2"/>
      <c r="D66" s="2"/>
    </row>
    <row r="67" spans="1:4" ht="12.75" x14ac:dyDescent="0.2">
      <c r="A67" s="3"/>
      <c r="B67" s="2"/>
      <c r="C67" s="2"/>
      <c r="D67" s="2"/>
    </row>
    <row r="68" spans="1:4" ht="12.75" x14ac:dyDescent="0.2">
      <c r="A68" s="3"/>
      <c r="B68" s="2"/>
      <c r="C68" s="2"/>
      <c r="D68" s="2"/>
    </row>
    <row r="69" spans="1:4" ht="12.75" x14ac:dyDescent="0.2">
      <c r="A69" s="3"/>
      <c r="B69" s="2"/>
      <c r="C69" s="2"/>
      <c r="D69" s="2"/>
    </row>
    <row r="70" spans="1:4" ht="12.75" x14ac:dyDescent="0.2">
      <c r="A70" s="3"/>
      <c r="B70" s="2"/>
      <c r="C70" s="2"/>
      <c r="D70" s="2"/>
    </row>
    <row r="71" spans="1:4" ht="12.75" x14ac:dyDescent="0.2">
      <c r="A71" s="3"/>
      <c r="B71" s="2"/>
      <c r="C71" s="2"/>
      <c r="D71" s="2"/>
    </row>
    <row r="72" spans="1:4" ht="12.75" x14ac:dyDescent="0.2">
      <c r="A72" s="3"/>
      <c r="B72" s="2"/>
      <c r="C72" s="2"/>
      <c r="D72" s="2"/>
    </row>
    <row r="73" spans="1:4" ht="12.75" x14ac:dyDescent="0.2">
      <c r="A73" s="3"/>
      <c r="B73" s="2"/>
      <c r="C73" s="2"/>
      <c r="D73" s="2"/>
    </row>
    <row r="74" spans="1:4" ht="12.75" x14ac:dyDescent="0.2">
      <c r="A74" s="3"/>
      <c r="B74" s="2"/>
      <c r="C74" s="2"/>
      <c r="D74" s="2"/>
    </row>
    <row r="75" spans="1:4" ht="12.75" x14ac:dyDescent="0.2">
      <c r="A75" s="3"/>
      <c r="B75" s="2"/>
      <c r="C75" s="2"/>
      <c r="D75" s="2"/>
    </row>
    <row r="76" spans="1:4" ht="12.75" x14ac:dyDescent="0.2">
      <c r="A76" s="3"/>
      <c r="B76" s="2"/>
      <c r="C76" s="2"/>
      <c r="D76" s="2"/>
    </row>
    <row r="77" spans="1:4" ht="12.75" x14ac:dyDescent="0.2">
      <c r="A77" s="3"/>
      <c r="B77" s="2"/>
      <c r="C77" s="2"/>
      <c r="D77" s="2"/>
    </row>
    <row r="78" spans="1:4" ht="12.75" x14ac:dyDescent="0.2">
      <c r="A78" s="3"/>
      <c r="B78" s="2"/>
      <c r="C78" s="2"/>
      <c r="D78" s="2"/>
    </row>
    <row r="79" spans="1:4" ht="12.75" x14ac:dyDescent="0.2">
      <c r="A79" s="3"/>
      <c r="B79" s="2"/>
      <c r="C79" s="2"/>
      <c r="D79" s="2"/>
    </row>
    <row r="80" spans="1:4" ht="12.75" x14ac:dyDescent="0.2">
      <c r="A80" s="3"/>
      <c r="B80" s="2"/>
      <c r="C80" s="2"/>
      <c r="D80" s="2"/>
    </row>
    <row r="81" spans="1:4" ht="12.75" x14ac:dyDescent="0.2">
      <c r="A81" s="3"/>
      <c r="B81" s="2"/>
      <c r="C81" s="2"/>
      <c r="D81" s="2"/>
    </row>
    <row r="82" spans="1:4" ht="12.75" x14ac:dyDescent="0.2">
      <c r="A82" s="3"/>
      <c r="B82" s="2"/>
      <c r="C82" s="2"/>
      <c r="D82" s="2"/>
    </row>
    <row r="83" spans="1:4" ht="12.75" x14ac:dyDescent="0.2">
      <c r="A83" s="3"/>
      <c r="B83" s="2"/>
      <c r="C83" s="2"/>
      <c r="D83" s="2"/>
    </row>
    <row r="84" spans="1:4" ht="12.75" x14ac:dyDescent="0.2">
      <c r="A84" s="3"/>
      <c r="B84" s="2"/>
      <c r="C84" s="2"/>
      <c r="D84" s="2"/>
    </row>
    <row r="85" spans="1:4" ht="12.75" x14ac:dyDescent="0.2">
      <c r="A85" s="3"/>
      <c r="B85" s="2"/>
      <c r="C85" s="2"/>
      <c r="D85" s="2"/>
    </row>
    <row r="86" spans="1:4" ht="12.75" x14ac:dyDescent="0.2">
      <c r="A86" s="3"/>
      <c r="B86" s="2"/>
      <c r="C86" s="2"/>
      <c r="D86" s="2"/>
    </row>
    <row r="87" spans="1:4" ht="12.75" x14ac:dyDescent="0.2">
      <c r="A87" s="3"/>
      <c r="B87" s="2"/>
      <c r="C87" s="2"/>
      <c r="D87" s="2"/>
    </row>
    <row r="88" spans="1:4" ht="12.75" x14ac:dyDescent="0.2">
      <c r="A88" s="3"/>
      <c r="B88" s="2"/>
      <c r="C88" s="2"/>
      <c r="D88" s="2"/>
    </row>
    <row r="89" spans="1:4" ht="12.75" x14ac:dyDescent="0.2">
      <c r="A89" s="3"/>
      <c r="B89" s="2"/>
      <c r="C89" s="2"/>
      <c r="D89" s="2"/>
    </row>
    <row r="90" spans="1:4" ht="12.75" x14ac:dyDescent="0.2">
      <c r="A90" s="3"/>
      <c r="B90" s="2"/>
      <c r="C90" s="2"/>
      <c r="D90" s="2"/>
    </row>
    <row r="91" spans="1:4" ht="12.75" x14ac:dyDescent="0.2">
      <c r="A91" s="3"/>
      <c r="B91" s="2"/>
      <c r="C91" s="2"/>
      <c r="D91" s="2"/>
    </row>
    <row r="92" spans="1:4" ht="12.75" x14ac:dyDescent="0.2">
      <c r="A92" s="3"/>
      <c r="B92" s="2"/>
      <c r="C92" s="2"/>
      <c r="D92" s="2"/>
    </row>
    <row r="93" spans="1:4" ht="12.75" x14ac:dyDescent="0.2">
      <c r="A93" s="3"/>
      <c r="B93" s="2"/>
      <c r="C93" s="2"/>
      <c r="D93" s="2"/>
    </row>
    <row r="94" spans="1:4" ht="12.75" x14ac:dyDescent="0.2">
      <c r="A94" s="3"/>
      <c r="B94" s="2"/>
      <c r="C94" s="2"/>
      <c r="D94" s="2"/>
    </row>
    <row r="95" spans="1:4" ht="12.75" x14ac:dyDescent="0.2">
      <c r="A95" s="3"/>
      <c r="B95" s="2"/>
      <c r="C95" s="2"/>
      <c r="D95" s="2"/>
    </row>
    <row r="96" spans="1:4" ht="12.75" x14ac:dyDescent="0.2">
      <c r="A96" s="3"/>
      <c r="B96" s="2"/>
      <c r="C96" s="2"/>
      <c r="D96" s="2"/>
    </row>
    <row r="97" spans="1:4" ht="12.75" x14ac:dyDescent="0.2">
      <c r="A97" s="3"/>
      <c r="B97" s="2"/>
      <c r="C97" s="2"/>
      <c r="D97" s="2"/>
    </row>
    <row r="98" spans="1:4" ht="12.75" x14ac:dyDescent="0.2">
      <c r="A98" s="3"/>
      <c r="B98" s="2"/>
      <c r="C98" s="2"/>
      <c r="D98" s="2"/>
    </row>
    <row r="99" spans="1:4" ht="12.75" x14ac:dyDescent="0.2">
      <c r="A99" s="3"/>
      <c r="B99" s="2"/>
      <c r="C99" s="2"/>
      <c r="D99" s="2"/>
    </row>
    <row r="100" spans="1:4" ht="12.75" x14ac:dyDescent="0.2">
      <c r="A100" s="3"/>
      <c r="B100" s="2"/>
      <c r="C100" s="2"/>
      <c r="D100" s="2"/>
    </row>
    <row r="101" spans="1:4" ht="12.75" x14ac:dyDescent="0.2">
      <c r="A101" s="3"/>
      <c r="B101" s="2"/>
      <c r="C101" s="2"/>
      <c r="D101" s="2"/>
    </row>
    <row r="102" spans="1:4" ht="12.75" x14ac:dyDescent="0.2">
      <c r="A102" s="3"/>
      <c r="B102" s="2"/>
      <c r="C102" s="2"/>
      <c r="D102" s="2"/>
    </row>
    <row r="103" spans="1:4" ht="12.75" x14ac:dyDescent="0.2">
      <c r="A103" s="3"/>
      <c r="B103" s="2"/>
      <c r="C103" s="2"/>
      <c r="D103" s="2"/>
    </row>
    <row r="104" spans="1:4" ht="12.75" x14ac:dyDescent="0.2">
      <c r="A104" s="3"/>
      <c r="B104" s="2"/>
      <c r="C104" s="2"/>
      <c r="D104" s="2"/>
    </row>
    <row r="105" spans="1:4" ht="12.75" x14ac:dyDescent="0.2">
      <c r="A105" s="3"/>
      <c r="B105" s="2"/>
      <c r="C105" s="2"/>
      <c r="D105" s="2"/>
    </row>
    <row r="106" spans="1:4" ht="12.75" x14ac:dyDescent="0.2">
      <c r="A106" s="3"/>
      <c r="B106" s="2"/>
      <c r="C106" s="2"/>
      <c r="D106" s="2"/>
    </row>
    <row r="107" spans="1:4" ht="12.75" x14ac:dyDescent="0.2">
      <c r="A107" s="3"/>
      <c r="B107" s="2"/>
      <c r="C107" s="2"/>
      <c r="D107" s="2"/>
    </row>
    <row r="108" spans="1:4" ht="12.75" x14ac:dyDescent="0.2">
      <c r="A108" s="3"/>
      <c r="B108" s="2"/>
      <c r="C108" s="2"/>
      <c r="D108" s="2"/>
    </row>
    <row r="109" spans="1:4" ht="12.75" x14ac:dyDescent="0.2">
      <c r="A109" s="3"/>
      <c r="B109" s="2"/>
      <c r="C109" s="2"/>
      <c r="D109" s="2"/>
    </row>
    <row r="110" spans="1:4" ht="12.75" x14ac:dyDescent="0.2">
      <c r="A110" s="3"/>
      <c r="B110" s="2"/>
      <c r="C110" s="2"/>
      <c r="D110" s="2"/>
    </row>
    <row r="111" spans="1:4" ht="12.75" x14ac:dyDescent="0.2">
      <c r="A111" s="3"/>
      <c r="B111" s="2"/>
      <c r="C111" s="2"/>
      <c r="D111" s="2"/>
    </row>
    <row r="112" spans="1:4" ht="12.75" x14ac:dyDescent="0.2">
      <c r="A112" s="3"/>
      <c r="B112" s="2"/>
      <c r="C112" s="2"/>
      <c r="D112" s="2"/>
    </row>
    <row r="113" spans="1:4" ht="12.75" x14ac:dyDescent="0.2">
      <c r="A113" s="3"/>
      <c r="B113" s="2"/>
      <c r="C113" s="2"/>
      <c r="D113" s="2"/>
    </row>
    <row r="114" spans="1:4" ht="12.75" x14ac:dyDescent="0.2">
      <c r="A114" s="3"/>
      <c r="B114" s="2"/>
      <c r="C114" s="2"/>
      <c r="D114" s="2"/>
    </row>
    <row r="115" spans="1:4" ht="12.75" x14ac:dyDescent="0.2">
      <c r="A115" s="3"/>
      <c r="B115" s="2"/>
      <c r="C115" s="2"/>
      <c r="D115" s="2"/>
    </row>
    <row r="116" spans="1:4" ht="12.75" x14ac:dyDescent="0.2">
      <c r="A116" s="3"/>
      <c r="B116" s="2"/>
      <c r="C116" s="2"/>
      <c r="D116" s="2"/>
    </row>
    <row r="117" spans="1:4" ht="12.75" x14ac:dyDescent="0.2">
      <c r="A117" s="3"/>
      <c r="B117" s="2"/>
      <c r="C117" s="2"/>
      <c r="D117" s="2"/>
    </row>
    <row r="118" spans="1:4" ht="12.75" x14ac:dyDescent="0.2">
      <c r="A118" s="3"/>
      <c r="B118" s="2"/>
      <c r="C118" s="2"/>
      <c r="D118" s="2"/>
    </row>
    <row r="119" spans="1:4" ht="12.75" x14ac:dyDescent="0.2">
      <c r="A119" s="3"/>
      <c r="B119" s="2"/>
      <c r="C119" s="2"/>
      <c r="D119" s="2"/>
    </row>
    <row r="120" spans="1:4" ht="12.75" x14ac:dyDescent="0.2">
      <c r="A120" s="3"/>
      <c r="B120" s="2"/>
      <c r="C120" s="2"/>
      <c r="D120" s="2"/>
    </row>
    <row r="121" spans="1:4" ht="12.75" x14ac:dyDescent="0.2">
      <c r="A121" s="3"/>
      <c r="B121" s="2"/>
      <c r="C121" s="2"/>
      <c r="D121" s="2"/>
    </row>
    <row r="122" spans="1:4" ht="12.75" x14ac:dyDescent="0.2">
      <c r="A122" s="3"/>
      <c r="B122" s="2"/>
      <c r="C122" s="2"/>
      <c r="D122" s="2"/>
    </row>
    <row r="123" spans="1:4" ht="12.75" x14ac:dyDescent="0.2">
      <c r="A123" s="3"/>
      <c r="B123" s="2"/>
      <c r="C123" s="2"/>
      <c r="D123" s="2"/>
    </row>
    <row r="124" spans="1:4" ht="12.75" x14ac:dyDescent="0.2">
      <c r="A124" s="3"/>
      <c r="B124" s="2"/>
      <c r="C124" s="2"/>
      <c r="D124" s="2"/>
    </row>
    <row r="125" spans="1:4" ht="12.75" x14ac:dyDescent="0.2">
      <c r="A125" s="3"/>
      <c r="B125" s="2"/>
      <c r="C125" s="2"/>
      <c r="D125" s="2"/>
    </row>
    <row r="126" spans="1:4" ht="12.75" x14ac:dyDescent="0.2">
      <c r="A126" s="3"/>
      <c r="B126" s="2"/>
      <c r="C126" s="2"/>
      <c r="D126" s="2"/>
    </row>
    <row r="127" spans="1:4" ht="12.75" x14ac:dyDescent="0.2">
      <c r="A127" s="3"/>
      <c r="B127" s="2"/>
      <c r="C127" s="2"/>
      <c r="D127" s="2"/>
    </row>
    <row r="128" spans="1:4" ht="12.75" x14ac:dyDescent="0.2">
      <c r="A128" s="3"/>
      <c r="B128" s="2"/>
      <c r="C128" s="2"/>
      <c r="D128" s="2"/>
    </row>
    <row r="129" spans="1:4" ht="12.75" x14ac:dyDescent="0.2">
      <c r="A129" s="3"/>
      <c r="B129" s="2"/>
      <c r="C129" s="2"/>
      <c r="D129" s="2"/>
    </row>
    <row r="130" spans="1:4" ht="12.75" x14ac:dyDescent="0.2">
      <c r="A130" s="3"/>
      <c r="B130" s="2"/>
      <c r="C130" s="2"/>
      <c r="D130" s="2"/>
    </row>
    <row r="131" spans="1:4" ht="12.75" x14ac:dyDescent="0.2">
      <c r="A131" s="3"/>
      <c r="B131" s="2"/>
      <c r="C131" s="2"/>
      <c r="D131" s="2"/>
    </row>
    <row r="132" spans="1:4" ht="12.75" x14ac:dyDescent="0.2">
      <c r="A132" s="3"/>
      <c r="B132" s="2"/>
      <c r="C132" s="2"/>
      <c r="D132" s="2"/>
    </row>
    <row r="133" spans="1:4" ht="12.75" x14ac:dyDescent="0.2">
      <c r="A133" s="3"/>
      <c r="B133" s="2"/>
      <c r="C133" s="2"/>
      <c r="D133" s="2"/>
    </row>
    <row r="134" spans="1:4" ht="12.75" x14ac:dyDescent="0.2">
      <c r="A134" s="3"/>
      <c r="B134" s="2"/>
      <c r="C134" s="2"/>
      <c r="D134" s="2"/>
    </row>
    <row r="135" spans="1:4" ht="12.75" x14ac:dyDescent="0.2">
      <c r="A135" s="3"/>
      <c r="B135" s="2"/>
      <c r="C135" s="2"/>
      <c r="D135" s="2"/>
    </row>
    <row r="136" spans="1:4" ht="12.75" x14ac:dyDescent="0.2">
      <c r="A136" s="3"/>
      <c r="B136" s="2"/>
      <c r="C136" s="2"/>
      <c r="D136" s="2"/>
    </row>
    <row r="137" spans="1:4" ht="12.75" x14ac:dyDescent="0.2">
      <c r="A137" s="3"/>
      <c r="B137" s="2"/>
      <c r="C137" s="2"/>
      <c r="D137" s="2"/>
    </row>
    <row r="138" spans="1:4" ht="12.75" x14ac:dyDescent="0.2">
      <c r="A138" s="3"/>
      <c r="B138" s="2"/>
      <c r="C138" s="2"/>
      <c r="D138" s="2"/>
    </row>
    <row r="139" spans="1:4" ht="12.75" x14ac:dyDescent="0.2">
      <c r="A139" s="3"/>
      <c r="B139" s="2"/>
      <c r="C139" s="2"/>
      <c r="D139" s="2"/>
    </row>
    <row r="140" spans="1:4" ht="12.75" x14ac:dyDescent="0.2">
      <c r="A140" s="3"/>
      <c r="B140" s="2"/>
      <c r="C140" s="2"/>
      <c r="D140" s="2"/>
    </row>
    <row r="141" spans="1:4" ht="12.75" x14ac:dyDescent="0.2">
      <c r="A141" s="3"/>
      <c r="B141" s="2"/>
      <c r="C141" s="2"/>
      <c r="D141" s="2"/>
    </row>
    <row r="142" spans="1:4" ht="12.75" x14ac:dyDescent="0.2">
      <c r="A142" s="3"/>
      <c r="B142" s="2"/>
      <c r="C142" s="2"/>
      <c r="D142" s="2"/>
    </row>
    <row r="143" spans="1:4" ht="12.75" x14ac:dyDescent="0.2">
      <c r="A143" s="3"/>
      <c r="B143" s="2"/>
      <c r="C143" s="2"/>
      <c r="D143" s="2"/>
    </row>
    <row r="144" spans="1:4" ht="12.75" x14ac:dyDescent="0.2">
      <c r="A144" s="3"/>
      <c r="B144" s="2"/>
      <c r="C144" s="2"/>
      <c r="D144" s="2"/>
    </row>
    <row r="145" spans="1:4" ht="12.75" x14ac:dyDescent="0.2">
      <c r="A145" s="3"/>
      <c r="B145" s="2"/>
      <c r="C145" s="2"/>
      <c r="D145" s="2"/>
    </row>
    <row r="146" spans="1:4" ht="12.75" x14ac:dyDescent="0.2">
      <c r="A146" s="3"/>
      <c r="B146" s="2"/>
      <c r="C146" s="2"/>
      <c r="D146" s="2"/>
    </row>
    <row r="147" spans="1:4" ht="12.75" x14ac:dyDescent="0.2">
      <c r="A147" s="3"/>
      <c r="B147" s="2"/>
      <c r="C147" s="2"/>
      <c r="D147" s="2"/>
    </row>
    <row r="148" spans="1:4" ht="12.75" x14ac:dyDescent="0.2">
      <c r="A148" s="3"/>
      <c r="B148" s="2"/>
      <c r="C148" s="2"/>
      <c r="D148" s="2"/>
    </row>
    <row r="149" spans="1:4" ht="12.75" x14ac:dyDescent="0.2">
      <c r="A149" s="3"/>
      <c r="B149" s="2"/>
      <c r="C149" s="2"/>
      <c r="D149" s="2"/>
    </row>
    <row r="150" spans="1:4" ht="12.75" x14ac:dyDescent="0.2">
      <c r="A150" s="3"/>
      <c r="B150" s="2"/>
      <c r="C150" s="2"/>
      <c r="D150" s="2"/>
    </row>
    <row r="151" spans="1:4" ht="12.75" x14ac:dyDescent="0.2">
      <c r="A151" s="3"/>
      <c r="B151" s="2"/>
      <c r="C151" s="2"/>
      <c r="D151" s="2"/>
    </row>
    <row r="152" spans="1:4" ht="12.75" x14ac:dyDescent="0.2">
      <c r="A152" s="3"/>
      <c r="B152" s="2"/>
      <c r="C152" s="2"/>
      <c r="D152" s="2"/>
    </row>
    <row r="153" spans="1:4" ht="12.75" x14ac:dyDescent="0.2">
      <c r="A153" s="3"/>
      <c r="B153" s="2"/>
      <c r="C153" s="2"/>
      <c r="D153" s="2"/>
    </row>
    <row r="154" spans="1:4" ht="12.75" x14ac:dyDescent="0.2">
      <c r="A154" s="3"/>
      <c r="B154" s="2"/>
      <c r="C154" s="2"/>
      <c r="D154" s="2"/>
    </row>
    <row r="155" spans="1:4" ht="12.75" x14ac:dyDescent="0.2">
      <c r="A155" s="3"/>
      <c r="B155" s="2"/>
      <c r="C155" s="2"/>
      <c r="D155" s="2"/>
    </row>
    <row r="156" spans="1:4" ht="12.75" x14ac:dyDescent="0.2">
      <c r="A156" s="3"/>
      <c r="B156" s="2"/>
      <c r="C156" s="2"/>
      <c r="D156" s="2"/>
    </row>
    <row r="157" spans="1:4" ht="12.75" x14ac:dyDescent="0.2">
      <c r="A157" s="3"/>
      <c r="B157" s="2"/>
      <c r="C157" s="2"/>
      <c r="D157" s="2"/>
    </row>
    <row r="158" spans="1:4" ht="12.75" x14ac:dyDescent="0.2">
      <c r="A158" s="3"/>
      <c r="B158" s="2"/>
      <c r="C158" s="2"/>
      <c r="D158" s="2"/>
    </row>
    <row r="159" spans="1:4" ht="12.75" x14ac:dyDescent="0.2">
      <c r="A159" s="3"/>
      <c r="B159" s="2"/>
      <c r="C159" s="2"/>
      <c r="D159" s="2"/>
    </row>
    <row r="160" spans="1:4" ht="12.75" x14ac:dyDescent="0.2">
      <c r="A160" s="3"/>
      <c r="B160" s="2"/>
      <c r="C160" s="2"/>
      <c r="D160" s="2"/>
    </row>
    <row r="161" spans="1:4" ht="12.75" x14ac:dyDescent="0.2">
      <c r="A161" s="3"/>
      <c r="B161" s="2"/>
      <c r="C161" s="2"/>
      <c r="D161" s="2"/>
    </row>
    <row r="162" spans="1:4" ht="12.75" x14ac:dyDescent="0.2">
      <c r="A162" s="3"/>
      <c r="B162" s="2"/>
      <c r="C162" s="2"/>
      <c r="D162" s="2"/>
    </row>
    <row r="163" spans="1:4" ht="12.75" x14ac:dyDescent="0.2">
      <c r="A163" s="3"/>
      <c r="B163" s="2"/>
      <c r="C163" s="2"/>
      <c r="D163" s="2"/>
    </row>
    <row r="164" spans="1:4" ht="12.75" x14ac:dyDescent="0.2">
      <c r="A164" s="3"/>
      <c r="B164" s="2"/>
      <c r="C164" s="2"/>
      <c r="D164" s="2"/>
    </row>
    <row r="165" spans="1:4" ht="12.75" x14ac:dyDescent="0.2">
      <c r="A165" s="3"/>
      <c r="B165" s="2"/>
      <c r="C165" s="2"/>
      <c r="D165" s="2"/>
    </row>
    <row r="166" spans="1:4" ht="12.75" x14ac:dyDescent="0.2">
      <c r="A166" s="3"/>
      <c r="B166" s="2"/>
      <c r="C166" s="2"/>
      <c r="D166" s="2"/>
    </row>
    <row r="167" spans="1:4" ht="12.75" x14ac:dyDescent="0.2">
      <c r="A167" s="3"/>
      <c r="B167" s="2"/>
      <c r="C167" s="2"/>
      <c r="D167" s="2"/>
    </row>
    <row r="168" spans="1:4" ht="12.75" x14ac:dyDescent="0.2">
      <c r="A168" s="3"/>
      <c r="B168" s="2"/>
      <c r="C168" s="2"/>
      <c r="D168" s="2"/>
    </row>
    <row r="169" spans="1:4" ht="12.75" x14ac:dyDescent="0.2">
      <c r="A169" s="3"/>
      <c r="B169" s="2"/>
      <c r="C169" s="2"/>
      <c r="D169" s="2"/>
    </row>
    <row r="170" spans="1:4" ht="12.75" x14ac:dyDescent="0.2">
      <c r="A170" s="3"/>
      <c r="B170" s="2"/>
      <c r="C170" s="2"/>
      <c r="D170" s="2"/>
    </row>
    <row r="171" spans="1:4" ht="12.75" x14ac:dyDescent="0.2">
      <c r="A171" s="3"/>
      <c r="B171" s="2"/>
      <c r="C171" s="2"/>
      <c r="D171" s="2"/>
    </row>
    <row r="172" spans="1:4" ht="12.75" x14ac:dyDescent="0.2">
      <c r="A172" s="3"/>
      <c r="B172" s="2"/>
      <c r="C172" s="2"/>
      <c r="D172" s="2"/>
    </row>
    <row r="173" spans="1:4" ht="12.75" x14ac:dyDescent="0.2">
      <c r="A173" s="3"/>
      <c r="B173" s="2"/>
      <c r="C173" s="2"/>
      <c r="D173" s="2"/>
    </row>
    <row r="174" spans="1:4" ht="12.75" x14ac:dyDescent="0.2">
      <c r="A174" s="3"/>
      <c r="B174" s="2"/>
      <c r="C174" s="2"/>
      <c r="D174" s="2"/>
    </row>
    <row r="175" spans="1:4" ht="12.75" x14ac:dyDescent="0.2">
      <c r="A175" s="3"/>
      <c r="B175" s="2"/>
      <c r="C175" s="2"/>
      <c r="D175" s="2"/>
    </row>
    <row r="176" spans="1:4" ht="12.75" x14ac:dyDescent="0.2">
      <c r="A176" s="3"/>
      <c r="B176" s="2"/>
      <c r="C176" s="2"/>
      <c r="D176" s="2"/>
    </row>
    <row r="177" spans="1:4" ht="12.75" x14ac:dyDescent="0.2">
      <c r="A177" s="3"/>
      <c r="B177" s="2"/>
      <c r="C177" s="2"/>
      <c r="D177" s="2"/>
    </row>
    <row r="178" spans="1:4" ht="12.75" x14ac:dyDescent="0.2">
      <c r="A178" s="3"/>
      <c r="B178" s="2"/>
      <c r="C178" s="2"/>
      <c r="D178" s="2"/>
    </row>
    <row r="179" spans="1:4" ht="12.75" x14ac:dyDescent="0.2">
      <c r="A179" s="3"/>
      <c r="B179" s="2"/>
      <c r="C179" s="2"/>
      <c r="D179" s="2"/>
    </row>
    <row r="180" spans="1:4" ht="12.75" x14ac:dyDescent="0.2">
      <c r="A180" s="3"/>
      <c r="B180" s="2"/>
      <c r="C180" s="2"/>
      <c r="D180" s="2"/>
    </row>
    <row r="181" spans="1:4" ht="12.75" x14ac:dyDescent="0.2">
      <c r="A181" s="3"/>
      <c r="B181" s="2"/>
      <c r="C181" s="2"/>
      <c r="D181" s="2"/>
    </row>
    <row r="182" spans="1:4" ht="12.75" x14ac:dyDescent="0.2">
      <c r="A182" s="3"/>
      <c r="B182" s="2"/>
      <c r="C182" s="2"/>
      <c r="D182" s="2"/>
    </row>
    <row r="183" spans="1:4" ht="12.75" x14ac:dyDescent="0.2">
      <c r="A183" s="3"/>
      <c r="B183" s="2"/>
      <c r="C183" s="2"/>
      <c r="D183" s="2"/>
    </row>
    <row r="184" spans="1:4" ht="12.75" x14ac:dyDescent="0.2">
      <c r="A184" s="3"/>
      <c r="B184" s="2"/>
      <c r="C184" s="2"/>
      <c r="D184" s="2"/>
    </row>
    <row r="185" spans="1:4" ht="12.75" x14ac:dyDescent="0.2">
      <c r="A185" s="3"/>
      <c r="B185" s="2"/>
      <c r="C185" s="2"/>
      <c r="D185" s="2"/>
    </row>
    <row r="186" spans="1:4" ht="12.75" x14ac:dyDescent="0.2">
      <c r="A186" s="3"/>
      <c r="B186" s="2"/>
      <c r="C186" s="2"/>
      <c r="D186" s="2"/>
    </row>
    <row r="187" spans="1:4" ht="12.75" x14ac:dyDescent="0.2">
      <c r="A187" s="3"/>
      <c r="B187" s="2"/>
      <c r="C187" s="2"/>
      <c r="D187" s="2"/>
    </row>
    <row r="188" spans="1:4" ht="12.75" x14ac:dyDescent="0.2">
      <c r="A188" s="3"/>
      <c r="B188" s="2"/>
      <c r="C188" s="2"/>
      <c r="D188" s="2"/>
    </row>
    <row r="189" spans="1:4" ht="12.75" x14ac:dyDescent="0.2">
      <c r="A189" s="3"/>
      <c r="B189" s="2"/>
      <c r="C189" s="2"/>
      <c r="D189" s="2"/>
    </row>
    <row r="190" spans="1:4" ht="12.75" x14ac:dyDescent="0.2">
      <c r="A190" s="3"/>
      <c r="B190" s="2"/>
      <c r="C190" s="2"/>
      <c r="D190" s="2"/>
    </row>
    <row r="191" spans="1:4" ht="12.75" x14ac:dyDescent="0.2">
      <c r="A191" s="3"/>
      <c r="B191" s="2"/>
      <c r="C191" s="2"/>
      <c r="D191" s="2"/>
    </row>
    <row r="192" spans="1:4" ht="12.75" x14ac:dyDescent="0.2">
      <c r="A192" s="3"/>
      <c r="B192" s="2"/>
      <c r="C192" s="2"/>
      <c r="D192" s="2"/>
    </row>
    <row r="193" spans="1:4" ht="12.75" x14ac:dyDescent="0.2">
      <c r="A193" s="3"/>
      <c r="B193" s="2"/>
      <c r="C193" s="2"/>
      <c r="D193" s="2"/>
    </row>
    <row r="194" spans="1:4" ht="12.75" x14ac:dyDescent="0.2">
      <c r="A194" s="3"/>
      <c r="B194" s="2"/>
      <c r="C194" s="2"/>
      <c r="D194" s="2"/>
    </row>
    <row r="195" spans="1:4" ht="12.75" x14ac:dyDescent="0.2">
      <c r="A195" s="3"/>
      <c r="B195" s="2"/>
      <c r="C195" s="2"/>
      <c r="D195" s="2"/>
    </row>
    <row r="196" spans="1:4" ht="12.75" x14ac:dyDescent="0.2">
      <c r="A196" s="3"/>
      <c r="B196" s="2"/>
      <c r="C196" s="2"/>
      <c r="D196" s="2"/>
    </row>
    <row r="197" spans="1:4" ht="12.75" x14ac:dyDescent="0.2">
      <c r="A197" s="3"/>
      <c r="B197" s="2"/>
      <c r="C197" s="2"/>
      <c r="D197" s="2"/>
    </row>
    <row r="198" spans="1:4" ht="12.75" x14ac:dyDescent="0.2">
      <c r="A198" s="3"/>
      <c r="B198" s="2"/>
      <c r="C198" s="2"/>
      <c r="D198" s="2"/>
    </row>
    <row r="199" spans="1:4" ht="12.75" x14ac:dyDescent="0.2">
      <c r="A199" s="3"/>
      <c r="B199" s="2"/>
      <c r="C199" s="2"/>
      <c r="D199" s="2"/>
    </row>
    <row r="200" spans="1:4" ht="12.75" x14ac:dyDescent="0.2">
      <c r="A200" s="3"/>
      <c r="B200" s="2"/>
      <c r="C200" s="2"/>
      <c r="D200" s="2"/>
    </row>
    <row r="201" spans="1:4" ht="12.75" x14ac:dyDescent="0.2">
      <c r="A201" s="3"/>
      <c r="B201" s="2"/>
      <c r="C201" s="2"/>
      <c r="D201" s="2"/>
    </row>
    <row r="202" spans="1:4" ht="12.75" x14ac:dyDescent="0.2">
      <c r="A202" s="3"/>
      <c r="B202" s="2"/>
      <c r="C202" s="2"/>
      <c r="D202" s="2"/>
    </row>
    <row r="203" spans="1:4" ht="12.75" x14ac:dyDescent="0.2">
      <c r="A203" s="3"/>
      <c r="B203" s="2"/>
      <c r="C203" s="2"/>
      <c r="D203" s="2"/>
    </row>
    <row r="204" spans="1:4" ht="12.75" x14ac:dyDescent="0.2">
      <c r="A204" s="3"/>
      <c r="B204" s="2"/>
      <c r="C204" s="2"/>
      <c r="D204" s="2"/>
    </row>
    <row r="205" spans="1:4" ht="12.75" x14ac:dyDescent="0.2">
      <c r="A205" s="3"/>
      <c r="B205" s="2"/>
      <c r="C205" s="2"/>
      <c r="D205" s="2"/>
    </row>
    <row r="206" spans="1:4" ht="12.75" x14ac:dyDescent="0.2">
      <c r="A206" s="3"/>
      <c r="B206" s="2"/>
      <c r="C206" s="2"/>
      <c r="D206" s="2"/>
    </row>
    <row r="207" spans="1:4" ht="12.75" x14ac:dyDescent="0.2">
      <c r="A207" s="3"/>
      <c r="B207" s="2"/>
      <c r="C207" s="2"/>
      <c r="D207" s="2"/>
    </row>
    <row r="208" spans="1:4" ht="12.75" x14ac:dyDescent="0.2">
      <c r="A208" s="3"/>
      <c r="B208" s="2"/>
      <c r="C208" s="2"/>
      <c r="D208" s="2"/>
    </row>
    <row r="209" spans="1:4" ht="12.75" x14ac:dyDescent="0.2">
      <c r="A209" s="3"/>
      <c r="B209" s="2"/>
      <c r="C209" s="2"/>
      <c r="D209" s="2"/>
    </row>
    <row r="210" spans="1:4" ht="12.75" x14ac:dyDescent="0.2">
      <c r="A210" s="3"/>
      <c r="B210" s="2"/>
      <c r="C210" s="2"/>
      <c r="D210" s="2"/>
    </row>
    <row r="211" spans="1:4" ht="12.75" x14ac:dyDescent="0.2">
      <c r="A211" s="3"/>
      <c r="B211" s="2"/>
      <c r="C211" s="2"/>
      <c r="D211" s="2"/>
    </row>
    <row r="212" spans="1:4" ht="12.75" x14ac:dyDescent="0.2">
      <c r="A212" s="3"/>
      <c r="B212" s="2"/>
      <c r="C212" s="2"/>
      <c r="D212" s="2"/>
    </row>
    <row r="213" spans="1:4" ht="12.75" x14ac:dyDescent="0.2">
      <c r="A213" s="3"/>
      <c r="B213" s="2"/>
      <c r="C213" s="2"/>
      <c r="D213" s="2"/>
    </row>
    <row r="214" spans="1:4" ht="12.75" x14ac:dyDescent="0.2">
      <c r="A214" s="3"/>
      <c r="B214" s="2"/>
      <c r="C214" s="2"/>
      <c r="D214" s="2"/>
    </row>
    <row r="215" spans="1:4" ht="12.75" x14ac:dyDescent="0.2">
      <c r="A215" s="3"/>
      <c r="B215" s="2"/>
      <c r="C215" s="2"/>
      <c r="D215" s="2"/>
    </row>
    <row r="216" spans="1:4" ht="12.75" x14ac:dyDescent="0.2">
      <c r="A216" s="3"/>
      <c r="B216" s="2"/>
      <c r="C216" s="2"/>
      <c r="D216" s="2"/>
    </row>
    <row r="217" spans="1:4" ht="12.75" x14ac:dyDescent="0.2">
      <c r="A217" s="3"/>
      <c r="B217" s="2"/>
      <c r="C217" s="2"/>
      <c r="D217" s="2"/>
    </row>
    <row r="218" spans="1:4" ht="12.75" x14ac:dyDescent="0.2">
      <c r="A218" s="3"/>
      <c r="B218" s="2"/>
      <c r="C218" s="2"/>
      <c r="D218" s="2"/>
    </row>
    <row r="219" spans="1:4" ht="12.75" x14ac:dyDescent="0.2">
      <c r="A219" s="3"/>
      <c r="B219" s="2"/>
      <c r="C219" s="2"/>
      <c r="D219" s="2"/>
    </row>
    <row r="220" spans="1:4" ht="12.75" x14ac:dyDescent="0.2">
      <c r="A220" s="3"/>
      <c r="B220" s="2"/>
      <c r="C220" s="2"/>
      <c r="D220" s="2"/>
    </row>
    <row r="221" spans="1:4" ht="12.75" x14ac:dyDescent="0.2">
      <c r="A221" s="3"/>
      <c r="B221" s="2"/>
      <c r="C221" s="2"/>
      <c r="D221" s="2"/>
    </row>
    <row r="222" spans="1:4" ht="12.75" x14ac:dyDescent="0.2">
      <c r="A222" s="3"/>
      <c r="B222" s="2"/>
      <c r="C222" s="2"/>
      <c r="D222" s="2"/>
    </row>
    <row r="223" spans="1:4" ht="12.75" x14ac:dyDescent="0.2">
      <c r="A223" s="3"/>
      <c r="B223" s="2"/>
      <c r="C223" s="2"/>
      <c r="D223" s="2"/>
    </row>
    <row r="224" spans="1:4" ht="12.75" x14ac:dyDescent="0.2">
      <c r="A224" s="3"/>
      <c r="B224" s="2"/>
      <c r="C224" s="2"/>
      <c r="D224" s="2"/>
    </row>
    <row r="225" spans="1:4" ht="12.75" x14ac:dyDescent="0.2">
      <c r="A225" s="3"/>
      <c r="B225" s="2"/>
      <c r="C225" s="2"/>
      <c r="D225" s="2"/>
    </row>
    <row r="226" spans="1:4" ht="12.75" x14ac:dyDescent="0.2">
      <c r="A226" s="3"/>
      <c r="B226" s="2"/>
      <c r="C226" s="2"/>
      <c r="D226" s="2"/>
    </row>
    <row r="227" spans="1:4" ht="12.75" x14ac:dyDescent="0.2">
      <c r="A227" s="3"/>
      <c r="B227" s="2"/>
      <c r="C227" s="2"/>
      <c r="D227" s="2"/>
    </row>
    <row r="228" spans="1:4" ht="12.75" x14ac:dyDescent="0.2">
      <c r="A228" s="3"/>
      <c r="B228" s="2"/>
      <c r="C228" s="2"/>
      <c r="D228" s="2"/>
    </row>
    <row r="229" spans="1:4" ht="12.75" x14ac:dyDescent="0.2">
      <c r="A229" s="3"/>
      <c r="B229" s="2"/>
      <c r="C229" s="2"/>
      <c r="D229" s="2"/>
    </row>
    <row r="230" spans="1:4" ht="12.75" x14ac:dyDescent="0.2">
      <c r="A230" s="3"/>
      <c r="B230" s="2"/>
      <c r="C230" s="2"/>
      <c r="D230" s="2"/>
    </row>
    <row r="231" spans="1:4" ht="12.75" x14ac:dyDescent="0.2">
      <c r="A231" s="3"/>
      <c r="B231" s="2"/>
      <c r="C231" s="2"/>
      <c r="D231" s="2"/>
    </row>
    <row r="232" spans="1:4" ht="12.75" x14ac:dyDescent="0.2">
      <c r="A232" s="3"/>
      <c r="B232" s="2"/>
      <c r="C232" s="2"/>
      <c r="D232" s="2"/>
    </row>
    <row r="233" spans="1:4" ht="12.75" x14ac:dyDescent="0.2">
      <c r="A233" s="3"/>
      <c r="B233" s="2"/>
      <c r="C233" s="2"/>
      <c r="D233" s="2"/>
    </row>
    <row r="234" spans="1:4" ht="12.75" x14ac:dyDescent="0.2">
      <c r="A234" s="3"/>
      <c r="B234" s="2"/>
      <c r="C234" s="2"/>
      <c r="D234" s="2"/>
    </row>
    <row r="235" spans="1:4" ht="12.75" x14ac:dyDescent="0.2">
      <c r="A235" s="3"/>
      <c r="B235" s="2"/>
      <c r="C235" s="2"/>
      <c r="D235" s="2"/>
    </row>
    <row r="236" spans="1:4" ht="12.75" x14ac:dyDescent="0.2">
      <c r="A236" s="3"/>
      <c r="B236" s="2"/>
      <c r="C236" s="2"/>
      <c r="D236" s="2"/>
    </row>
    <row r="237" spans="1:4" ht="12.75" x14ac:dyDescent="0.2">
      <c r="A237" s="3"/>
      <c r="B237" s="2"/>
      <c r="C237" s="2"/>
      <c r="D237" s="2"/>
    </row>
    <row r="238" spans="1:4" ht="12.75" x14ac:dyDescent="0.2">
      <c r="A238" s="3"/>
      <c r="B238" s="2"/>
      <c r="C238" s="2"/>
      <c r="D238" s="2"/>
    </row>
    <row r="239" spans="1:4" ht="12.75" x14ac:dyDescent="0.2">
      <c r="A239" s="3"/>
      <c r="B239" s="2"/>
      <c r="C239" s="2"/>
      <c r="D239" s="2"/>
    </row>
    <row r="240" spans="1:4" ht="12.75" x14ac:dyDescent="0.2">
      <c r="A240" s="3"/>
      <c r="B240" s="2"/>
      <c r="C240" s="2"/>
      <c r="D240" s="2"/>
    </row>
    <row r="241" spans="1:4" ht="12.75" x14ac:dyDescent="0.2">
      <c r="A241" s="3"/>
      <c r="B241" s="2"/>
      <c r="C241" s="2"/>
      <c r="D241" s="2"/>
    </row>
    <row r="242" spans="1:4" ht="12.75" x14ac:dyDescent="0.2">
      <c r="A242" s="3"/>
      <c r="B242" s="2"/>
      <c r="C242" s="2"/>
      <c r="D242" s="2"/>
    </row>
    <row r="243" spans="1:4" ht="12.75" x14ac:dyDescent="0.2">
      <c r="A243" s="3"/>
      <c r="B243" s="2"/>
      <c r="C243" s="2"/>
      <c r="D243" s="2"/>
    </row>
    <row r="244" spans="1:4" ht="12.75" x14ac:dyDescent="0.2">
      <c r="A244" s="3"/>
      <c r="B244" s="2"/>
      <c r="C244" s="2"/>
      <c r="D244" s="2"/>
    </row>
    <row r="245" spans="1:4" ht="12.75" x14ac:dyDescent="0.2">
      <c r="A245" s="3"/>
      <c r="B245" s="2"/>
      <c r="C245" s="2"/>
      <c r="D245" s="2"/>
    </row>
    <row r="246" spans="1:4" ht="12.75" x14ac:dyDescent="0.2">
      <c r="A246" s="3"/>
      <c r="B246" s="2"/>
      <c r="C246" s="2"/>
      <c r="D246" s="2"/>
    </row>
    <row r="247" spans="1:4" ht="12.75" x14ac:dyDescent="0.2">
      <c r="A247" s="3"/>
      <c r="B247" s="2"/>
      <c r="C247" s="2"/>
      <c r="D247" s="2"/>
    </row>
    <row r="248" spans="1:4" ht="12.75" x14ac:dyDescent="0.2">
      <c r="A248" s="3"/>
      <c r="B248" s="2"/>
      <c r="C248" s="2"/>
      <c r="D248" s="2"/>
    </row>
    <row r="249" spans="1:4" ht="12.75" x14ac:dyDescent="0.2">
      <c r="A249" s="3"/>
      <c r="B249" s="2"/>
      <c r="C249" s="2"/>
      <c r="D249" s="2"/>
    </row>
    <row r="250" spans="1:4" ht="12.75" x14ac:dyDescent="0.2">
      <c r="A250" s="3"/>
      <c r="B250" s="2"/>
      <c r="C250" s="2"/>
      <c r="D250" s="2"/>
    </row>
    <row r="251" spans="1:4" ht="12.75" x14ac:dyDescent="0.2">
      <c r="A251" s="3"/>
      <c r="B251" s="2"/>
      <c r="C251" s="2"/>
      <c r="D251" s="2"/>
    </row>
    <row r="252" spans="1:4" ht="12.75" x14ac:dyDescent="0.2">
      <c r="A252" s="3"/>
      <c r="B252" s="2"/>
      <c r="C252" s="2"/>
      <c r="D252" s="2"/>
    </row>
    <row r="253" spans="1:4" ht="12.75" x14ac:dyDescent="0.2">
      <c r="A253" s="3"/>
      <c r="B253" s="2"/>
      <c r="C253" s="2"/>
      <c r="D253" s="2"/>
    </row>
    <row r="254" spans="1:4" ht="12.75" x14ac:dyDescent="0.2">
      <c r="A254" s="3"/>
      <c r="B254" s="2"/>
      <c r="C254" s="2"/>
      <c r="D254" s="2"/>
    </row>
    <row r="255" spans="1:4" ht="12.75" x14ac:dyDescent="0.2">
      <c r="A255" s="3"/>
      <c r="B255" s="2"/>
      <c r="C255" s="2"/>
      <c r="D255" s="2"/>
    </row>
    <row r="256" spans="1:4" ht="12.75" x14ac:dyDescent="0.2">
      <c r="A256" s="3"/>
      <c r="B256" s="2"/>
      <c r="C256" s="2"/>
      <c r="D256" s="2"/>
    </row>
    <row r="257" spans="1:4" ht="12.75" x14ac:dyDescent="0.2">
      <c r="A257" s="3"/>
      <c r="B257" s="2"/>
      <c r="C257" s="2"/>
      <c r="D257" s="2"/>
    </row>
    <row r="258" spans="1:4" ht="12.75" x14ac:dyDescent="0.2">
      <c r="A258" s="3"/>
      <c r="B258" s="2"/>
      <c r="C258" s="2"/>
      <c r="D258" s="2"/>
    </row>
    <row r="259" spans="1:4" ht="12.75" x14ac:dyDescent="0.2">
      <c r="A259" s="3"/>
      <c r="B259" s="2"/>
      <c r="C259" s="2"/>
      <c r="D259" s="2"/>
    </row>
    <row r="260" spans="1:4" ht="12.75" x14ac:dyDescent="0.2">
      <c r="A260" s="3"/>
      <c r="B260" s="2"/>
      <c r="C260" s="2"/>
      <c r="D260" s="2"/>
    </row>
    <row r="261" spans="1:4" ht="12.75" x14ac:dyDescent="0.2">
      <c r="A261" s="3"/>
      <c r="B261" s="2"/>
      <c r="C261" s="2"/>
      <c r="D261" s="2"/>
    </row>
    <row r="262" spans="1:4" ht="12.75" x14ac:dyDescent="0.2">
      <c r="A262" s="3"/>
      <c r="B262" s="2"/>
      <c r="C262" s="2"/>
      <c r="D262" s="2"/>
    </row>
    <row r="263" spans="1:4" ht="12.75" x14ac:dyDescent="0.2">
      <c r="A263" s="3"/>
      <c r="B263" s="2"/>
      <c r="C263" s="2"/>
      <c r="D263" s="2"/>
    </row>
    <row r="264" spans="1:4" ht="12.75" x14ac:dyDescent="0.2">
      <c r="A264" s="3"/>
      <c r="B264" s="2"/>
      <c r="C264" s="2"/>
      <c r="D264" s="2"/>
    </row>
    <row r="265" spans="1:4" ht="12.75" x14ac:dyDescent="0.2">
      <c r="A265" s="3"/>
      <c r="B265" s="2"/>
      <c r="C265" s="2"/>
      <c r="D265" s="2"/>
    </row>
    <row r="266" spans="1:4" ht="12.75" x14ac:dyDescent="0.2">
      <c r="A266" s="3"/>
      <c r="B266" s="2"/>
      <c r="C266" s="2"/>
      <c r="D266" s="2"/>
    </row>
    <row r="267" spans="1:4" ht="12.75" x14ac:dyDescent="0.2">
      <c r="A267" s="3"/>
      <c r="B267" s="2"/>
      <c r="C267" s="2"/>
      <c r="D267" s="2"/>
    </row>
    <row r="268" spans="1:4" ht="12.75" x14ac:dyDescent="0.2">
      <c r="A268" s="3"/>
      <c r="B268" s="2"/>
      <c r="C268" s="2"/>
      <c r="D268" s="2"/>
    </row>
    <row r="269" spans="1:4" ht="12.75" x14ac:dyDescent="0.2">
      <c r="A269" s="3"/>
      <c r="B269" s="2"/>
      <c r="C269" s="2"/>
      <c r="D269" s="2"/>
    </row>
    <row r="270" spans="1:4" ht="12.75" x14ac:dyDescent="0.2">
      <c r="A270" s="3"/>
      <c r="B270" s="2"/>
      <c r="C270" s="2"/>
      <c r="D270" s="2"/>
    </row>
    <row r="271" spans="1:4" ht="12.75" x14ac:dyDescent="0.2">
      <c r="A271" s="3"/>
      <c r="B271" s="2"/>
      <c r="C271" s="2"/>
      <c r="D271" s="2"/>
    </row>
    <row r="272" spans="1:4" ht="12.75" x14ac:dyDescent="0.2">
      <c r="A272" s="3"/>
      <c r="B272" s="2"/>
      <c r="C272" s="2"/>
      <c r="D272" s="2"/>
    </row>
    <row r="273" spans="1:4" ht="12.75" x14ac:dyDescent="0.2">
      <c r="A273" s="3"/>
      <c r="B273" s="2"/>
      <c r="C273" s="2"/>
      <c r="D273" s="2"/>
    </row>
    <row r="274" spans="1:4" ht="12.75" x14ac:dyDescent="0.2">
      <c r="A274" s="3"/>
      <c r="B274" s="2"/>
      <c r="C274" s="2"/>
      <c r="D274" s="2"/>
    </row>
    <row r="275" spans="1:4" ht="12.75" x14ac:dyDescent="0.2">
      <c r="A275" s="3"/>
      <c r="B275" s="2"/>
      <c r="C275" s="2"/>
      <c r="D275" s="2"/>
    </row>
    <row r="276" spans="1:4" ht="12.75" x14ac:dyDescent="0.2">
      <c r="A276" s="3"/>
      <c r="B276" s="2"/>
      <c r="C276" s="2"/>
      <c r="D276" s="2"/>
    </row>
    <row r="277" spans="1:4" ht="12.75" x14ac:dyDescent="0.2">
      <c r="A277" s="3"/>
      <c r="B277" s="2"/>
      <c r="C277" s="2"/>
      <c r="D277" s="2"/>
    </row>
    <row r="278" spans="1:4" ht="12.75" x14ac:dyDescent="0.2">
      <c r="A278" s="3"/>
      <c r="B278" s="2"/>
      <c r="C278" s="2"/>
      <c r="D278" s="2"/>
    </row>
    <row r="279" spans="1:4" ht="12.75" x14ac:dyDescent="0.2">
      <c r="A279" s="3"/>
      <c r="B279" s="2"/>
      <c r="C279" s="2"/>
      <c r="D279" s="2"/>
    </row>
    <row r="280" spans="1:4" ht="12.75" x14ac:dyDescent="0.2">
      <c r="A280" s="3"/>
      <c r="B280" s="2"/>
      <c r="C280" s="2"/>
      <c r="D280" s="2"/>
    </row>
    <row r="281" spans="1:4" ht="12.75" x14ac:dyDescent="0.2">
      <c r="A281" s="3"/>
      <c r="B281" s="2"/>
      <c r="C281" s="2"/>
      <c r="D281" s="2"/>
    </row>
    <row r="282" spans="1:4" ht="12.75" x14ac:dyDescent="0.2">
      <c r="A282" s="3"/>
      <c r="B282" s="2"/>
      <c r="C282" s="2"/>
      <c r="D282" s="2"/>
    </row>
    <row r="283" spans="1:4" ht="12.75" x14ac:dyDescent="0.2">
      <c r="A283" s="3"/>
      <c r="B283" s="2"/>
      <c r="C283" s="2"/>
      <c r="D283" s="2"/>
    </row>
    <row r="284" spans="1:4" ht="12.75" x14ac:dyDescent="0.2">
      <c r="A284" s="3"/>
      <c r="B284" s="2"/>
      <c r="C284" s="2"/>
      <c r="D284" s="2"/>
    </row>
    <row r="285" spans="1:4" ht="12.75" x14ac:dyDescent="0.2">
      <c r="A285" s="3"/>
      <c r="B285" s="2"/>
      <c r="C285" s="2"/>
      <c r="D285" s="2"/>
    </row>
    <row r="286" spans="1:4" ht="12.75" x14ac:dyDescent="0.2">
      <c r="A286" s="3"/>
      <c r="B286" s="2"/>
      <c r="C286" s="2"/>
      <c r="D286" s="2"/>
    </row>
    <row r="287" spans="1:4" ht="12.75" x14ac:dyDescent="0.2">
      <c r="A287" s="3"/>
      <c r="B287" s="2"/>
      <c r="C287" s="2"/>
      <c r="D287" s="2"/>
    </row>
    <row r="288" spans="1:4" ht="12.75" x14ac:dyDescent="0.2">
      <c r="A288" s="3"/>
      <c r="B288" s="2"/>
      <c r="C288" s="2"/>
      <c r="D288" s="2"/>
    </row>
    <row r="289" spans="1:4" ht="12.75" x14ac:dyDescent="0.2">
      <c r="A289" s="3"/>
      <c r="B289" s="2"/>
      <c r="C289" s="2"/>
      <c r="D289" s="2"/>
    </row>
    <row r="290" spans="1:4" ht="12.75" x14ac:dyDescent="0.2">
      <c r="A290" s="3"/>
      <c r="B290" s="2"/>
      <c r="C290" s="2"/>
      <c r="D290" s="2"/>
    </row>
    <row r="291" spans="1:4" ht="12.75" x14ac:dyDescent="0.2">
      <c r="A291" s="3"/>
      <c r="B291" s="2"/>
      <c r="C291" s="2"/>
      <c r="D291" s="2"/>
    </row>
    <row r="292" spans="1:4" ht="12.75" x14ac:dyDescent="0.2">
      <c r="A292" s="3"/>
      <c r="B292" s="2"/>
      <c r="C292" s="2"/>
      <c r="D292" s="2"/>
    </row>
    <row r="293" spans="1:4" ht="12.75" x14ac:dyDescent="0.2">
      <c r="A293" s="3"/>
      <c r="B293" s="2"/>
      <c r="C293" s="2"/>
      <c r="D293" s="2"/>
    </row>
    <row r="294" spans="1:4" ht="12.75" x14ac:dyDescent="0.2">
      <c r="A294" s="3"/>
      <c r="B294" s="2"/>
      <c r="C294" s="2"/>
      <c r="D294" s="2"/>
    </row>
    <row r="295" spans="1:4" ht="12.75" x14ac:dyDescent="0.2">
      <c r="A295" s="3"/>
      <c r="B295" s="2"/>
      <c r="C295" s="2"/>
      <c r="D295" s="2"/>
    </row>
    <row r="296" spans="1:4" ht="12.75" x14ac:dyDescent="0.2">
      <c r="A296" s="3"/>
      <c r="B296" s="2"/>
      <c r="C296" s="2"/>
      <c r="D296" s="2"/>
    </row>
    <row r="297" spans="1:4" ht="12.75" x14ac:dyDescent="0.2">
      <c r="A297" s="3"/>
      <c r="B297" s="2"/>
      <c r="C297" s="2"/>
      <c r="D297" s="2"/>
    </row>
    <row r="298" spans="1:4" ht="12.75" x14ac:dyDescent="0.2">
      <c r="A298" s="3"/>
      <c r="B298" s="2"/>
      <c r="C298" s="2"/>
      <c r="D298" s="2"/>
    </row>
    <row r="299" spans="1:4" ht="12.75" x14ac:dyDescent="0.2">
      <c r="A299" s="3"/>
      <c r="B299" s="2"/>
      <c r="C299" s="2"/>
      <c r="D299" s="2"/>
    </row>
    <row r="300" spans="1:4" ht="12.75" x14ac:dyDescent="0.2">
      <c r="A300" s="3"/>
      <c r="B300" s="2"/>
      <c r="C300" s="2"/>
      <c r="D300" s="2"/>
    </row>
    <row r="301" spans="1:4" ht="12.75" x14ac:dyDescent="0.2">
      <c r="A301" s="3"/>
      <c r="B301" s="2"/>
      <c r="C301" s="2"/>
      <c r="D301" s="2"/>
    </row>
    <row r="302" spans="1:4" ht="12.75" x14ac:dyDescent="0.2">
      <c r="A302" s="3"/>
      <c r="B302" s="2"/>
      <c r="C302" s="2"/>
      <c r="D302" s="2"/>
    </row>
    <row r="303" spans="1:4" ht="12.75" x14ac:dyDescent="0.2">
      <c r="A303" s="3"/>
      <c r="B303" s="2"/>
      <c r="C303" s="2"/>
      <c r="D303" s="2"/>
    </row>
    <row r="304" spans="1:4" ht="12.75" x14ac:dyDescent="0.2">
      <c r="A304" s="3"/>
      <c r="B304" s="2"/>
      <c r="C304" s="2"/>
      <c r="D304" s="2"/>
    </row>
    <row r="305" spans="1:4" ht="12.75" x14ac:dyDescent="0.2">
      <c r="A305" s="3"/>
      <c r="B305" s="2"/>
      <c r="C305" s="2"/>
      <c r="D305" s="2"/>
    </row>
    <row r="306" spans="1:4" ht="12.75" x14ac:dyDescent="0.2">
      <c r="A306" s="3"/>
      <c r="B306" s="2"/>
      <c r="C306" s="2"/>
      <c r="D306" s="2"/>
    </row>
    <row r="307" spans="1:4" ht="12.75" x14ac:dyDescent="0.2">
      <c r="A307" s="3"/>
      <c r="B307" s="2"/>
      <c r="C307" s="2"/>
      <c r="D307" s="2"/>
    </row>
    <row r="308" spans="1:4" ht="12.75" x14ac:dyDescent="0.2">
      <c r="A308" s="3"/>
      <c r="B308" s="2"/>
      <c r="C308" s="2"/>
      <c r="D308" s="2"/>
    </row>
    <row r="309" spans="1:4" ht="12.75" x14ac:dyDescent="0.2">
      <c r="A309" s="3"/>
      <c r="B309" s="2"/>
      <c r="C309" s="2"/>
      <c r="D309" s="2"/>
    </row>
    <row r="310" spans="1:4" ht="12.75" x14ac:dyDescent="0.2">
      <c r="A310" s="3"/>
      <c r="B310" s="2"/>
      <c r="C310" s="2"/>
      <c r="D310" s="2"/>
    </row>
    <row r="311" spans="1:4" ht="12.75" x14ac:dyDescent="0.2">
      <c r="A311" s="3"/>
      <c r="B311" s="2"/>
      <c r="C311" s="2"/>
      <c r="D311" s="2"/>
    </row>
    <row r="312" spans="1:4" ht="12.75" x14ac:dyDescent="0.2">
      <c r="A312" s="3"/>
      <c r="B312" s="2"/>
      <c r="C312" s="2"/>
      <c r="D312" s="2"/>
    </row>
    <row r="313" spans="1:4" ht="12.75" x14ac:dyDescent="0.2">
      <c r="A313" s="3"/>
      <c r="B313" s="2"/>
      <c r="C313" s="2"/>
      <c r="D313" s="2"/>
    </row>
    <row r="314" spans="1:4" ht="12.75" x14ac:dyDescent="0.2">
      <c r="A314" s="3"/>
      <c r="B314" s="2"/>
      <c r="C314" s="2"/>
      <c r="D314" s="2"/>
    </row>
    <row r="315" spans="1:4" ht="12.75" x14ac:dyDescent="0.2">
      <c r="A315" s="3"/>
      <c r="B315" s="2"/>
      <c r="C315" s="2"/>
      <c r="D315" s="2"/>
    </row>
    <row r="316" spans="1:4" ht="12.75" x14ac:dyDescent="0.2">
      <c r="A316" s="3"/>
      <c r="B316" s="2"/>
      <c r="C316" s="2"/>
      <c r="D316" s="2"/>
    </row>
    <row r="317" spans="1:4" ht="12.75" x14ac:dyDescent="0.2">
      <c r="A317" s="3"/>
      <c r="B317" s="2"/>
      <c r="C317" s="2"/>
      <c r="D317" s="2"/>
    </row>
    <row r="318" spans="1:4" ht="12.75" x14ac:dyDescent="0.2">
      <c r="A318" s="3"/>
      <c r="B318" s="2"/>
      <c r="C318" s="2"/>
      <c r="D318" s="2"/>
    </row>
    <row r="319" spans="1:4" ht="12.75" x14ac:dyDescent="0.2">
      <c r="A319" s="3"/>
      <c r="B319" s="2"/>
      <c r="C319" s="2"/>
      <c r="D319" s="2"/>
    </row>
    <row r="320" spans="1:4" ht="12.75" x14ac:dyDescent="0.2">
      <c r="A320" s="3"/>
      <c r="B320" s="2"/>
      <c r="C320" s="2"/>
      <c r="D320" s="2"/>
    </row>
    <row r="321" spans="1:4" ht="12.75" x14ac:dyDescent="0.2">
      <c r="A321" s="3"/>
      <c r="B321" s="2"/>
      <c r="C321" s="2"/>
      <c r="D321" s="2"/>
    </row>
    <row r="322" spans="1:4" ht="12.75" x14ac:dyDescent="0.2">
      <c r="A322" s="3"/>
      <c r="B322" s="2"/>
      <c r="C322" s="2"/>
      <c r="D322" s="2"/>
    </row>
    <row r="323" spans="1:4" ht="12.75" x14ac:dyDescent="0.2">
      <c r="A323" s="3"/>
      <c r="B323" s="2"/>
      <c r="C323" s="2"/>
      <c r="D323" s="2"/>
    </row>
    <row r="324" spans="1:4" ht="12.75" x14ac:dyDescent="0.2">
      <c r="A324" s="3"/>
      <c r="B324" s="2"/>
      <c r="C324" s="2"/>
      <c r="D324" s="2"/>
    </row>
    <row r="325" spans="1:4" ht="12.75" x14ac:dyDescent="0.2">
      <c r="A325" s="3"/>
      <c r="B325" s="2"/>
      <c r="C325" s="2"/>
      <c r="D325" s="2"/>
    </row>
    <row r="326" spans="1:4" ht="12.75" x14ac:dyDescent="0.2">
      <c r="A326" s="3"/>
      <c r="B326" s="2"/>
      <c r="C326" s="2"/>
      <c r="D326" s="2"/>
    </row>
    <row r="327" spans="1:4" ht="12.75" x14ac:dyDescent="0.2">
      <c r="A327" s="3"/>
      <c r="B327" s="2"/>
      <c r="C327" s="2"/>
      <c r="D327" s="2"/>
    </row>
    <row r="328" spans="1:4" ht="12.75" x14ac:dyDescent="0.2">
      <c r="A328" s="3"/>
      <c r="B328" s="2"/>
      <c r="C328" s="2"/>
      <c r="D328" s="2"/>
    </row>
    <row r="329" spans="1:4" ht="12.75" x14ac:dyDescent="0.2">
      <c r="A329" s="3"/>
      <c r="B329" s="2"/>
      <c r="C329" s="2"/>
      <c r="D329" s="2"/>
    </row>
    <row r="330" spans="1:4" ht="12.75" x14ac:dyDescent="0.2">
      <c r="A330" s="3"/>
      <c r="B330" s="2"/>
      <c r="C330" s="2"/>
      <c r="D330" s="2"/>
    </row>
    <row r="331" spans="1:4" ht="12.75" x14ac:dyDescent="0.2">
      <c r="A331" s="3"/>
      <c r="B331" s="2"/>
      <c r="C331" s="2"/>
      <c r="D331" s="2"/>
    </row>
    <row r="332" spans="1:4" ht="12.75" x14ac:dyDescent="0.2">
      <c r="A332" s="3"/>
      <c r="B332" s="2"/>
      <c r="C332" s="2"/>
      <c r="D332" s="2"/>
    </row>
    <row r="333" spans="1:4" ht="12.75" x14ac:dyDescent="0.2">
      <c r="A333" s="3"/>
      <c r="B333" s="2"/>
      <c r="C333" s="2"/>
      <c r="D333" s="2"/>
    </row>
    <row r="334" spans="1:4" ht="12.75" x14ac:dyDescent="0.2">
      <c r="A334" s="3"/>
      <c r="B334" s="2"/>
      <c r="C334" s="2"/>
      <c r="D334" s="2"/>
    </row>
    <row r="335" spans="1:4" ht="12.75" x14ac:dyDescent="0.2">
      <c r="A335" s="3"/>
      <c r="B335" s="2"/>
      <c r="C335" s="2"/>
      <c r="D335" s="2"/>
    </row>
    <row r="336" spans="1:4" ht="12.75" x14ac:dyDescent="0.2">
      <c r="A336" s="3"/>
      <c r="B336" s="2"/>
      <c r="C336" s="2"/>
      <c r="D336" s="2"/>
    </row>
    <row r="337" spans="1:4" ht="12.75" x14ac:dyDescent="0.2">
      <c r="A337" s="3"/>
      <c r="B337" s="2"/>
      <c r="C337" s="2"/>
      <c r="D337" s="2"/>
    </row>
    <row r="338" spans="1:4" ht="12.75" x14ac:dyDescent="0.2">
      <c r="A338" s="3"/>
      <c r="B338" s="2"/>
      <c r="C338" s="2"/>
      <c r="D338" s="2"/>
    </row>
    <row r="339" spans="1:4" ht="12.75" x14ac:dyDescent="0.2">
      <c r="A339" s="3"/>
      <c r="B339" s="2"/>
      <c r="C339" s="2"/>
      <c r="D339" s="2"/>
    </row>
    <row r="340" spans="1:4" ht="12.75" x14ac:dyDescent="0.2">
      <c r="A340" s="3"/>
      <c r="B340" s="2"/>
      <c r="C340" s="2"/>
      <c r="D340" s="2"/>
    </row>
    <row r="341" spans="1:4" ht="12.75" x14ac:dyDescent="0.2">
      <c r="A341" s="3"/>
      <c r="B341" s="2"/>
      <c r="C341" s="2"/>
      <c r="D341" s="2"/>
    </row>
    <row r="342" spans="1:4" ht="12.75" x14ac:dyDescent="0.2">
      <c r="A342" s="3"/>
      <c r="B342" s="2"/>
      <c r="C342" s="2"/>
      <c r="D342" s="2"/>
    </row>
    <row r="343" spans="1:4" ht="12.75" x14ac:dyDescent="0.2">
      <c r="A343" s="3"/>
      <c r="B343" s="2"/>
      <c r="C343" s="2"/>
      <c r="D343" s="2"/>
    </row>
    <row r="344" spans="1:4" ht="12.75" x14ac:dyDescent="0.2">
      <c r="A344" s="3"/>
      <c r="B344" s="2"/>
      <c r="C344" s="2"/>
      <c r="D344" s="2"/>
    </row>
    <row r="345" spans="1:4" ht="12.75" x14ac:dyDescent="0.2">
      <c r="A345" s="3"/>
      <c r="B345" s="2"/>
      <c r="C345" s="2"/>
      <c r="D345" s="2"/>
    </row>
    <row r="346" spans="1:4" ht="12.75" x14ac:dyDescent="0.2">
      <c r="A346" s="3"/>
      <c r="B346" s="2"/>
      <c r="C346" s="2"/>
      <c r="D346" s="2"/>
    </row>
    <row r="347" spans="1:4" ht="12.75" x14ac:dyDescent="0.2">
      <c r="A347" s="3"/>
      <c r="B347" s="2"/>
      <c r="C347" s="2"/>
      <c r="D347" s="2"/>
    </row>
    <row r="348" spans="1:4" ht="12.75" x14ac:dyDescent="0.2">
      <c r="A348" s="3"/>
      <c r="B348" s="2"/>
      <c r="C348" s="2"/>
      <c r="D348" s="2"/>
    </row>
    <row r="349" spans="1:4" ht="12.75" x14ac:dyDescent="0.2">
      <c r="A349" s="3"/>
      <c r="B349" s="2"/>
      <c r="C349" s="2"/>
      <c r="D349" s="2"/>
    </row>
    <row r="350" spans="1:4" ht="12.75" x14ac:dyDescent="0.2">
      <c r="A350" s="3"/>
      <c r="B350" s="2"/>
      <c r="C350" s="2"/>
      <c r="D350" s="2"/>
    </row>
    <row r="351" spans="1:4" ht="12.75" x14ac:dyDescent="0.2">
      <c r="A351" s="3"/>
      <c r="B351" s="2"/>
      <c r="C351" s="2"/>
      <c r="D351" s="2"/>
    </row>
    <row r="352" spans="1:4" ht="12.75" x14ac:dyDescent="0.2">
      <c r="A352" s="3"/>
      <c r="B352" s="2"/>
      <c r="C352" s="2"/>
      <c r="D352" s="2"/>
    </row>
    <row r="353" spans="1:4" ht="12.75" x14ac:dyDescent="0.2">
      <c r="A353" s="3"/>
      <c r="B353" s="2"/>
      <c r="C353" s="2"/>
      <c r="D353" s="2"/>
    </row>
    <row r="354" spans="1:4" ht="12.75" x14ac:dyDescent="0.2">
      <c r="A354" s="3"/>
      <c r="B354" s="2"/>
      <c r="C354" s="2"/>
      <c r="D354" s="2"/>
    </row>
    <row r="355" spans="1:4" ht="12.75" x14ac:dyDescent="0.2">
      <c r="A355" s="3"/>
      <c r="B355" s="2"/>
      <c r="C355" s="2"/>
      <c r="D355" s="2"/>
    </row>
    <row r="356" spans="1:4" ht="12.75" x14ac:dyDescent="0.2">
      <c r="A356" s="3"/>
      <c r="B356" s="2"/>
      <c r="C356" s="2"/>
      <c r="D356" s="2"/>
    </row>
    <row r="357" spans="1:4" ht="12.75" x14ac:dyDescent="0.2">
      <c r="A357" s="3"/>
      <c r="B357" s="2"/>
      <c r="C357" s="2"/>
      <c r="D357" s="2"/>
    </row>
    <row r="358" spans="1:4" ht="12.75" x14ac:dyDescent="0.2">
      <c r="A358" s="3"/>
      <c r="B358" s="2"/>
      <c r="C358" s="2"/>
      <c r="D358" s="2"/>
    </row>
    <row r="359" spans="1:4" ht="12.75" x14ac:dyDescent="0.2">
      <c r="A359" s="3"/>
      <c r="B359" s="2"/>
      <c r="C359" s="2"/>
      <c r="D359" s="2"/>
    </row>
    <row r="360" spans="1:4" ht="12.75" x14ac:dyDescent="0.2">
      <c r="A360" s="3"/>
      <c r="B360" s="2"/>
      <c r="C360" s="2"/>
      <c r="D360" s="2"/>
    </row>
    <row r="361" spans="1:4" ht="12.75" x14ac:dyDescent="0.2">
      <c r="A361" s="3"/>
      <c r="B361" s="2"/>
      <c r="C361" s="2"/>
      <c r="D361" s="2"/>
    </row>
    <row r="362" spans="1:4" ht="12.75" x14ac:dyDescent="0.2">
      <c r="A362" s="3"/>
      <c r="B362" s="2"/>
      <c r="C362" s="2"/>
      <c r="D362" s="2"/>
    </row>
    <row r="363" spans="1:4" ht="12.75" x14ac:dyDescent="0.2">
      <c r="A363" s="3"/>
      <c r="B363" s="2"/>
      <c r="C363" s="2"/>
      <c r="D363" s="2"/>
    </row>
    <row r="364" spans="1:4" ht="12.75" x14ac:dyDescent="0.2">
      <c r="A364" s="3"/>
      <c r="B364" s="2"/>
      <c r="C364" s="2"/>
      <c r="D364" s="2"/>
    </row>
    <row r="365" spans="1:4" ht="12.75" x14ac:dyDescent="0.2">
      <c r="A365" s="3"/>
      <c r="B365" s="2"/>
      <c r="C365" s="2"/>
      <c r="D365" s="2"/>
    </row>
    <row r="366" spans="1:4" ht="12.75" x14ac:dyDescent="0.2">
      <c r="A366" s="3"/>
      <c r="B366" s="2"/>
      <c r="C366" s="2"/>
      <c r="D366" s="2"/>
    </row>
    <row r="367" spans="1:4" ht="12.75" x14ac:dyDescent="0.2">
      <c r="A367" s="3"/>
      <c r="B367" s="2"/>
      <c r="C367" s="2"/>
      <c r="D367" s="2"/>
    </row>
    <row r="368" spans="1:4" ht="12.75" x14ac:dyDescent="0.2">
      <c r="A368" s="3"/>
      <c r="B368" s="2"/>
      <c r="C368" s="2"/>
      <c r="D368" s="2"/>
    </row>
    <row r="369" spans="1:4" ht="12.75" x14ac:dyDescent="0.2">
      <c r="A369" s="3"/>
      <c r="B369" s="2"/>
      <c r="C369" s="2"/>
      <c r="D369" s="2"/>
    </row>
    <row r="370" spans="1:4" ht="12.75" x14ac:dyDescent="0.2">
      <c r="A370" s="3"/>
      <c r="B370" s="2"/>
      <c r="C370" s="2"/>
      <c r="D370" s="2"/>
    </row>
    <row r="371" spans="1:4" ht="12.75" x14ac:dyDescent="0.2">
      <c r="A371" s="3"/>
      <c r="B371" s="2"/>
      <c r="C371" s="2"/>
      <c r="D371" s="2"/>
    </row>
    <row r="372" spans="1:4" ht="12.75" x14ac:dyDescent="0.2">
      <c r="A372" s="3"/>
      <c r="B372" s="2"/>
      <c r="C372" s="2"/>
      <c r="D372" s="2"/>
    </row>
    <row r="373" spans="1:4" ht="12.75" x14ac:dyDescent="0.2">
      <c r="A373" s="3"/>
      <c r="B373" s="2"/>
      <c r="C373" s="2"/>
      <c r="D373" s="2"/>
    </row>
    <row r="374" spans="1:4" ht="12.75" x14ac:dyDescent="0.2">
      <c r="A374" s="3"/>
      <c r="B374" s="2"/>
      <c r="C374" s="2"/>
      <c r="D374" s="2"/>
    </row>
    <row r="375" spans="1:4" ht="12.75" x14ac:dyDescent="0.2">
      <c r="A375" s="3"/>
      <c r="B375" s="2"/>
      <c r="C375" s="2"/>
      <c r="D375" s="2"/>
    </row>
    <row r="376" spans="1:4" ht="12.75" x14ac:dyDescent="0.2">
      <c r="A376" s="3"/>
      <c r="B376" s="2"/>
      <c r="C376" s="2"/>
      <c r="D376" s="2"/>
    </row>
    <row r="377" spans="1:4" ht="12.75" x14ac:dyDescent="0.2">
      <c r="A377" s="3"/>
      <c r="B377" s="2"/>
      <c r="C377" s="2"/>
      <c r="D377" s="2"/>
    </row>
    <row r="378" spans="1:4" ht="12.75" x14ac:dyDescent="0.2">
      <c r="A378" s="3"/>
      <c r="B378" s="2"/>
      <c r="C378" s="2"/>
      <c r="D378" s="2"/>
    </row>
    <row r="379" spans="1:4" ht="12.75" x14ac:dyDescent="0.2">
      <c r="A379" s="3"/>
      <c r="B379" s="2"/>
      <c r="C379" s="2"/>
      <c r="D379" s="2"/>
    </row>
    <row r="380" spans="1:4" ht="12.75" x14ac:dyDescent="0.2">
      <c r="A380" s="3"/>
      <c r="B380" s="2"/>
      <c r="C380" s="2"/>
      <c r="D380" s="2"/>
    </row>
    <row r="381" spans="1:4" ht="12.75" x14ac:dyDescent="0.2">
      <c r="A381" s="3"/>
      <c r="B381" s="2"/>
      <c r="C381" s="2"/>
      <c r="D381" s="2"/>
    </row>
    <row r="382" spans="1:4" ht="12.75" x14ac:dyDescent="0.2">
      <c r="A382" s="3"/>
      <c r="B382" s="2"/>
      <c r="C382" s="2"/>
      <c r="D382" s="2"/>
    </row>
    <row r="383" spans="1:4" ht="12.75" x14ac:dyDescent="0.2">
      <c r="A383" s="3"/>
      <c r="B383" s="2"/>
      <c r="C383" s="2"/>
      <c r="D383" s="2"/>
    </row>
    <row r="384" spans="1:4" ht="12.75" x14ac:dyDescent="0.2">
      <c r="A384" s="3"/>
      <c r="B384" s="2"/>
      <c r="C384" s="2"/>
      <c r="D384" s="2"/>
    </row>
    <row r="385" spans="1:4" ht="12.75" x14ac:dyDescent="0.2">
      <c r="A385" s="3"/>
      <c r="B385" s="2"/>
      <c r="C385" s="2"/>
      <c r="D385" s="2"/>
    </row>
    <row r="386" spans="1:4" ht="12.75" x14ac:dyDescent="0.2">
      <c r="A386" s="3"/>
      <c r="B386" s="2"/>
      <c r="C386" s="2"/>
      <c r="D386" s="2"/>
    </row>
    <row r="387" spans="1:4" ht="12.75" x14ac:dyDescent="0.2">
      <c r="A387" s="3"/>
      <c r="B387" s="2"/>
      <c r="C387" s="2"/>
      <c r="D387" s="2"/>
    </row>
    <row r="388" spans="1:4" ht="12.75" x14ac:dyDescent="0.2">
      <c r="A388" s="3"/>
      <c r="B388" s="2"/>
      <c r="C388" s="2"/>
      <c r="D388" s="2"/>
    </row>
    <row r="389" spans="1:4" ht="12.75" x14ac:dyDescent="0.2">
      <c r="A389" s="3"/>
      <c r="B389" s="2"/>
      <c r="C389" s="2"/>
      <c r="D389" s="2"/>
    </row>
    <row r="390" spans="1:4" ht="12.75" x14ac:dyDescent="0.2">
      <c r="A390" s="3"/>
      <c r="B390" s="2"/>
      <c r="C390" s="2"/>
      <c r="D390" s="2"/>
    </row>
    <row r="391" spans="1:4" ht="12.75" x14ac:dyDescent="0.2">
      <c r="A391" s="3"/>
      <c r="B391" s="2"/>
      <c r="C391" s="2"/>
      <c r="D391" s="2"/>
    </row>
    <row r="392" spans="1:4" ht="12.75" x14ac:dyDescent="0.2">
      <c r="A392" s="3"/>
      <c r="B392" s="2"/>
      <c r="C392" s="2"/>
      <c r="D392" s="2"/>
    </row>
    <row r="393" spans="1:4" ht="12.75" x14ac:dyDescent="0.2">
      <c r="A393" s="3"/>
      <c r="B393" s="2"/>
      <c r="C393" s="2"/>
      <c r="D393" s="2"/>
    </row>
    <row r="394" spans="1:4" ht="12.75" x14ac:dyDescent="0.2">
      <c r="A394" s="3"/>
      <c r="B394" s="2"/>
      <c r="C394" s="2"/>
      <c r="D394" s="2"/>
    </row>
    <row r="395" spans="1:4" ht="12.75" x14ac:dyDescent="0.2">
      <c r="A395" s="3"/>
      <c r="B395" s="2"/>
      <c r="C395" s="2"/>
      <c r="D395" s="2"/>
    </row>
    <row r="396" spans="1:4" ht="12.75" x14ac:dyDescent="0.2">
      <c r="A396" s="3"/>
      <c r="B396" s="2"/>
      <c r="C396" s="2"/>
      <c r="D396" s="2"/>
    </row>
    <row r="397" spans="1:4" ht="12.75" x14ac:dyDescent="0.2">
      <c r="A397" s="3"/>
      <c r="B397" s="2"/>
      <c r="C397" s="2"/>
      <c r="D397" s="2"/>
    </row>
    <row r="398" spans="1:4" ht="12.75" x14ac:dyDescent="0.2">
      <c r="A398" s="3"/>
      <c r="B398" s="2"/>
      <c r="C398" s="2"/>
      <c r="D398" s="2"/>
    </row>
    <row r="399" spans="1:4" ht="12.75" x14ac:dyDescent="0.2">
      <c r="A399" s="3"/>
      <c r="B399" s="2"/>
      <c r="C399" s="2"/>
      <c r="D399" s="2"/>
    </row>
    <row r="400" spans="1:4" ht="12.75" x14ac:dyDescent="0.2">
      <c r="A400" s="3"/>
      <c r="B400" s="2"/>
      <c r="C400" s="2"/>
      <c r="D400" s="2"/>
    </row>
    <row r="401" spans="1:4" ht="12.75" x14ac:dyDescent="0.2">
      <c r="A401" s="3"/>
      <c r="B401" s="2"/>
      <c r="C401" s="2"/>
      <c r="D401" s="2"/>
    </row>
    <row r="402" spans="1:4" ht="12.75" x14ac:dyDescent="0.2">
      <c r="A402" s="3"/>
      <c r="B402" s="2"/>
      <c r="C402" s="2"/>
      <c r="D402" s="2"/>
    </row>
    <row r="403" spans="1:4" ht="12.75" x14ac:dyDescent="0.2">
      <c r="A403" s="3"/>
      <c r="B403" s="2"/>
      <c r="C403" s="2"/>
      <c r="D403" s="2"/>
    </row>
    <row r="404" spans="1:4" ht="12.75" x14ac:dyDescent="0.2">
      <c r="A404" s="3"/>
      <c r="B404" s="2"/>
      <c r="C404" s="2"/>
      <c r="D404" s="2"/>
    </row>
    <row r="405" spans="1:4" ht="12.75" x14ac:dyDescent="0.2">
      <c r="A405" s="3"/>
      <c r="B405" s="2"/>
      <c r="C405" s="2"/>
      <c r="D405" s="2"/>
    </row>
    <row r="406" spans="1:4" ht="12.75" x14ac:dyDescent="0.2">
      <c r="A406" s="3"/>
      <c r="B406" s="2"/>
      <c r="C406" s="2"/>
      <c r="D406" s="2"/>
    </row>
    <row r="407" spans="1:4" ht="12.75" x14ac:dyDescent="0.2">
      <c r="A407" s="3"/>
      <c r="B407" s="2"/>
      <c r="C407" s="2"/>
      <c r="D407" s="2"/>
    </row>
    <row r="408" spans="1:4" ht="12.75" x14ac:dyDescent="0.2">
      <c r="A408" s="3"/>
      <c r="B408" s="2"/>
      <c r="C408" s="2"/>
      <c r="D408" s="2"/>
    </row>
    <row r="409" spans="1:4" ht="12.75" x14ac:dyDescent="0.2">
      <c r="A409" s="3"/>
      <c r="B409" s="2"/>
      <c r="C409" s="2"/>
      <c r="D409" s="2"/>
    </row>
    <row r="410" spans="1:4" ht="12.75" x14ac:dyDescent="0.2">
      <c r="A410" s="3"/>
      <c r="B410" s="2"/>
      <c r="C410" s="2"/>
      <c r="D410" s="2"/>
    </row>
    <row r="411" spans="1:4" ht="12.75" x14ac:dyDescent="0.2">
      <c r="A411" s="3"/>
      <c r="B411" s="2"/>
      <c r="C411" s="2"/>
      <c r="D411" s="2"/>
    </row>
    <row r="412" spans="1:4" ht="12.75" x14ac:dyDescent="0.2">
      <c r="A412" s="3"/>
      <c r="B412" s="2"/>
      <c r="C412" s="2"/>
      <c r="D412" s="2"/>
    </row>
    <row r="413" spans="1:4" ht="12.75" x14ac:dyDescent="0.2">
      <c r="A413" s="3"/>
      <c r="B413" s="2"/>
      <c r="C413" s="2"/>
      <c r="D413" s="2"/>
    </row>
    <row r="414" spans="1:4" ht="12.75" x14ac:dyDescent="0.2">
      <c r="A414" s="3"/>
      <c r="B414" s="2"/>
      <c r="C414" s="2"/>
      <c r="D414" s="2"/>
    </row>
    <row r="415" spans="1:4" ht="12.75" x14ac:dyDescent="0.2">
      <c r="A415" s="3"/>
      <c r="B415" s="2"/>
      <c r="C415" s="2"/>
      <c r="D415" s="2"/>
    </row>
    <row r="416" spans="1:4" ht="12.75" x14ac:dyDescent="0.2">
      <c r="A416" s="3"/>
      <c r="B416" s="2"/>
      <c r="C416" s="2"/>
      <c r="D416" s="2"/>
    </row>
    <row r="417" spans="1:4" ht="12.75" x14ac:dyDescent="0.2">
      <c r="A417" s="3"/>
      <c r="B417" s="2"/>
      <c r="C417" s="2"/>
      <c r="D417" s="2"/>
    </row>
    <row r="418" spans="1:4" ht="12.75" x14ac:dyDescent="0.2">
      <c r="A418" s="3"/>
      <c r="B418" s="2"/>
      <c r="C418" s="2"/>
      <c r="D418" s="2"/>
    </row>
    <row r="419" spans="1:4" ht="12.75" x14ac:dyDescent="0.2">
      <c r="A419" s="3"/>
      <c r="B419" s="2"/>
      <c r="C419" s="2"/>
      <c r="D419" s="2"/>
    </row>
    <row r="420" spans="1:4" ht="12.75" x14ac:dyDescent="0.2">
      <c r="A420" s="3"/>
      <c r="B420" s="2"/>
      <c r="C420" s="2"/>
      <c r="D420" s="2"/>
    </row>
    <row r="421" spans="1:4" ht="12.75" x14ac:dyDescent="0.2">
      <c r="A421" s="3"/>
      <c r="B421" s="2"/>
      <c r="C421" s="2"/>
      <c r="D421" s="2"/>
    </row>
    <row r="422" spans="1:4" ht="12.75" x14ac:dyDescent="0.2">
      <c r="A422" s="3"/>
      <c r="B422" s="2"/>
      <c r="C422" s="2"/>
      <c r="D422" s="2"/>
    </row>
    <row r="423" spans="1:4" ht="12.75" x14ac:dyDescent="0.2">
      <c r="A423" s="3"/>
      <c r="B423" s="2"/>
      <c r="C423" s="2"/>
      <c r="D423" s="2"/>
    </row>
    <row r="424" spans="1:4" ht="12.75" x14ac:dyDescent="0.2">
      <c r="A424" s="3"/>
      <c r="B424" s="2"/>
      <c r="C424" s="2"/>
      <c r="D424" s="2"/>
    </row>
    <row r="425" spans="1:4" ht="12.75" x14ac:dyDescent="0.2">
      <c r="A425" s="3"/>
      <c r="B425" s="2"/>
      <c r="C425" s="2"/>
      <c r="D425" s="2"/>
    </row>
    <row r="426" spans="1:4" ht="12.75" x14ac:dyDescent="0.2">
      <c r="A426" s="3"/>
      <c r="B426" s="2"/>
      <c r="C426" s="2"/>
      <c r="D426" s="2"/>
    </row>
    <row r="427" spans="1:4" ht="12.75" x14ac:dyDescent="0.2">
      <c r="A427" s="3"/>
      <c r="B427" s="2"/>
      <c r="C427" s="2"/>
      <c r="D427" s="2"/>
    </row>
    <row r="428" spans="1:4" ht="12.75" x14ac:dyDescent="0.2">
      <c r="A428" s="3"/>
      <c r="B428" s="2"/>
      <c r="C428" s="2"/>
      <c r="D428" s="2"/>
    </row>
    <row r="429" spans="1:4" ht="12.75" x14ac:dyDescent="0.2">
      <c r="A429" s="3"/>
      <c r="B429" s="2"/>
      <c r="C429" s="2"/>
      <c r="D429" s="2"/>
    </row>
    <row r="430" spans="1:4" ht="12.75" x14ac:dyDescent="0.2">
      <c r="A430" s="3"/>
      <c r="B430" s="2"/>
      <c r="C430" s="2"/>
      <c r="D430" s="2"/>
    </row>
    <row r="431" spans="1:4" ht="12.75" x14ac:dyDescent="0.2">
      <c r="A431" s="3"/>
      <c r="B431" s="2"/>
      <c r="C431" s="2"/>
      <c r="D431" s="2"/>
    </row>
    <row r="432" spans="1:4" ht="12.75" x14ac:dyDescent="0.2">
      <c r="A432" s="3"/>
      <c r="B432" s="2"/>
      <c r="C432" s="2"/>
      <c r="D432" s="2"/>
    </row>
    <row r="433" spans="1:4" ht="12.75" x14ac:dyDescent="0.2">
      <c r="A433" s="3"/>
      <c r="B433" s="2"/>
      <c r="C433" s="2"/>
      <c r="D433" s="2"/>
    </row>
    <row r="434" spans="1:4" ht="12.75" x14ac:dyDescent="0.2">
      <c r="A434" s="3"/>
      <c r="B434" s="2"/>
      <c r="C434" s="2"/>
      <c r="D434" s="2"/>
    </row>
    <row r="435" spans="1:4" ht="12.75" x14ac:dyDescent="0.2">
      <c r="A435" s="3"/>
      <c r="B435" s="2"/>
      <c r="C435" s="2"/>
      <c r="D435" s="2"/>
    </row>
    <row r="436" spans="1:4" ht="12.75" x14ac:dyDescent="0.2">
      <c r="A436" s="3"/>
      <c r="B436" s="2"/>
      <c r="C436" s="2"/>
      <c r="D436" s="2"/>
    </row>
    <row r="437" spans="1:4" ht="12.75" x14ac:dyDescent="0.2">
      <c r="A437" s="3"/>
      <c r="B437" s="2"/>
      <c r="C437" s="2"/>
      <c r="D437" s="2"/>
    </row>
    <row r="438" spans="1:4" ht="12.75" x14ac:dyDescent="0.2">
      <c r="A438" s="3"/>
      <c r="B438" s="2"/>
      <c r="C438" s="2"/>
      <c r="D438" s="2"/>
    </row>
    <row r="439" spans="1:4" ht="12.75" x14ac:dyDescent="0.2">
      <c r="A439" s="3"/>
      <c r="B439" s="2"/>
      <c r="C439" s="2"/>
      <c r="D439" s="2"/>
    </row>
    <row r="440" spans="1:4" ht="12.75" x14ac:dyDescent="0.2">
      <c r="A440" s="3"/>
      <c r="B440" s="2"/>
      <c r="C440" s="2"/>
      <c r="D440" s="2"/>
    </row>
    <row r="441" spans="1:4" ht="12.75" x14ac:dyDescent="0.2">
      <c r="A441" s="3"/>
      <c r="B441" s="2"/>
      <c r="C441" s="2"/>
      <c r="D441" s="2"/>
    </row>
    <row r="442" spans="1:4" ht="12.75" x14ac:dyDescent="0.2">
      <c r="A442" s="3"/>
      <c r="B442" s="2"/>
      <c r="C442" s="2"/>
      <c r="D442" s="2"/>
    </row>
    <row r="443" spans="1:4" ht="12.75" x14ac:dyDescent="0.2">
      <c r="A443" s="3"/>
      <c r="B443" s="2"/>
      <c r="C443" s="2"/>
      <c r="D443" s="2"/>
    </row>
    <row r="444" spans="1:4" ht="12.75" x14ac:dyDescent="0.2">
      <c r="A444" s="3"/>
      <c r="B444" s="2"/>
      <c r="C444" s="2"/>
      <c r="D444" s="2"/>
    </row>
    <row r="445" spans="1:4" ht="12.75" x14ac:dyDescent="0.2">
      <c r="A445" s="3"/>
      <c r="B445" s="2"/>
      <c r="C445" s="2"/>
      <c r="D445" s="2"/>
    </row>
    <row r="446" spans="1:4" ht="12.75" x14ac:dyDescent="0.2">
      <c r="A446" s="3"/>
      <c r="B446" s="2"/>
      <c r="C446" s="2"/>
      <c r="D446" s="2"/>
    </row>
    <row r="447" spans="1:4" ht="12.75" x14ac:dyDescent="0.2">
      <c r="A447" s="3"/>
      <c r="B447" s="2"/>
      <c r="C447" s="2"/>
      <c r="D447" s="2"/>
    </row>
    <row r="448" spans="1:4" ht="12.75" x14ac:dyDescent="0.2">
      <c r="A448" s="3"/>
      <c r="B448" s="2"/>
      <c r="C448" s="2"/>
      <c r="D448" s="2"/>
    </row>
    <row r="449" spans="1:4" ht="12.75" x14ac:dyDescent="0.2">
      <c r="A449" s="3"/>
      <c r="B449" s="2"/>
      <c r="C449" s="2"/>
      <c r="D449" s="2"/>
    </row>
    <row r="450" spans="1:4" ht="12.75" x14ac:dyDescent="0.2">
      <c r="A450" s="3"/>
      <c r="B450" s="2"/>
      <c r="C450" s="2"/>
      <c r="D450" s="2"/>
    </row>
    <row r="451" spans="1:4" ht="12.75" x14ac:dyDescent="0.2">
      <c r="A451" s="3"/>
      <c r="B451" s="2"/>
      <c r="C451" s="2"/>
      <c r="D451" s="2"/>
    </row>
    <row r="452" spans="1:4" ht="12.75" x14ac:dyDescent="0.2">
      <c r="A452" s="3"/>
      <c r="B452" s="2"/>
      <c r="C452" s="2"/>
      <c r="D452" s="2"/>
    </row>
    <row r="453" spans="1:4" ht="12.75" x14ac:dyDescent="0.2">
      <c r="A453" s="3"/>
      <c r="B453" s="2"/>
      <c r="C453" s="2"/>
      <c r="D453" s="2"/>
    </row>
    <row r="454" spans="1:4" ht="12.75" x14ac:dyDescent="0.2">
      <c r="A454" s="3"/>
      <c r="B454" s="2"/>
      <c r="C454" s="2"/>
      <c r="D454" s="2"/>
    </row>
    <row r="455" spans="1:4" ht="12.75" x14ac:dyDescent="0.2">
      <c r="A455" s="3"/>
      <c r="B455" s="2"/>
      <c r="C455" s="2"/>
      <c r="D455" s="2"/>
    </row>
    <row r="456" spans="1:4" ht="12.75" x14ac:dyDescent="0.2">
      <c r="A456" s="3"/>
      <c r="B456" s="2"/>
      <c r="C456" s="2"/>
      <c r="D456" s="2"/>
    </row>
    <row r="457" spans="1:4" ht="12.75" x14ac:dyDescent="0.2">
      <c r="A457" s="3"/>
      <c r="B457" s="2"/>
      <c r="C457" s="2"/>
      <c r="D457" s="2"/>
    </row>
    <row r="458" spans="1:4" ht="12.75" x14ac:dyDescent="0.2">
      <c r="A458" s="3"/>
      <c r="B458" s="2"/>
      <c r="C458" s="2"/>
      <c r="D458" s="2"/>
    </row>
    <row r="459" spans="1:4" ht="12.75" x14ac:dyDescent="0.2">
      <c r="A459" s="3"/>
      <c r="B459" s="2"/>
      <c r="C459" s="2"/>
      <c r="D459" s="2"/>
    </row>
    <row r="460" spans="1:4" ht="12.75" x14ac:dyDescent="0.2">
      <c r="A460" s="3"/>
      <c r="B460" s="2"/>
      <c r="C460" s="2"/>
      <c r="D460" s="2"/>
    </row>
    <row r="461" spans="1:4" ht="12.75" x14ac:dyDescent="0.2">
      <c r="A461" s="3"/>
      <c r="B461" s="2"/>
      <c r="C461" s="2"/>
      <c r="D461" s="2"/>
    </row>
    <row r="462" spans="1:4" ht="12.75" x14ac:dyDescent="0.2">
      <c r="A462" s="3"/>
      <c r="B462" s="2"/>
      <c r="C462" s="2"/>
      <c r="D462" s="2"/>
    </row>
    <row r="463" spans="1:4" ht="12.75" x14ac:dyDescent="0.2">
      <c r="A463" s="3"/>
      <c r="B463" s="2"/>
      <c r="C463" s="2"/>
      <c r="D463" s="2"/>
    </row>
    <row r="464" spans="1:4" ht="12.75" x14ac:dyDescent="0.2">
      <c r="A464" s="3"/>
      <c r="B464" s="2"/>
      <c r="C464" s="2"/>
      <c r="D464" s="2"/>
    </row>
    <row r="465" spans="1:4" ht="12.75" x14ac:dyDescent="0.2">
      <c r="A465" s="3"/>
      <c r="B465" s="2"/>
      <c r="C465" s="2"/>
      <c r="D465" s="2"/>
    </row>
    <row r="466" spans="1:4" ht="12.75" x14ac:dyDescent="0.2">
      <c r="A466" s="3"/>
      <c r="B466" s="2"/>
      <c r="C466" s="2"/>
      <c r="D466" s="2"/>
    </row>
    <row r="467" spans="1:4" ht="12.75" x14ac:dyDescent="0.2">
      <c r="A467" s="3"/>
      <c r="B467" s="2"/>
      <c r="C467" s="2"/>
      <c r="D467" s="2"/>
    </row>
    <row r="468" spans="1:4" ht="12.75" x14ac:dyDescent="0.2">
      <c r="A468" s="3"/>
      <c r="B468" s="2"/>
      <c r="C468" s="2"/>
      <c r="D468" s="2"/>
    </row>
    <row r="469" spans="1:4" ht="12.75" x14ac:dyDescent="0.2">
      <c r="A469" s="3"/>
      <c r="B469" s="2"/>
      <c r="C469" s="2"/>
      <c r="D469" s="2"/>
    </row>
    <row r="470" spans="1:4" ht="12.75" x14ac:dyDescent="0.2">
      <c r="A470" s="3"/>
      <c r="B470" s="2"/>
      <c r="C470" s="2"/>
      <c r="D470" s="2"/>
    </row>
    <row r="471" spans="1:4" ht="12.75" x14ac:dyDescent="0.2">
      <c r="A471" s="3"/>
      <c r="B471" s="2"/>
      <c r="C471" s="2"/>
      <c r="D471" s="2"/>
    </row>
    <row r="472" spans="1:4" ht="12.75" x14ac:dyDescent="0.2">
      <c r="A472" s="3"/>
      <c r="B472" s="2"/>
      <c r="C472" s="2"/>
      <c r="D472" s="2"/>
    </row>
    <row r="473" spans="1:4" ht="12.75" x14ac:dyDescent="0.2">
      <c r="A473" s="3"/>
      <c r="B473" s="2"/>
      <c r="C473" s="2"/>
      <c r="D473" s="2"/>
    </row>
    <row r="474" spans="1:4" ht="12.75" x14ac:dyDescent="0.2">
      <c r="A474" s="3"/>
      <c r="B474" s="2"/>
      <c r="C474" s="2"/>
      <c r="D474" s="2"/>
    </row>
    <row r="475" spans="1:4" ht="12.75" x14ac:dyDescent="0.2">
      <c r="A475" s="3"/>
      <c r="B475" s="2"/>
      <c r="C475" s="2"/>
      <c r="D475" s="2"/>
    </row>
    <row r="476" spans="1:4" ht="12.75" x14ac:dyDescent="0.2">
      <c r="A476" s="3"/>
      <c r="B476" s="2"/>
      <c r="C476" s="2"/>
      <c r="D476" s="2"/>
    </row>
    <row r="477" spans="1:4" ht="12.75" x14ac:dyDescent="0.2">
      <c r="A477" s="3"/>
      <c r="B477" s="2"/>
      <c r="C477" s="2"/>
      <c r="D477" s="2"/>
    </row>
    <row r="478" spans="1:4" ht="12.75" x14ac:dyDescent="0.2">
      <c r="A478" s="3"/>
      <c r="B478" s="2"/>
      <c r="C478" s="2"/>
      <c r="D478" s="2"/>
    </row>
    <row r="479" spans="1:4" ht="12.75" x14ac:dyDescent="0.2">
      <c r="A479" s="3"/>
      <c r="B479" s="2"/>
      <c r="C479" s="2"/>
      <c r="D479" s="2"/>
    </row>
    <row r="480" spans="1:4" ht="12.75" x14ac:dyDescent="0.2">
      <c r="A480" s="3"/>
      <c r="B480" s="2"/>
      <c r="C480" s="2"/>
      <c r="D480" s="2"/>
    </row>
    <row r="481" spans="1:4" ht="12.75" x14ac:dyDescent="0.2">
      <c r="A481" s="3"/>
      <c r="B481" s="2"/>
      <c r="C481" s="2"/>
      <c r="D481" s="2"/>
    </row>
    <row r="482" spans="1:4" ht="12.75" x14ac:dyDescent="0.2">
      <c r="A482" s="3"/>
      <c r="B482" s="2"/>
      <c r="C482" s="2"/>
      <c r="D482" s="2"/>
    </row>
    <row r="483" spans="1:4" ht="12.75" x14ac:dyDescent="0.2">
      <c r="A483" s="3"/>
      <c r="B483" s="2"/>
      <c r="C483" s="2"/>
      <c r="D483" s="2"/>
    </row>
    <row r="484" spans="1:4" ht="12.75" x14ac:dyDescent="0.2">
      <c r="A484" s="3"/>
      <c r="B484" s="2"/>
      <c r="C484" s="2"/>
      <c r="D484" s="2"/>
    </row>
    <row r="485" spans="1:4" ht="12.75" x14ac:dyDescent="0.2">
      <c r="A485" s="3"/>
      <c r="B485" s="2"/>
      <c r="C485" s="2"/>
      <c r="D485" s="2"/>
    </row>
    <row r="486" spans="1:4" ht="12.75" x14ac:dyDescent="0.2">
      <c r="A486" s="3"/>
      <c r="B486" s="2"/>
      <c r="C486" s="2"/>
      <c r="D486" s="2"/>
    </row>
    <row r="487" spans="1:4" ht="12.75" x14ac:dyDescent="0.2">
      <c r="A487" s="3"/>
      <c r="B487" s="2"/>
      <c r="C487" s="2"/>
      <c r="D487" s="2"/>
    </row>
    <row r="488" spans="1:4" ht="12.75" x14ac:dyDescent="0.2">
      <c r="A488" s="3"/>
      <c r="B488" s="2"/>
      <c r="C488" s="2"/>
      <c r="D488" s="2"/>
    </row>
    <row r="489" spans="1:4" ht="12.75" x14ac:dyDescent="0.2">
      <c r="A489" s="3"/>
      <c r="B489" s="2"/>
      <c r="C489" s="2"/>
      <c r="D489" s="2"/>
    </row>
    <row r="490" spans="1:4" ht="12.75" x14ac:dyDescent="0.2">
      <c r="A490" s="3"/>
      <c r="B490" s="2"/>
      <c r="C490" s="2"/>
      <c r="D490" s="2"/>
    </row>
    <row r="491" spans="1:4" ht="12.75" x14ac:dyDescent="0.2">
      <c r="A491" s="3"/>
      <c r="B491" s="2"/>
      <c r="C491" s="2"/>
      <c r="D491" s="2"/>
    </row>
    <row r="492" spans="1:4" ht="12.75" x14ac:dyDescent="0.2">
      <c r="A492" s="3"/>
      <c r="B492" s="2"/>
      <c r="C492" s="2"/>
      <c r="D492" s="2"/>
    </row>
    <row r="493" spans="1:4" ht="12.75" x14ac:dyDescent="0.2">
      <c r="A493" s="3"/>
      <c r="B493" s="2"/>
      <c r="C493" s="2"/>
      <c r="D493" s="2"/>
    </row>
    <row r="494" spans="1:4" ht="12.75" x14ac:dyDescent="0.2">
      <c r="A494" s="3"/>
      <c r="B494" s="2"/>
      <c r="C494" s="2"/>
      <c r="D494" s="2"/>
    </row>
    <row r="495" spans="1:4" ht="12.75" x14ac:dyDescent="0.2">
      <c r="A495" s="3"/>
      <c r="B495" s="2"/>
      <c r="C495" s="2"/>
      <c r="D495" s="2"/>
    </row>
    <row r="496" spans="1:4" ht="12.75" x14ac:dyDescent="0.2">
      <c r="A496" s="3"/>
      <c r="B496" s="2"/>
      <c r="C496" s="2"/>
      <c r="D496" s="2"/>
    </row>
    <row r="497" spans="1:4" ht="12.75" x14ac:dyDescent="0.2">
      <c r="A497" s="3"/>
      <c r="B497" s="2"/>
      <c r="C497" s="2"/>
      <c r="D497" s="2"/>
    </row>
    <row r="498" spans="1:4" ht="12.75" x14ac:dyDescent="0.2">
      <c r="A498" s="3"/>
      <c r="B498" s="2"/>
      <c r="C498" s="2"/>
      <c r="D498" s="2"/>
    </row>
    <row r="499" spans="1:4" ht="12.75" x14ac:dyDescent="0.2">
      <c r="A499" s="3"/>
      <c r="B499" s="2"/>
      <c r="C499" s="2"/>
      <c r="D499" s="2"/>
    </row>
    <row r="500" spans="1:4" ht="12.75" x14ac:dyDescent="0.2">
      <c r="A500" s="3"/>
      <c r="B500" s="2"/>
      <c r="C500" s="2"/>
      <c r="D500" s="2"/>
    </row>
    <row r="501" spans="1:4" ht="12.75" x14ac:dyDescent="0.2">
      <c r="A501" s="3"/>
      <c r="B501" s="2"/>
      <c r="C501" s="2"/>
      <c r="D501" s="2"/>
    </row>
    <row r="502" spans="1:4" ht="12.75" x14ac:dyDescent="0.2">
      <c r="A502" s="3"/>
      <c r="B502" s="2"/>
      <c r="C502" s="2"/>
      <c r="D502" s="2"/>
    </row>
    <row r="503" spans="1:4" ht="12.75" x14ac:dyDescent="0.2">
      <c r="A503" s="3"/>
      <c r="B503" s="2"/>
      <c r="C503" s="2"/>
      <c r="D503" s="2"/>
    </row>
    <row r="504" spans="1:4" ht="12.75" x14ac:dyDescent="0.2">
      <c r="A504" s="3"/>
      <c r="B504" s="2"/>
      <c r="C504" s="2"/>
      <c r="D504" s="2"/>
    </row>
    <row r="505" spans="1:4" ht="12.75" x14ac:dyDescent="0.2">
      <c r="A505" s="3"/>
      <c r="B505" s="2"/>
      <c r="C505" s="2"/>
      <c r="D505" s="2"/>
    </row>
    <row r="506" spans="1:4" ht="12.75" x14ac:dyDescent="0.2">
      <c r="A506" s="3"/>
      <c r="B506" s="2"/>
      <c r="C506" s="2"/>
      <c r="D506" s="2"/>
    </row>
    <row r="507" spans="1:4" ht="12.75" x14ac:dyDescent="0.2">
      <c r="A507" s="3"/>
      <c r="B507" s="2"/>
      <c r="C507" s="2"/>
      <c r="D507" s="2"/>
    </row>
    <row r="508" spans="1:4" ht="12.75" x14ac:dyDescent="0.2">
      <c r="A508" s="3"/>
      <c r="B508" s="2"/>
      <c r="C508" s="2"/>
      <c r="D508" s="2"/>
    </row>
    <row r="509" spans="1:4" ht="12.75" x14ac:dyDescent="0.2">
      <c r="A509" s="3"/>
      <c r="B509" s="2"/>
      <c r="C509" s="2"/>
      <c r="D509" s="2"/>
    </row>
    <row r="510" spans="1:4" ht="12.75" x14ac:dyDescent="0.2">
      <c r="A510" s="3"/>
      <c r="B510" s="2"/>
      <c r="C510" s="2"/>
      <c r="D510" s="2"/>
    </row>
    <row r="511" spans="1:4" ht="12.75" x14ac:dyDescent="0.2">
      <c r="A511" s="3"/>
      <c r="B511" s="2"/>
      <c r="C511" s="2"/>
      <c r="D511" s="2"/>
    </row>
    <row r="512" spans="1:4" ht="12.75" x14ac:dyDescent="0.2">
      <c r="A512" s="3"/>
      <c r="B512" s="2"/>
      <c r="C512" s="2"/>
      <c r="D512" s="2"/>
    </row>
    <row r="513" spans="1:4" ht="12.75" x14ac:dyDescent="0.2">
      <c r="A513" s="3"/>
      <c r="B513" s="2"/>
      <c r="C513" s="2"/>
      <c r="D513" s="2"/>
    </row>
    <row r="514" spans="1:4" ht="12.75" x14ac:dyDescent="0.2">
      <c r="A514" s="3"/>
      <c r="B514" s="2"/>
      <c r="C514" s="2"/>
      <c r="D514" s="2"/>
    </row>
    <row r="515" spans="1:4" ht="12.75" x14ac:dyDescent="0.2">
      <c r="A515" s="3"/>
      <c r="B515" s="2"/>
      <c r="C515" s="2"/>
      <c r="D515" s="2"/>
    </row>
    <row r="516" spans="1:4" ht="12.75" x14ac:dyDescent="0.2">
      <c r="A516" s="3"/>
      <c r="B516" s="2"/>
      <c r="C516" s="2"/>
      <c r="D516" s="2"/>
    </row>
    <row r="517" spans="1:4" ht="12.75" x14ac:dyDescent="0.2">
      <c r="A517" s="3"/>
      <c r="B517" s="2"/>
      <c r="C517" s="2"/>
      <c r="D517" s="2"/>
    </row>
    <row r="518" spans="1:4" ht="12.75" x14ac:dyDescent="0.2">
      <c r="A518" s="3"/>
      <c r="B518" s="2"/>
      <c r="C518" s="2"/>
      <c r="D518" s="2"/>
    </row>
    <row r="519" spans="1:4" ht="12.75" x14ac:dyDescent="0.2">
      <c r="A519" s="3"/>
      <c r="B519" s="2"/>
      <c r="C519" s="2"/>
      <c r="D519" s="2"/>
    </row>
    <row r="520" spans="1:4" ht="12.75" x14ac:dyDescent="0.2">
      <c r="A520" s="3"/>
      <c r="B520" s="2"/>
      <c r="C520" s="2"/>
      <c r="D520" s="2"/>
    </row>
    <row r="521" spans="1:4" ht="12.75" x14ac:dyDescent="0.2">
      <c r="A521" s="3"/>
      <c r="B521" s="2"/>
      <c r="C521" s="2"/>
      <c r="D521" s="2"/>
    </row>
    <row r="522" spans="1:4" ht="12.75" x14ac:dyDescent="0.2">
      <c r="A522" s="3"/>
      <c r="B522" s="2"/>
      <c r="C522" s="2"/>
      <c r="D522" s="2"/>
    </row>
    <row r="523" spans="1:4" ht="12.75" x14ac:dyDescent="0.2">
      <c r="A523" s="3"/>
      <c r="B523" s="2"/>
      <c r="C523" s="2"/>
      <c r="D523" s="2"/>
    </row>
    <row r="524" spans="1:4" ht="12.75" x14ac:dyDescent="0.2">
      <c r="A524" s="3"/>
      <c r="B524" s="2"/>
      <c r="C524" s="2"/>
      <c r="D524" s="2"/>
    </row>
    <row r="525" spans="1:4" ht="12.75" x14ac:dyDescent="0.2">
      <c r="A525" s="3"/>
      <c r="B525" s="2"/>
      <c r="C525" s="2"/>
      <c r="D525" s="2"/>
    </row>
    <row r="526" spans="1:4" ht="12.75" x14ac:dyDescent="0.2">
      <c r="A526" s="3"/>
      <c r="B526" s="2"/>
      <c r="C526" s="2"/>
      <c r="D526" s="2"/>
    </row>
    <row r="527" spans="1:4" ht="12.75" x14ac:dyDescent="0.2">
      <c r="A527" s="3"/>
      <c r="B527" s="2"/>
      <c r="C527" s="2"/>
      <c r="D527" s="2"/>
    </row>
    <row r="528" spans="1:4" ht="12.75" x14ac:dyDescent="0.2">
      <c r="A528" s="3"/>
      <c r="B528" s="2"/>
      <c r="C528" s="2"/>
      <c r="D528" s="2"/>
    </row>
    <row r="529" spans="1:4" ht="12.75" x14ac:dyDescent="0.2">
      <c r="A529" s="3"/>
      <c r="B529" s="2"/>
      <c r="C529" s="2"/>
      <c r="D529" s="2"/>
    </row>
    <row r="530" spans="1:4" ht="12.75" x14ac:dyDescent="0.2">
      <c r="A530" s="3"/>
      <c r="B530" s="2"/>
      <c r="C530" s="2"/>
      <c r="D530" s="2"/>
    </row>
    <row r="531" spans="1:4" ht="12.75" x14ac:dyDescent="0.2">
      <c r="A531" s="3"/>
      <c r="B531" s="2"/>
      <c r="C531" s="2"/>
      <c r="D531" s="2"/>
    </row>
    <row r="532" spans="1:4" ht="12.75" x14ac:dyDescent="0.2">
      <c r="A532" s="3"/>
      <c r="B532" s="2"/>
      <c r="C532" s="2"/>
      <c r="D532" s="2"/>
    </row>
    <row r="533" spans="1:4" ht="12.75" x14ac:dyDescent="0.2">
      <c r="A533" s="3"/>
      <c r="B533" s="2"/>
      <c r="C533" s="2"/>
      <c r="D533" s="2"/>
    </row>
    <row r="534" spans="1:4" ht="12.75" x14ac:dyDescent="0.2">
      <c r="A534" s="3"/>
      <c r="B534" s="2"/>
      <c r="C534" s="2"/>
      <c r="D534" s="2"/>
    </row>
    <row r="535" spans="1:4" ht="12.75" x14ac:dyDescent="0.2">
      <c r="A535" s="3"/>
      <c r="B535" s="2"/>
      <c r="C535" s="2"/>
      <c r="D535" s="2"/>
    </row>
    <row r="536" spans="1:4" ht="12.75" x14ac:dyDescent="0.2">
      <c r="A536" s="3"/>
      <c r="B536" s="2"/>
      <c r="C536" s="2"/>
      <c r="D536" s="2"/>
    </row>
    <row r="537" spans="1:4" ht="12.75" x14ac:dyDescent="0.2">
      <c r="A537" s="3"/>
      <c r="B537" s="2"/>
      <c r="C537" s="2"/>
      <c r="D537" s="2"/>
    </row>
    <row r="538" spans="1:4" ht="12.75" x14ac:dyDescent="0.2">
      <c r="A538" s="3"/>
      <c r="B538" s="2"/>
      <c r="C538" s="2"/>
      <c r="D538" s="2"/>
    </row>
    <row r="539" spans="1:4" ht="12.75" x14ac:dyDescent="0.2">
      <c r="A539" s="3"/>
      <c r="B539" s="2"/>
      <c r="C539" s="2"/>
      <c r="D539" s="2"/>
    </row>
    <row r="540" spans="1:4" ht="12.75" x14ac:dyDescent="0.2">
      <c r="A540" s="3"/>
      <c r="B540" s="2"/>
      <c r="C540" s="2"/>
      <c r="D540" s="2"/>
    </row>
    <row r="541" spans="1:4" ht="12.75" x14ac:dyDescent="0.2">
      <c r="A541" s="3"/>
      <c r="B541" s="2"/>
      <c r="C541" s="2"/>
      <c r="D541" s="2"/>
    </row>
    <row r="542" spans="1:4" ht="12.75" x14ac:dyDescent="0.2">
      <c r="A542" s="3"/>
      <c r="B542" s="2"/>
      <c r="C542" s="2"/>
      <c r="D542" s="2"/>
    </row>
    <row r="543" spans="1:4" ht="12.75" x14ac:dyDescent="0.2">
      <c r="A543" s="3"/>
      <c r="B543" s="2"/>
      <c r="C543" s="2"/>
      <c r="D543" s="2"/>
    </row>
    <row r="544" spans="1:4" ht="12.75" x14ac:dyDescent="0.2">
      <c r="A544" s="3"/>
      <c r="B544" s="2"/>
      <c r="C544" s="2"/>
      <c r="D544" s="2"/>
    </row>
    <row r="545" spans="1:4" ht="12.75" x14ac:dyDescent="0.2">
      <c r="A545" s="3"/>
      <c r="B545" s="2"/>
      <c r="C545" s="2"/>
      <c r="D545" s="2"/>
    </row>
    <row r="546" spans="1:4" ht="12.75" x14ac:dyDescent="0.2">
      <c r="A546" s="3"/>
      <c r="B546" s="2"/>
      <c r="C546" s="2"/>
      <c r="D546" s="2"/>
    </row>
    <row r="547" spans="1:4" ht="12.75" x14ac:dyDescent="0.2">
      <c r="A547" s="3"/>
      <c r="B547" s="2"/>
      <c r="C547" s="2"/>
      <c r="D547" s="2"/>
    </row>
    <row r="548" spans="1:4" ht="12.75" x14ac:dyDescent="0.2">
      <c r="A548" s="3"/>
      <c r="B548" s="2"/>
      <c r="C548" s="2"/>
      <c r="D548" s="2"/>
    </row>
    <row r="549" spans="1:4" ht="12.75" x14ac:dyDescent="0.2">
      <c r="A549" s="3"/>
      <c r="B549" s="2"/>
      <c r="C549" s="2"/>
      <c r="D549" s="2"/>
    </row>
    <row r="550" spans="1:4" ht="12.75" x14ac:dyDescent="0.2">
      <c r="A550" s="3"/>
      <c r="B550" s="2"/>
      <c r="C550" s="2"/>
      <c r="D550" s="2"/>
    </row>
    <row r="551" spans="1:4" ht="12.75" x14ac:dyDescent="0.2">
      <c r="A551" s="3"/>
      <c r="B551" s="2"/>
      <c r="C551" s="2"/>
      <c r="D551" s="2"/>
    </row>
    <row r="552" spans="1:4" ht="12.75" x14ac:dyDescent="0.2">
      <c r="A552" s="3"/>
      <c r="B552" s="2"/>
      <c r="C552" s="2"/>
      <c r="D552" s="2"/>
    </row>
    <row r="553" spans="1:4" ht="12.75" x14ac:dyDescent="0.2">
      <c r="A553" s="3"/>
      <c r="B553" s="2"/>
      <c r="C553" s="2"/>
      <c r="D553" s="2"/>
    </row>
    <row r="554" spans="1:4" ht="12.75" x14ac:dyDescent="0.2">
      <c r="A554" s="3"/>
      <c r="B554" s="2"/>
      <c r="C554" s="2"/>
      <c r="D554" s="2"/>
    </row>
    <row r="555" spans="1:4" ht="12.75" x14ac:dyDescent="0.2">
      <c r="A555" s="3"/>
      <c r="B555" s="2"/>
      <c r="C555" s="2"/>
      <c r="D555" s="2"/>
    </row>
    <row r="556" spans="1:4" ht="12.75" x14ac:dyDescent="0.2">
      <c r="A556" s="3"/>
      <c r="B556" s="2"/>
      <c r="C556" s="2"/>
      <c r="D556" s="2"/>
    </row>
    <row r="557" spans="1:4" ht="12.75" x14ac:dyDescent="0.2">
      <c r="A557" s="3"/>
      <c r="B557" s="2"/>
      <c r="C557" s="2"/>
      <c r="D557" s="2"/>
    </row>
    <row r="558" spans="1:4" ht="12.75" x14ac:dyDescent="0.2">
      <c r="A558" s="3"/>
      <c r="B558" s="2"/>
      <c r="C558" s="2"/>
      <c r="D558" s="2"/>
    </row>
    <row r="559" spans="1:4" ht="12.75" x14ac:dyDescent="0.2">
      <c r="A559" s="3"/>
      <c r="B559" s="2"/>
      <c r="C559" s="2"/>
      <c r="D559" s="2"/>
    </row>
    <row r="560" spans="1:4" ht="12.75" x14ac:dyDescent="0.2">
      <c r="A560" s="3"/>
      <c r="B560" s="2"/>
      <c r="C560" s="2"/>
      <c r="D560" s="2"/>
    </row>
    <row r="561" spans="1:4" ht="12.75" x14ac:dyDescent="0.2">
      <c r="A561" s="3"/>
      <c r="B561" s="2"/>
      <c r="C561" s="2"/>
      <c r="D561" s="2"/>
    </row>
    <row r="562" spans="1:4" ht="12.75" x14ac:dyDescent="0.2">
      <c r="A562" s="3"/>
      <c r="B562" s="2"/>
      <c r="C562" s="2"/>
      <c r="D562" s="2"/>
    </row>
    <row r="563" spans="1:4" ht="12.75" x14ac:dyDescent="0.2">
      <c r="A563" s="3"/>
      <c r="B563" s="2"/>
      <c r="C563" s="2"/>
      <c r="D563" s="2"/>
    </row>
    <row r="564" spans="1:4" ht="12.75" x14ac:dyDescent="0.2">
      <c r="A564" s="3"/>
      <c r="B564" s="2"/>
      <c r="C564" s="2"/>
      <c r="D564" s="2"/>
    </row>
    <row r="565" spans="1:4" ht="12.75" x14ac:dyDescent="0.2">
      <c r="A565" s="3"/>
      <c r="B565" s="2"/>
      <c r="C565" s="2"/>
      <c r="D565" s="2"/>
    </row>
    <row r="566" spans="1:4" ht="12.75" x14ac:dyDescent="0.2">
      <c r="A566" s="3"/>
      <c r="B566" s="2"/>
      <c r="C566" s="2"/>
      <c r="D566" s="2"/>
    </row>
    <row r="567" spans="1:4" ht="12.75" x14ac:dyDescent="0.2">
      <c r="A567" s="3"/>
      <c r="B567" s="2"/>
      <c r="C567" s="2"/>
      <c r="D567" s="2"/>
    </row>
    <row r="568" spans="1:4" ht="12.75" x14ac:dyDescent="0.2">
      <c r="A568" s="3"/>
      <c r="B568" s="2"/>
      <c r="C568" s="2"/>
      <c r="D568" s="2"/>
    </row>
    <row r="569" spans="1:4" ht="12.75" x14ac:dyDescent="0.2">
      <c r="A569" s="3"/>
      <c r="B569" s="2"/>
      <c r="C569" s="2"/>
      <c r="D569" s="2"/>
    </row>
    <row r="570" spans="1:4" ht="12.75" x14ac:dyDescent="0.2">
      <c r="A570" s="3"/>
      <c r="B570" s="2"/>
      <c r="C570" s="2"/>
      <c r="D570" s="2"/>
    </row>
    <row r="571" spans="1:4" ht="12.75" x14ac:dyDescent="0.2">
      <c r="A571" s="3"/>
      <c r="B571" s="2"/>
      <c r="C571" s="2"/>
      <c r="D571" s="2"/>
    </row>
    <row r="572" spans="1:4" ht="12.75" x14ac:dyDescent="0.2">
      <c r="A572" s="3"/>
      <c r="B572" s="2"/>
      <c r="C572" s="2"/>
      <c r="D572" s="2"/>
    </row>
    <row r="573" spans="1:4" ht="12.75" x14ac:dyDescent="0.2">
      <c r="A573" s="3"/>
      <c r="B573" s="2"/>
      <c r="C573" s="2"/>
      <c r="D573" s="2"/>
    </row>
    <row r="574" spans="1:4" ht="12.75" x14ac:dyDescent="0.2">
      <c r="A574" s="3"/>
      <c r="B574" s="2"/>
      <c r="C574" s="2"/>
      <c r="D574" s="2"/>
    </row>
    <row r="575" spans="1:4" ht="12.75" x14ac:dyDescent="0.2">
      <c r="A575" s="3"/>
      <c r="B575" s="2"/>
      <c r="C575" s="2"/>
      <c r="D575" s="2"/>
    </row>
    <row r="576" spans="1:4" ht="12.75" x14ac:dyDescent="0.2">
      <c r="A576" s="3"/>
      <c r="B576" s="2"/>
      <c r="C576" s="2"/>
      <c r="D576" s="2"/>
    </row>
    <row r="577" spans="1:4" ht="12.75" x14ac:dyDescent="0.2">
      <c r="A577" s="3"/>
      <c r="B577" s="2"/>
      <c r="C577" s="2"/>
      <c r="D577" s="2"/>
    </row>
    <row r="578" spans="1:4" ht="12.75" x14ac:dyDescent="0.2">
      <c r="A578" s="3"/>
      <c r="B578" s="2"/>
      <c r="C578" s="2"/>
      <c r="D578" s="2"/>
    </row>
    <row r="579" spans="1:4" ht="12.75" x14ac:dyDescent="0.2">
      <c r="A579" s="3"/>
      <c r="B579" s="2"/>
      <c r="C579" s="2"/>
      <c r="D579" s="2"/>
    </row>
    <row r="580" spans="1:4" ht="12.75" x14ac:dyDescent="0.2">
      <c r="A580" s="3"/>
      <c r="B580" s="2"/>
      <c r="C580" s="2"/>
      <c r="D580" s="2"/>
    </row>
    <row r="581" spans="1:4" ht="12.75" x14ac:dyDescent="0.2">
      <c r="A581" s="3"/>
      <c r="B581" s="2"/>
      <c r="C581" s="2"/>
      <c r="D581" s="2"/>
    </row>
    <row r="582" spans="1:4" ht="12.75" x14ac:dyDescent="0.2">
      <c r="A582" s="3"/>
      <c r="B582" s="2"/>
      <c r="C582" s="2"/>
      <c r="D582" s="2"/>
    </row>
    <row r="583" spans="1:4" ht="12.75" x14ac:dyDescent="0.2">
      <c r="A583" s="3"/>
      <c r="B583" s="2"/>
      <c r="C583" s="2"/>
      <c r="D583" s="2"/>
    </row>
    <row r="584" spans="1:4" ht="12.75" x14ac:dyDescent="0.2">
      <c r="A584" s="3"/>
      <c r="B584" s="2"/>
      <c r="C584" s="2"/>
      <c r="D584" s="2"/>
    </row>
    <row r="585" spans="1:4" ht="12.75" x14ac:dyDescent="0.2">
      <c r="A585" s="3"/>
      <c r="B585" s="2"/>
      <c r="C585" s="2"/>
      <c r="D585" s="2"/>
    </row>
    <row r="586" spans="1:4" ht="12.75" x14ac:dyDescent="0.2">
      <c r="A586" s="3"/>
      <c r="B586" s="2"/>
      <c r="C586" s="2"/>
      <c r="D586" s="2"/>
    </row>
    <row r="587" spans="1:4" ht="12.75" x14ac:dyDescent="0.2">
      <c r="A587" s="3"/>
      <c r="B587" s="2"/>
      <c r="C587" s="2"/>
      <c r="D587" s="2"/>
    </row>
    <row r="588" spans="1:4" ht="12.75" x14ac:dyDescent="0.2">
      <c r="A588" s="3"/>
      <c r="B588" s="2"/>
      <c r="C588" s="2"/>
      <c r="D588" s="2"/>
    </row>
    <row r="589" spans="1:4" ht="12.75" x14ac:dyDescent="0.2">
      <c r="A589" s="3"/>
      <c r="B589" s="2"/>
      <c r="C589" s="2"/>
      <c r="D589" s="2"/>
    </row>
    <row r="590" spans="1:4" ht="12.75" x14ac:dyDescent="0.2">
      <c r="A590" s="3"/>
      <c r="B590" s="2"/>
      <c r="C590" s="2"/>
      <c r="D590" s="2"/>
    </row>
    <row r="591" spans="1:4" ht="12.75" x14ac:dyDescent="0.2">
      <c r="A591" s="3"/>
      <c r="B591" s="2"/>
      <c r="C591" s="2"/>
      <c r="D591" s="2"/>
    </row>
    <row r="592" spans="1:4" ht="12.75" x14ac:dyDescent="0.2">
      <c r="A592" s="3"/>
      <c r="B592" s="2"/>
      <c r="C592" s="2"/>
      <c r="D592" s="2"/>
    </row>
    <row r="593" spans="1:4" ht="12.75" x14ac:dyDescent="0.2">
      <c r="A593" s="3"/>
      <c r="B593" s="2"/>
      <c r="C593" s="2"/>
      <c r="D593" s="2"/>
    </row>
    <row r="594" spans="1:4" ht="12.75" x14ac:dyDescent="0.2">
      <c r="A594" s="3"/>
      <c r="B594" s="2"/>
      <c r="C594" s="2"/>
      <c r="D594" s="2"/>
    </row>
    <row r="595" spans="1:4" ht="12.75" x14ac:dyDescent="0.2">
      <c r="A595" s="3"/>
      <c r="B595" s="2"/>
      <c r="C595" s="2"/>
      <c r="D595" s="2"/>
    </row>
    <row r="596" spans="1:4" ht="12.75" x14ac:dyDescent="0.2">
      <c r="A596" s="3"/>
      <c r="B596" s="2"/>
      <c r="C596" s="2"/>
      <c r="D596" s="2"/>
    </row>
    <row r="597" spans="1:4" ht="12.75" x14ac:dyDescent="0.2">
      <c r="A597" s="3"/>
      <c r="B597" s="2"/>
      <c r="C597" s="2"/>
      <c r="D597" s="2"/>
    </row>
    <row r="598" spans="1:4" ht="12.75" x14ac:dyDescent="0.2">
      <c r="A598" s="3"/>
      <c r="B598" s="2"/>
      <c r="C598" s="2"/>
      <c r="D598" s="2"/>
    </row>
    <row r="599" spans="1:4" ht="12.75" x14ac:dyDescent="0.2">
      <c r="A599" s="3"/>
      <c r="B599" s="2"/>
      <c r="C599" s="2"/>
      <c r="D599" s="2"/>
    </row>
    <row r="600" spans="1:4" ht="12.75" x14ac:dyDescent="0.2">
      <c r="A600" s="3"/>
      <c r="B600" s="2"/>
      <c r="C600" s="2"/>
      <c r="D600" s="2"/>
    </row>
    <row r="601" spans="1:4" ht="12.75" x14ac:dyDescent="0.2">
      <c r="A601" s="3"/>
      <c r="B601" s="2"/>
      <c r="C601" s="2"/>
      <c r="D601" s="2"/>
    </row>
    <row r="602" spans="1:4" ht="12.75" x14ac:dyDescent="0.2">
      <c r="A602" s="3"/>
      <c r="B602" s="2"/>
      <c r="C602" s="2"/>
      <c r="D602" s="2"/>
    </row>
    <row r="603" spans="1:4" ht="12.75" x14ac:dyDescent="0.2">
      <c r="A603" s="3"/>
      <c r="B603" s="2"/>
      <c r="C603" s="2"/>
      <c r="D603" s="2"/>
    </row>
    <row r="604" spans="1:4" ht="12.75" x14ac:dyDescent="0.2">
      <c r="A604" s="3"/>
      <c r="B604" s="2"/>
      <c r="C604" s="2"/>
      <c r="D604" s="2"/>
    </row>
    <row r="605" spans="1:4" ht="12.75" x14ac:dyDescent="0.2">
      <c r="A605" s="3"/>
      <c r="B605" s="2"/>
      <c r="C605" s="2"/>
      <c r="D605" s="2"/>
    </row>
    <row r="606" spans="1:4" ht="12.75" x14ac:dyDescent="0.2">
      <c r="A606" s="3"/>
      <c r="B606" s="2"/>
      <c r="C606" s="2"/>
      <c r="D606" s="2"/>
    </row>
    <row r="607" spans="1:4" ht="12.75" x14ac:dyDescent="0.2">
      <c r="A607" s="3"/>
      <c r="B607" s="2"/>
      <c r="C607" s="2"/>
      <c r="D607" s="2"/>
    </row>
    <row r="608" spans="1:4" ht="12.75" x14ac:dyDescent="0.2">
      <c r="A608" s="3"/>
      <c r="B608" s="2"/>
      <c r="C608" s="2"/>
      <c r="D608" s="2"/>
    </row>
    <row r="609" spans="1:4" ht="12.75" x14ac:dyDescent="0.2">
      <c r="A609" s="3"/>
      <c r="B609" s="2"/>
      <c r="C609" s="2"/>
      <c r="D609" s="2"/>
    </row>
    <row r="610" spans="1:4" ht="12.75" x14ac:dyDescent="0.2">
      <c r="A610" s="3"/>
      <c r="B610" s="2"/>
      <c r="C610" s="2"/>
      <c r="D610" s="2"/>
    </row>
    <row r="611" spans="1:4" ht="12.75" x14ac:dyDescent="0.2">
      <c r="A611" s="3"/>
      <c r="B611" s="2"/>
      <c r="C611" s="2"/>
      <c r="D611" s="2"/>
    </row>
    <row r="612" spans="1:4" ht="12.75" x14ac:dyDescent="0.2">
      <c r="A612" s="3"/>
      <c r="B612" s="2"/>
      <c r="C612" s="2"/>
      <c r="D612" s="2"/>
    </row>
    <row r="613" spans="1:4" ht="12.75" x14ac:dyDescent="0.2">
      <c r="A613" s="3"/>
      <c r="B613" s="2"/>
      <c r="C613" s="2"/>
      <c r="D613" s="2"/>
    </row>
    <row r="614" spans="1:4" ht="12.75" x14ac:dyDescent="0.2">
      <c r="A614" s="3"/>
      <c r="B614" s="2"/>
      <c r="C614" s="2"/>
      <c r="D614" s="2"/>
    </row>
    <row r="615" spans="1:4" ht="12.75" x14ac:dyDescent="0.2">
      <c r="A615" s="3"/>
      <c r="B615" s="2"/>
      <c r="C615" s="2"/>
      <c r="D615" s="2"/>
    </row>
    <row r="616" spans="1:4" ht="12.75" x14ac:dyDescent="0.2">
      <c r="A616" s="3"/>
      <c r="B616" s="2"/>
      <c r="C616" s="2"/>
      <c r="D616" s="2"/>
    </row>
    <row r="617" spans="1:4" ht="12.75" x14ac:dyDescent="0.2">
      <c r="A617" s="3"/>
      <c r="B617" s="2"/>
      <c r="C617" s="2"/>
      <c r="D617" s="2"/>
    </row>
    <row r="618" spans="1:4" ht="12.75" x14ac:dyDescent="0.2">
      <c r="A618" s="3"/>
      <c r="B618" s="2"/>
      <c r="C618" s="2"/>
      <c r="D618" s="2"/>
    </row>
    <row r="619" spans="1:4" ht="12.75" x14ac:dyDescent="0.2">
      <c r="A619" s="3"/>
      <c r="B619" s="2"/>
      <c r="C619" s="2"/>
      <c r="D619" s="2"/>
    </row>
    <row r="620" spans="1:4" ht="12.75" x14ac:dyDescent="0.2">
      <c r="A620" s="3"/>
      <c r="B620" s="2"/>
      <c r="C620" s="2"/>
      <c r="D620" s="2"/>
    </row>
    <row r="621" spans="1:4" ht="12.75" x14ac:dyDescent="0.2">
      <c r="A621" s="3"/>
      <c r="B621" s="2"/>
      <c r="C621" s="2"/>
      <c r="D621" s="2"/>
    </row>
    <row r="622" spans="1:4" ht="12.75" x14ac:dyDescent="0.2">
      <c r="A622" s="3"/>
      <c r="B622" s="2"/>
      <c r="C622" s="2"/>
      <c r="D622" s="2"/>
    </row>
    <row r="623" spans="1:4" ht="12.75" x14ac:dyDescent="0.2">
      <c r="A623" s="3"/>
      <c r="B623" s="2"/>
      <c r="C623" s="2"/>
      <c r="D623" s="2"/>
    </row>
    <row r="624" spans="1:4" ht="12.75" x14ac:dyDescent="0.2">
      <c r="A624" s="3"/>
      <c r="B624" s="2"/>
      <c r="C624" s="2"/>
      <c r="D624" s="2"/>
    </row>
    <row r="625" spans="1:4" ht="12.75" x14ac:dyDescent="0.2">
      <c r="A625" s="3"/>
      <c r="B625" s="2"/>
      <c r="C625" s="2"/>
      <c r="D625" s="2"/>
    </row>
    <row r="626" spans="1:4" ht="12.75" x14ac:dyDescent="0.2">
      <c r="A626" s="3"/>
      <c r="B626" s="2"/>
      <c r="C626" s="2"/>
      <c r="D626" s="2"/>
    </row>
    <row r="627" spans="1:4" ht="12.75" x14ac:dyDescent="0.2">
      <c r="A627" s="3"/>
      <c r="B627" s="2"/>
      <c r="C627" s="2"/>
      <c r="D627" s="2"/>
    </row>
    <row r="628" spans="1:4" ht="12.75" x14ac:dyDescent="0.2">
      <c r="A628" s="3"/>
      <c r="B628" s="2"/>
      <c r="C628" s="2"/>
      <c r="D628" s="2"/>
    </row>
    <row r="629" spans="1:4" ht="12.75" x14ac:dyDescent="0.2">
      <c r="A629" s="3"/>
      <c r="B629" s="2"/>
      <c r="C629" s="2"/>
      <c r="D629" s="2"/>
    </row>
    <row r="630" spans="1:4" ht="12.75" x14ac:dyDescent="0.2">
      <c r="A630" s="3"/>
      <c r="B630" s="2"/>
      <c r="C630" s="2"/>
      <c r="D630" s="2"/>
    </row>
    <row r="631" spans="1:4" ht="12.75" x14ac:dyDescent="0.2">
      <c r="A631" s="3"/>
      <c r="B631" s="2"/>
      <c r="C631" s="2"/>
      <c r="D631" s="2"/>
    </row>
    <row r="632" spans="1:4" ht="12.75" x14ac:dyDescent="0.2">
      <c r="A632" s="3"/>
      <c r="B632" s="2"/>
      <c r="C632" s="2"/>
      <c r="D632" s="2"/>
    </row>
    <row r="633" spans="1:4" ht="12.75" x14ac:dyDescent="0.2">
      <c r="A633" s="3"/>
      <c r="B633" s="2"/>
      <c r="C633" s="2"/>
      <c r="D633" s="2"/>
    </row>
    <row r="634" spans="1:4" ht="12.75" x14ac:dyDescent="0.2">
      <c r="A634" s="3"/>
      <c r="B634" s="2"/>
      <c r="C634" s="2"/>
      <c r="D634" s="2"/>
    </row>
    <row r="635" spans="1:4" ht="12.75" x14ac:dyDescent="0.2">
      <c r="A635" s="3"/>
      <c r="B635" s="2"/>
      <c r="C635" s="2"/>
      <c r="D635" s="2"/>
    </row>
    <row r="636" spans="1:4" ht="12.75" x14ac:dyDescent="0.2">
      <c r="A636" s="3"/>
      <c r="B636" s="2"/>
      <c r="C636" s="2"/>
      <c r="D636" s="2"/>
    </row>
    <row r="637" spans="1:4" ht="12.75" x14ac:dyDescent="0.2">
      <c r="A637" s="3"/>
      <c r="B637" s="2"/>
      <c r="C637" s="2"/>
      <c r="D637" s="2"/>
    </row>
    <row r="638" spans="1:4" ht="12.75" x14ac:dyDescent="0.2">
      <c r="A638" s="3"/>
      <c r="B638" s="2"/>
      <c r="C638" s="2"/>
      <c r="D638" s="2"/>
    </row>
    <row r="639" spans="1:4" ht="12.75" x14ac:dyDescent="0.2">
      <c r="A639" s="3"/>
      <c r="B639" s="2"/>
      <c r="C639" s="2"/>
      <c r="D639" s="2"/>
    </row>
    <row r="640" spans="1:4" ht="12.75" x14ac:dyDescent="0.2">
      <c r="A640" s="3"/>
      <c r="B640" s="2"/>
      <c r="C640" s="2"/>
      <c r="D640" s="2"/>
    </row>
    <row r="641" spans="1:4" ht="12.75" x14ac:dyDescent="0.2">
      <c r="A641" s="3"/>
      <c r="B641" s="2"/>
      <c r="C641" s="2"/>
      <c r="D641" s="2"/>
    </row>
    <row r="642" spans="1:4" ht="12.75" x14ac:dyDescent="0.2">
      <c r="A642" s="3"/>
      <c r="B642" s="2"/>
      <c r="C642" s="2"/>
      <c r="D642" s="2"/>
    </row>
    <row r="643" spans="1:4" ht="12.75" x14ac:dyDescent="0.2">
      <c r="A643" s="3"/>
      <c r="B643" s="2"/>
      <c r="C643" s="2"/>
      <c r="D643" s="2"/>
    </row>
    <row r="644" spans="1:4" ht="12.75" x14ac:dyDescent="0.2">
      <c r="A644" s="3"/>
      <c r="B644" s="2"/>
      <c r="C644" s="2"/>
      <c r="D644" s="2"/>
    </row>
    <row r="645" spans="1:4" ht="12.75" x14ac:dyDescent="0.2">
      <c r="A645" s="3"/>
      <c r="B645" s="2"/>
      <c r="C645" s="2"/>
      <c r="D645" s="2"/>
    </row>
    <row r="646" spans="1:4" ht="12.75" x14ac:dyDescent="0.2">
      <c r="A646" s="3"/>
      <c r="B646" s="2"/>
      <c r="C646" s="2"/>
      <c r="D646" s="2"/>
    </row>
    <row r="647" spans="1:4" ht="12.75" x14ac:dyDescent="0.2">
      <c r="A647" s="3"/>
      <c r="B647" s="2"/>
      <c r="C647" s="2"/>
      <c r="D647" s="2"/>
    </row>
    <row r="648" spans="1:4" ht="12.75" x14ac:dyDescent="0.2">
      <c r="A648" s="3"/>
      <c r="B648" s="2"/>
      <c r="C648" s="2"/>
      <c r="D648" s="2"/>
    </row>
    <row r="649" spans="1:4" ht="12.75" x14ac:dyDescent="0.2">
      <c r="A649" s="3"/>
      <c r="B649" s="2"/>
      <c r="C649" s="2"/>
      <c r="D649" s="2"/>
    </row>
    <row r="650" spans="1:4" ht="12.75" x14ac:dyDescent="0.2">
      <c r="A650" s="3"/>
      <c r="B650" s="2"/>
      <c r="C650" s="2"/>
      <c r="D650" s="2"/>
    </row>
    <row r="651" spans="1:4" ht="12.75" x14ac:dyDescent="0.2">
      <c r="A651" s="3"/>
      <c r="B651" s="2"/>
      <c r="C651" s="2"/>
      <c r="D651" s="2"/>
    </row>
    <row r="652" spans="1:4" ht="12.75" x14ac:dyDescent="0.2">
      <c r="A652" s="3"/>
      <c r="B652" s="2"/>
      <c r="C652" s="2"/>
      <c r="D652" s="2"/>
    </row>
    <row r="653" spans="1:4" ht="12.75" x14ac:dyDescent="0.2">
      <c r="A653" s="3"/>
      <c r="B653" s="2"/>
      <c r="C653" s="2"/>
      <c r="D653" s="2"/>
    </row>
    <row r="654" spans="1:4" ht="12.75" x14ac:dyDescent="0.2">
      <c r="A654" s="3"/>
      <c r="B654" s="2"/>
      <c r="C654" s="2"/>
      <c r="D654" s="2"/>
    </row>
    <row r="655" spans="1:4" ht="12.75" x14ac:dyDescent="0.2">
      <c r="A655" s="3"/>
      <c r="B655" s="2"/>
      <c r="C655" s="2"/>
      <c r="D655" s="2"/>
    </row>
    <row r="656" spans="1:4" ht="12.75" x14ac:dyDescent="0.2">
      <c r="A656" s="3"/>
      <c r="B656" s="2"/>
      <c r="C656" s="2"/>
      <c r="D656" s="2"/>
    </row>
    <row r="657" spans="1:4" ht="12.75" x14ac:dyDescent="0.2">
      <c r="A657" s="3"/>
      <c r="B657" s="2"/>
      <c r="C657" s="2"/>
      <c r="D657" s="2"/>
    </row>
    <row r="658" spans="1:4" ht="12.75" x14ac:dyDescent="0.2">
      <c r="A658" s="3"/>
      <c r="B658" s="2"/>
      <c r="C658" s="2"/>
      <c r="D658" s="2"/>
    </row>
    <row r="659" spans="1:4" ht="12.75" x14ac:dyDescent="0.2">
      <c r="A659" s="3"/>
      <c r="B659" s="2"/>
      <c r="C659" s="2"/>
      <c r="D659" s="2"/>
    </row>
    <row r="660" spans="1:4" ht="12.75" x14ac:dyDescent="0.2">
      <c r="A660" s="3"/>
      <c r="B660" s="2"/>
      <c r="C660" s="2"/>
      <c r="D660" s="2"/>
    </row>
    <row r="661" spans="1:4" ht="12.75" x14ac:dyDescent="0.2">
      <c r="A661" s="3"/>
      <c r="B661" s="2"/>
      <c r="C661" s="2"/>
      <c r="D661" s="2"/>
    </row>
    <row r="662" spans="1:4" ht="12.75" x14ac:dyDescent="0.2">
      <c r="A662" s="3"/>
      <c r="B662" s="2"/>
      <c r="C662" s="2"/>
      <c r="D662" s="2"/>
    </row>
    <row r="663" spans="1:4" ht="12.75" x14ac:dyDescent="0.2">
      <c r="A663" s="3"/>
      <c r="B663" s="2"/>
      <c r="C663" s="2"/>
      <c r="D663" s="2"/>
    </row>
    <row r="664" spans="1:4" ht="12.75" x14ac:dyDescent="0.2">
      <c r="A664" s="3"/>
      <c r="B664" s="2"/>
      <c r="C664" s="2"/>
      <c r="D664" s="2"/>
    </row>
    <row r="665" spans="1:4" ht="12.75" x14ac:dyDescent="0.2">
      <c r="A665" s="3"/>
      <c r="B665" s="2"/>
      <c r="C665" s="2"/>
      <c r="D665" s="2"/>
    </row>
    <row r="666" spans="1:4" ht="12.75" x14ac:dyDescent="0.2">
      <c r="A666" s="3"/>
      <c r="B666" s="2"/>
      <c r="C666" s="2"/>
      <c r="D666" s="2"/>
    </row>
    <row r="667" spans="1:4" ht="12.75" x14ac:dyDescent="0.2">
      <c r="A667" s="3"/>
      <c r="B667" s="2"/>
      <c r="C667" s="2"/>
      <c r="D667" s="2"/>
    </row>
    <row r="668" spans="1:4" ht="12.75" x14ac:dyDescent="0.2">
      <c r="A668" s="3"/>
      <c r="B668" s="2"/>
      <c r="C668" s="2"/>
      <c r="D668" s="2"/>
    </row>
    <row r="669" spans="1:4" ht="12.75" x14ac:dyDescent="0.2">
      <c r="A669" s="3"/>
      <c r="B669" s="2"/>
      <c r="C669" s="2"/>
      <c r="D669" s="2"/>
    </row>
    <row r="670" spans="1:4" ht="12.75" x14ac:dyDescent="0.2">
      <c r="A670" s="3"/>
      <c r="B670" s="2"/>
      <c r="C670" s="2"/>
      <c r="D670" s="2"/>
    </row>
    <row r="671" spans="1:4" ht="12.75" x14ac:dyDescent="0.2">
      <c r="A671" s="3"/>
      <c r="B671" s="2"/>
      <c r="C671" s="2"/>
      <c r="D671" s="2"/>
    </row>
    <row r="672" spans="1:4" ht="12.75" x14ac:dyDescent="0.2">
      <c r="A672" s="3"/>
      <c r="B672" s="2"/>
      <c r="C672" s="2"/>
      <c r="D672" s="2"/>
    </row>
    <row r="673" spans="1:4" ht="12.75" x14ac:dyDescent="0.2">
      <c r="A673" s="3"/>
      <c r="B673" s="2"/>
      <c r="C673" s="2"/>
      <c r="D673" s="2"/>
    </row>
    <row r="674" spans="1:4" ht="12.75" x14ac:dyDescent="0.2">
      <c r="A674" s="3"/>
      <c r="B674" s="2"/>
      <c r="C674" s="2"/>
      <c r="D674" s="2"/>
    </row>
    <row r="675" spans="1:4" ht="12.75" x14ac:dyDescent="0.2">
      <c r="A675" s="3"/>
      <c r="B675" s="2"/>
      <c r="C675" s="2"/>
      <c r="D675" s="2"/>
    </row>
    <row r="676" spans="1:4" ht="12.75" x14ac:dyDescent="0.2">
      <c r="A676" s="3"/>
      <c r="B676" s="2"/>
      <c r="C676" s="2"/>
      <c r="D676" s="2"/>
    </row>
    <row r="677" spans="1:4" ht="12.75" x14ac:dyDescent="0.2">
      <c r="A677" s="3"/>
      <c r="B677" s="2"/>
      <c r="C677" s="2"/>
      <c r="D677" s="2"/>
    </row>
    <row r="678" spans="1:4" ht="12.75" x14ac:dyDescent="0.2">
      <c r="A678" s="3"/>
      <c r="B678" s="2"/>
      <c r="C678" s="2"/>
      <c r="D678" s="2"/>
    </row>
    <row r="679" spans="1:4" ht="12.75" x14ac:dyDescent="0.2">
      <c r="A679" s="3"/>
      <c r="B679" s="2"/>
      <c r="C679" s="2"/>
      <c r="D679" s="2"/>
    </row>
    <row r="680" spans="1:4" ht="12.75" x14ac:dyDescent="0.2">
      <c r="A680" s="3"/>
      <c r="B680" s="2"/>
      <c r="C680" s="2"/>
      <c r="D680" s="2"/>
    </row>
    <row r="681" spans="1:4" ht="12.75" x14ac:dyDescent="0.2">
      <c r="A681" s="3"/>
      <c r="B681" s="2"/>
      <c r="C681" s="2"/>
      <c r="D681" s="2"/>
    </row>
    <row r="682" spans="1:4" ht="12.75" x14ac:dyDescent="0.2">
      <c r="A682" s="3"/>
      <c r="B682" s="2"/>
      <c r="C682" s="2"/>
      <c r="D682" s="2"/>
    </row>
    <row r="683" spans="1:4" ht="12.75" x14ac:dyDescent="0.2">
      <c r="A683" s="3"/>
      <c r="B683" s="2"/>
      <c r="C683" s="2"/>
      <c r="D683" s="2"/>
    </row>
    <row r="684" spans="1:4" ht="12.75" x14ac:dyDescent="0.2">
      <c r="A684" s="3"/>
      <c r="B684" s="2"/>
      <c r="C684" s="2"/>
      <c r="D684" s="2"/>
    </row>
    <row r="685" spans="1:4" ht="12.75" x14ac:dyDescent="0.2">
      <c r="A685" s="3"/>
      <c r="B685" s="2"/>
      <c r="C685" s="2"/>
      <c r="D685" s="2"/>
    </row>
    <row r="686" spans="1:4" ht="12.75" x14ac:dyDescent="0.2">
      <c r="A686" s="3"/>
      <c r="B686" s="2"/>
      <c r="C686" s="2"/>
      <c r="D686" s="2"/>
    </row>
    <row r="687" spans="1:4" ht="12.75" x14ac:dyDescent="0.2">
      <c r="A687" s="3"/>
      <c r="B687" s="2"/>
      <c r="C687" s="2"/>
      <c r="D687" s="2"/>
    </row>
    <row r="688" spans="1:4" ht="12.75" x14ac:dyDescent="0.2">
      <c r="A688" s="3"/>
      <c r="B688" s="2"/>
      <c r="C688" s="2"/>
      <c r="D688" s="2"/>
    </row>
    <row r="689" spans="1:4" ht="12.75" x14ac:dyDescent="0.2">
      <c r="A689" s="3"/>
      <c r="B689" s="2"/>
      <c r="C689" s="2"/>
      <c r="D689" s="2"/>
    </row>
    <row r="690" spans="1:4" ht="12.75" x14ac:dyDescent="0.2">
      <c r="A690" s="3"/>
      <c r="B690" s="2"/>
      <c r="C690" s="2"/>
      <c r="D690" s="2"/>
    </row>
    <row r="691" spans="1:4" ht="12.75" x14ac:dyDescent="0.2">
      <c r="A691" s="3"/>
      <c r="B691" s="2"/>
      <c r="C691" s="2"/>
      <c r="D691" s="2"/>
    </row>
    <row r="692" spans="1:4" ht="12.75" x14ac:dyDescent="0.2">
      <c r="A692" s="3"/>
      <c r="B692" s="2"/>
      <c r="C692" s="2"/>
      <c r="D692" s="2"/>
    </row>
    <row r="693" spans="1:4" ht="12.75" x14ac:dyDescent="0.2">
      <c r="A693" s="3"/>
      <c r="B693" s="2"/>
      <c r="C693" s="2"/>
      <c r="D693" s="2"/>
    </row>
    <row r="694" spans="1:4" ht="12.75" x14ac:dyDescent="0.2">
      <c r="A694" s="3"/>
      <c r="B694" s="2"/>
      <c r="C694" s="2"/>
      <c r="D694" s="2"/>
    </row>
    <row r="695" spans="1:4" ht="12.75" x14ac:dyDescent="0.2">
      <c r="A695" s="3"/>
      <c r="B695" s="2"/>
      <c r="C695" s="2"/>
      <c r="D695" s="2"/>
    </row>
    <row r="696" spans="1:4" ht="12.75" x14ac:dyDescent="0.2">
      <c r="A696" s="3"/>
      <c r="B696" s="2"/>
      <c r="C696" s="2"/>
      <c r="D696" s="2"/>
    </row>
    <row r="697" spans="1:4" ht="12.75" x14ac:dyDescent="0.2">
      <c r="A697" s="3"/>
      <c r="B697" s="2"/>
      <c r="C697" s="2"/>
      <c r="D697" s="2"/>
    </row>
    <row r="698" spans="1:4" ht="12.75" x14ac:dyDescent="0.2">
      <c r="A698" s="3"/>
      <c r="B698" s="2"/>
      <c r="C698" s="2"/>
      <c r="D698" s="2"/>
    </row>
    <row r="699" spans="1:4" ht="12.75" x14ac:dyDescent="0.2">
      <c r="A699" s="3"/>
      <c r="B699" s="2"/>
      <c r="C699" s="2"/>
      <c r="D699" s="2"/>
    </row>
    <row r="700" spans="1:4" ht="12.75" x14ac:dyDescent="0.2">
      <c r="A700" s="3"/>
      <c r="B700" s="2"/>
      <c r="C700" s="2"/>
      <c r="D700" s="2"/>
    </row>
    <row r="701" spans="1:4" ht="12.75" x14ac:dyDescent="0.2">
      <c r="A701" s="3"/>
      <c r="B701" s="2"/>
      <c r="C701" s="2"/>
      <c r="D701" s="2"/>
    </row>
    <row r="702" spans="1:4" ht="12.75" x14ac:dyDescent="0.2">
      <c r="A702" s="3"/>
      <c r="B702" s="2"/>
      <c r="C702" s="2"/>
      <c r="D702" s="2"/>
    </row>
    <row r="703" spans="1:4" ht="12.75" x14ac:dyDescent="0.2">
      <c r="A703" s="3"/>
      <c r="B703" s="2"/>
      <c r="C703" s="2"/>
      <c r="D703" s="2"/>
    </row>
    <row r="704" spans="1:4" ht="12.75" x14ac:dyDescent="0.2">
      <c r="A704" s="3"/>
      <c r="B704" s="2"/>
      <c r="C704" s="2"/>
      <c r="D704" s="2"/>
    </row>
    <row r="705" spans="1:4" ht="12.75" x14ac:dyDescent="0.2">
      <c r="A705" s="3"/>
      <c r="B705" s="2"/>
      <c r="C705" s="2"/>
      <c r="D705" s="2"/>
    </row>
    <row r="706" spans="1:4" ht="12.75" x14ac:dyDescent="0.2">
      <c r="A706" s="3"/>
      <c r="B706" s="2"/>
      <c r="C706" s="2"/>
      <c r="D706" s="2"/>
    </row>
    <row r="707" spans="1:4" ht="12.75" x14ac:dyDescent="0.2">
      <c r="A707" s="3"/>
      <c r="B707" s="2"/>
      <c r="C707" s="2"/>
      <c r="D707" s="2"/>
    </row>
    <row r="708" spans="1:4" ht="12.75" x14ac:dyDescent="0.2">
      <c r="A708" s="3"/>
      <c r="B708" s="2"/>
      <c r="C708" s="2"/>
      <c r="D708" s="2"/>
    </row>
    <row r="709" spans="1:4" ht="12.75" x14ac:dyDescent="0.2">
      <c r="A709" s="3"/>
      <c r="B709" s="2"/>
      <c r="C709" s="2"/>
      <c r="D709" s="2"/>
    </row>
    <row r="710" spans="1:4" ht="12.75" x14ac:dyDescent="0.2">
      <c r="A710" s="3"/>
      <c r="B710" s="2"/>
      <c r="C710" s="2"/>
      <c r="D710" s="2"/>
    </row>
    <row r="711" spans="1:4" ht="12.75" x14ac:dyDescent="0.2">
      <c r="A711" s="3"/>
      <c r="B711" s="2"/>
      <c r="C711" s="2"/>
      <c r="D711" s="2"/>
    </row>
    <row r="712" spans="1:4" ht="12.75" x14ac:dyDescent="0.2">
      <c r="A712" s="3"/>
      <c r="B712" s="2"/>
      <c r="C712" s="2"/>
      <c r="D712" s="2"/>
    </row>
    <row r="713" spans="1:4" ht="12.75" x14ac:dyDescent="0.2">
      <c r="A713" s="3"/>
      <c r="B713" s="2"/>
      <c r="C713" s="2"/>
      <c r="D713" s="2"/>
    </row>
    <row r="714" spans="1:4" ht="12.75" x14ac:dyDescent="0.2">
      <c r="A714" s="3"/>
      <c r="B714" s="2"/>
      <c r="C714" s="2"/>
      <c r="D714" s="2"/>
    </row>
    <row r="715" spans="1:4" ht="12.75" x14ac:dyDescent="0.2">
      <c r="A715" s="3"/>
      <c r="B715" s="2"/>
      <c r="C715" s="2"/>
      <c r="D715" s="2"/>
    </row>
    <row r="716" spans="1:4" ht="12.75" x14ac:dyDescent="0.2">
      <c r="A716" s="3"/>
      <c r="B716" s="2"/>
      <c r="C716" s="2"/>
      <c r="D716" s="2"/>
    </row>
    <row r="717" spans="1:4" ht="12.75" x14ac:dyDescent="0.2">
      <c r="A717" s="3"/>
      <c r="B717" s="2"/>
      <c r="C717" s="2"/>
      <c r="D717" s="2"/>
    </row>
    <row r="718" spans="1:4" ht="12.75" x14ac:dyDescent="0.2">
      <c r="A718" s="3"/>
      <c r="B718" s="2"/>
      <c r="C718" s="2"/>
      <c r="D718" s="2"/>
    </row>
    <row r="719" spans="1:4" ht="12.75" x14ac:dyDescent="0.2">
      <c r="A719" s="3"/>
      <c r="B719" s="2"/>
      <c r="C719" s="2"/>
      <c r="D719" s="2"/>
    </row>
    <row r="720" spans="1:4" ht="12.75" x14ac:dyDescent="0.2">
      <c r="A720" s="3"/>
      <c r="B720" s="2"/>
      <c r="C720" s="2"/>
      <c r="D720" s="2"/>
    </row>
    <row r="721" spans="1:4" ht="12.75" x14ac:dyDescent="0.2">
      <c r="A721" s="3"/>
      <c r="B721" s="2"/>
      <c r="C721" s="2"/>
      <c r="D721" s="2"/>
    </row>
    <row r="722" spans="1:4" ht="12.75" x14ac:dyDescent="0.2">
      <c r="A722" s="3"/>
      <c r="B722" s="2"/>
      <c r="C722" s="2"/>
      <c r="D722" s="2"/>
    </row>
    <row r="723" spans="1:4" ht="12.75" x14ac:dyDescent="0.2">
      <c r="A723" s="3"/>
      <c r="B723" s="2"/>
      <c r="C723" s="2"/>
      <c r="D723" s="2"/>
    </row>
    <row r="724" spans="1:4" ht="12.75" x14ac:dyDescent="0.2">
      <c r="A724" s="3"/>
      <c r="B724" s="2"/>
      <c r="C724" s="2"/>
      <c r="D724" s="2"/>
    </row>
    <row r="725" spans="1:4" ht="12.75" x14ac:dyDescent="0.2">
      <c r="A725" s="3"/>
      <c r="B725" s="2"/>
      <c r="C725" s="2"/>
      <c r="D725" s="2"/>
    </row>
    <row r="726" spans="1:4" ht="12.75" x14ac:dyDescent="0.2">
      <c r="A726" s="3"/>
      <c r="B726" s="2"/>
      <c r="C726" s="2"/>
      <c r="D726" s="2"/>
    </row>
    <row r="727" spans="1:4" ht="12.75" x14ac:dyDescent="0.2">
      <c r="A727" s="3"/>
      <c r="B727" s="2"/>
      <c r="C727" s="2"/>
      <c r="D727" s="2"/>
    </row>
    <row r="728" spans="1:4" ht="12.75" x14ac:dyDescent="0.2">
      <c r="A728" s="3"/>
      <c r="B728" s="2"/>
      <c r="C728" s="2"/>
      <c r="D728" s="2"/>
    </row>
    <row r="729" spans="1:4" ht="12.75" x14ac:dyDescent="0.2">
      <c r="A729" s="3"/>
      <c r="B729" s="2"/>
      <c r="C729" s="2"/>
      <c r="D729" s="2"/>
    </row>
    <row r="730" spans="1:4" ht="12.75" x14ac:dyDescent="0.2">
      <c r="A730" s="3"/>
      <c r="B730" s="2"/>
      <c r="C730" s="2"/>
      <c r="D730" s="2"/>
    </row>
    <row r="731" spans="1:4" ht="12.75" x14ac:dyDescent="0.2">
      <c r="A731" s="3"/>
      <c r="B731" s="2"/>
      <c r="C731" s="2"/>
      <c r="D731" s="2"/>
    </row>
    <row r="732" spans="1:4" ht="12.75" x14ac:dyDescent="0.2">
      <c r="A732" s="3"/>
      <c r="B732" s="2"/>
      <c r="C732" s="2"/>
      <c r="D732" s="2"/>
    </row>
    <row r="733" spans="1:4" ht="12.75" x14ac:dyDescent="0.2">
      <c r="A733" s="3"/>
      <c r="B733" s="2"/>
      <c r="C733" s="2"/>
      <c r="D733" s="2"/>
    </row>
    <row r="734" spans="1:4" ht="12.75" x14ac:dyDescent="0.2">
      <c r="A734" s="3"/>
      <c r="B734" s="2"/>
      <c r="C734" s="2"/>
      <c r="D734" s="2"/>
    </row>
    <row r="735" spans="1:4" ht="12.75" x14ac:dyDescent="0.2">
      <c r="A735" s="3"/>
      <c r="B735" s="2"/>
      <c r="C735" s="2"/>
      <c r="D735" s="2"/>
    </row>
    <row r="736" spans="1:4" ht="12.75" x14ac:dyDescent="0.2">
      <c r="A736" s="3"/>
      <c r="B736" s="2"/>
      <c r="C736" s="2"/>
      <c r="D736" s="2"/>
    </row>
    <row r="737" spans="1:4" ht="12.75" x14ac:dyDescent="0.2">
      <c r="A737" s="3"/>
      <c r="B737" s="2"/>
      <c r="C737" s="2"/>
      <c r="D737" s="2"/>
    </row>
    <row r="738" spans="1:4" ht="12.75" x14ac:dyDescent="0.2">
      <c r="A738" s="3"/>
      <c r="B738" s="2"/>
      <c r="C738" s="2"/>
      <c r="D738" s="2"/>
    </row>
    <row r="739" spans="1:4" ht="12.75" x14ac:dyDescent="0.2">
      <c r="A739" s="3"/>
      <c r="B739" s="2"/>
      <c r="C739" s="2"/>
      <c r="D739" s="2"/>
    </row>
    <row r="740" spans="1:4" ht="12.75" x14ac:dyDescent="0.2">
      <c r="A740" s="3"/>
      <c r="B740" s="2"/>
      <c r="C740" s="2"/>
      <c r="D740" s="2"/>
    </row>
    <row r="741" spans="1:4" ht="12.75" x14ac:dyDescent="0.2">
      <c r="A741" s="3"/>
      <c r="B741" s="2"/>
      <c r="C741" s="2"/>
      <c r="D741" s="2"/>
    </row>
    <row r="742" spans="1:4" ht="12.75" x14ac:dyDescent="0.2">
      <c r="A742" s="3"/>
      <c r="B742" s="2"/>
      <c r="C742" s="2"/>
      <c r="D742" s="2"/>
    </row>
    <row r="743" spans="1:4" ht="12.75" x14ac:dyDescent="0.2">
      <c r="A743" s="3"/>
      <c r="B743" s="2"/>
      <c r="C743" s="2"/>
      <c r="D743" s="2"/>
    </row>
    <row r="744" spans="1:4" ht="12.75" x14ac:dyDescent="0.2">
      <c r="A744" s="3"/>
      <c r="B744" s="2"/>
      <c r="C744" s="2"/>
      <c r="D744" s="2"/>
    </row>
    <row r="745" spans="1:4" ht="12.75" x14ac:dyDescent="0.2">
      <c r="A745" s="3"/>
      <c r="B745" s="2"/>
      <c r="C745" s="2"/>
      <c r="D745" s="2"/>
    </row>
    <row r="746" spans="1:4" ht="12.75" x14ac:dyDescent="0.2">
      <c r="A746" s="3"/>
      <c r="B746" s="2"/>
      <c r="C746" s="2"/>
      <c r="D746" s="2"/>
    </row>
    <row r="747" spans="1:4" ht="12.75" x14ac:dyDescent="0.2">
      <c r="A747" s="3"/>
      <c r="B747" s="2"/>
      <c r="C747" s="2"/>
      <c r="D747" s="2"/>
    </row>
    <row r="748" spans="1:4" ht="12.75" x14ac:dyDescent="0.2">
      <c r="A748" s="3"/>
      <c r="B748" s="2"/>
      <c r="C748" s="2"/>
      <c r="D748" s="2"/>
    </row>
    <row r="749" spans="1:4" ht="12.75" x14ac:dyDescent="0.2">
      <c r="A749" s="3"/>
      <c r="B749" s="2"/>
      <c r="C749" s="2"/>
      <c r="D749" s="2"/>
    </row>
    <row r="750" spans="1:4" ht="12.75" x14ac:dyDescent="0.2">
      <c r="A750" s="3"/>
      <c r="B750" s="2"/>
      <c r="C750" s="2"/>
      <c r="D750" s="2"/>
    </row>
    <row r="751" spans="1:4" ht="12.75" x14ac:dyDescent="0.2">
      <c r="A751" s="3"/>
      <c r="B751" s="2"/>
      <c r="C751" s="2"/>
      <c r="D751" s="2"/>
    </row>
    <row r="752" spans="1:4" ht="12.75" x14ac:dyDescent="0.2">
      <c r="A752" s="3"/>
      <c r="B752" s="2"/>
      <c r="C752" s="2"/>
      <c r="D752" s="2"/>
    </row>
    <row r="753" spans="1:4" ht="12.75" x14ac:dyDescent="0.2">
      <c r="A753" s="3"/>
      <c r="B753" s="2"/>
      <c r="C753" s="2"/>
      <c r="D753" s="2"/>
    </row>
    <row r="754" spans="1:4" ht="12.75" x14ac:dyDescent="0.2">
      <c r="A754" s="3"/>
      <c r="B754" s="2"/>
      <c r="C754" s="2"/>
      <c r="D754" s="2"/>
    </row>
    <row r="755" spans="1:4" ht="12.75" x14ac:dyDescent="0.2">
      <c r="A755" s="3"/>
      <c r="B755" s="2"/>
      <c r="C755" s="2"/>
      <c r="D755" s="2"/>
    </row>
    <row r="756" spans="1:4" ht="12.75" x14ac:dyDescent="0.2">
      <c r="A756" s="3"/>
      <c r="B756" s="2"/>
      <c r="C756" s="2"/>
      <c r="D756" s="2"/>
    </row>
    <row r="757" spans="1:4" ht="12.75" x14ac:dyDescent="0.2">
      <c r="A757" s="3"/>
      <c r="B757" s="2"/>
      <c r="C757" s="2"/>
      <c r="D757" s="2"/>
    </row>
    <row r="758" spans="1:4" ht="12.75" x14ac:dyDescent="0.2">
      <c r="A758" s="3"/>
      <c r="B758" s="2"/>
      <c r="C758" s="2"/>
      <c r="D758" s="2"/>
    </row>
    <row r="759" spans="1:4" ht="12.75" x14ac:dyDescent="0.2">
      <c r="A759" s="3"/>
      <c r="B759" s="2"/>
      <c r="C759" s="2"/>
      <c r="D759" s="2"/>
    </row>
    <row r="760" spans="1:4" ht="12.75" x14ac:dyDescent="0.2">
      <c r="A760" s="3"/>
      <c r="B760" s="2"/>
      <c r="C760" s="2"/>
      <c r="D760" s="2"/>
    </row>
    <row r="761" spans="1:4" ht="12.75" x14ac:dyDescent="0.2">
      <c r="A761" s="3"/>
      <c r="B761" s="2"/>
      <c r="C761" s="2"/>
      <c r="D761" s="2"/>
    </row>
    <row r="762" spans="1:4" ht="12.75" x14ac:dyDescent="0.2">
      <c r="A762" s="3"/>
      <c r="B762" s="2"/>
      <c r="C762" s="2"/>
      <c r="D762" s="2"/>
    </row>
    <row r="763" spans="1:4" ht="12.75" x14ac:dyDescent="0.2">
      <c r="A763" s="3"/>
      <c r="B763" s="2"/>
      <c r="C763" s="2"/>
      <c r="D763" s="2"/>
    </row>
    <row r="764" spans="1:4" ht="12.75" x14ac:dyDescent="0.2">
      <c r="A764" s="3"/>
      <c r="B764" s="2"/>
      <c r="C764" s="2"/>
      <c r="D764" s="2"/>
    </row>
    <row r="765" spans="1:4" ht="12.75" x14ac:dyDescent="0.2">
      <c r="A765" s="3"/>
      <c r="B765" s="2"/>
      <c r="C765" s="2"/>
      <c r="D765" s="2"/>
    </row>
    <row r="766" spans="1:4" ht="12.75" x14ac:dyDescent="0.2">
      <c r="A766" s="3"/>
      <c r="B766" s="2"/>
      <c r="C766" s="2"/>
      <c r="D766" s="2"/>
    </row>
    <row r="767" spans="1:4" ht="12.75" x14ac:dyDescent="0.2">
      <c r="A767" s="3"/>
      <c r="B767" s="2"/>
      <c r="C767" s="2"/>
      <c r="D767" s="2"/>
    </row>
    <row r="768" spans="1:4" ht="12.75" x14ac:dyDescent="0.2">
      <c r="A768" s="3"/>
      <c r="B768" s="2"/>
      <c r="C768" s="2"/>
      <c r="D768" s="2"/>
    </row>
    <row r="769" spans="1:4" ht="12.75" x14ac:dyDescent="0.2">
      <c r="A769" s="3"/>
      <c r="B769" s="2"/>
      <c r="C769" s="2"/>
      <c r="D769" s="2"/>
    </row>
    <row r="770" spans="1:4" ht="12.75" x14ac:dyDescent="0.2">
      <c r="A770" s="3"/>
      <c r="B770" s="2"/>
      <c r="C770" s="2"/>
      <c r="D770" s="2"/>
    </row>
    <row r="771" spans="1:4" ht="12.75" x14ac:dyDescent="0.2">
      <c r="A771" s="3"/>
      <c r="B771" s="2"/>
      <c r="C771" s="2"/>
      <c r="D771" s="2"/>
    </row>
    <row r="772" spans="1:4" ht="12.75" x14ac:dyDescent="0.2">
      <c r="A772" s="3"/>
      <c r="B772" s="2"/>
      <c r="C772" s="2"/>
      <c r="D772" s="2"/>
    </row>
    <row r="773" spans="1:4" ht="12.75" x14ac:dyDescent="0.2">
      <c r="A773" s="3"/>
      <c r="B773" s="2"/>
      <c r="C773" s="2"/>
      <c r="D773" s="2"/>
    </row>
    <row r="774" spans="1:4" ht="12.75" x14ac:dyDescent="0.2">
      <c r="A774" s="3"/>
      <c r="B774" s="2"/>
      <c r="C774" s="2"/>
      <c r="D774" s="2"/>
    </row>
    <row r="775" spans="1:4" ht="12.75" x14ac:dyDescent="0.2">
      <c r="A775" s="3"/>
      <c r="B775" s="2"/>
      <c r="C775" s="2"/>
      <c r="D775" s="2"/>
    </row>
    <row r="776" spans="1:4" ht="12.75" x14ac:dyDescent="0.2">
      <c r="A776" s="3"/>
      <c r="B776" s="2"/>
      <c r="C776" s="2"/>
      <c r="D776" s="2"/>
    </row>
    <row r="777" spans="1:4" ht="12.75" x14ac:dyDescent="0.2">
      <c r="A777" s="3"/>
      <c r="B777" s="2"/>
      <c r="C777" s="2"/>
      <c r="D777" s="2"/>
    </row>
    <row r="778" spans="1:4" ht="12.75" x14ac:dyDescent="0.2">
      <c r="A778" s="3"/>
      <c r="B778" s="2"/>
      <c r="C778" s="2"/>
      <c r="D778" s="2"/>
    </row>
    <row r="779" spans="1:4" ht="12.75" x14ac:dyDescent="0.2">
      <c r="A779" s="3"/>
      <c r="B779" s="2"/>
      <c r="C779" s="2"/>
      <c r="D779" s="2"/>
    </row>
    <row r="780" spans="1:4" ht="12.75" x14ac:dyDescent="0.2">
      <c r="A780" s="3"/>
      <c r="B780" s="2"/>
      <c r="C780" s="2"/>
      <c r="D780" s="2"/>
    </row>
    <row r="781" spans="1:4" ht="12.75" x14ac:dyDescent="0.2">
      <c r="A781" s="3"/>
      <c r="B781" s="2"/>
      <c r="C781" s="2"/>
      <c r="D781" s="2"/>
    </row>
    <row r="782" spans="1:4" ht="12.75" x14ac:dyDescent="0.2">
      <c r="A782" s="3"/>
      <c r="B782" s="2"/>
      <c r="C782" s="2"/>
      <c r="D782" s="2"/>
    </row>
    <row r="783" spans="1:4" ht="12.75" x14ac:dyDescent="0.2">
      <c r="A783" s="3"/>
      <c r="B783" s="2"/>
      <c r="C783" s="2"/>
      <c r="D783" s="2"/>
    </row>
    <row r="784" spans="1:4" ht="12.75" x14ac:dyDescent="0.2">
      <c r="A784" s="3"/>
      <c r="B784" s="2"/>
      <c r="C784" s="2"/>
      <c r="D784" s="2"/>
    </row>
    <row r="785" spans="1:4" ht="12.75" x14ac:dyDescent="0.2">
      <c r="A785" s="3"/>
      <c r="B785" s="2"/>
      <c r="C785" s="2"/>
      <c r="D785" s="2"/>
    </row>
    <row r="786" spans="1:4" ht="12.75" x14ac:dyDescent="0.2">
      <c r="A786" s="3"/>
      <c r="B786" s="2"/>
      <c r="C786" s="2"/>
      <c r="D786" s="2"/>
    </row>
    <row r="787" spans="1:4" ht="12.75" x14ac:dyDescent="0.2">
      <c r="A787" s="3"/>
      <c r="B787" s="2"/>
      <c r="C787" s="2"/>
      <c r="D787" s="2"/>
    </row>
    <row r="788" spans="1:4" ht="12.75" x14ac:dyDescent="0.2">
      <c r="A788" s="3"/>
      <c r="B788" s="2"/>
      <c r="C788" s="2"/>
      <c r="D788" s="2"/>
    </row>
    <row r="789" spans="1:4" ht="12.75" x14ac:dyDescent="0.2">
      <c r="A789" s="3"/>
      <c r="B789" s="2"/>
      <c r="C789" s="2"/>
      <c r="D789" s="2"/>
    </row>
    <row r="790" spans="1:4" ht="12.75" x14ac:dyDescent="0.2">
      <c r="A790" s="3"/>
      <c r="B790" s="2"/>
      <c r="C790" s="2"/>
      <c r="D790" s="2"/>
    </row>
    <row r="791" spans="1:4" ht="12.75" x14ac:dyDescent="0.2">
      <c r="A791" s="3"/>
      <c r="B791" s="2"/>
      <c r="C791" s="2"/>
      <c r="D791" s="2"/>
    </row>
    <row r="792" spans="1:4" ht="12.75" x14ac:dyDescent="0.2">
      <c r="A792" s="3"/>
      <c r="B792" s="2"/>
      <c r="C792" s="2"/>
      <c r="D792" s="2"/>
    </row>
    <row r="793" spans="1:4" ht="12.75" x14ac:dyDescent="0.2">
      <c r="A793" s="3"/>
      <c r="B793" s="2"/>
      <c r="C793" s="2"/>
      <c r="D793" s="2"/>
    </row>
    <row r="794" spans="1:4" ht="12.75" x14ac:dyDescent="0.2">
      <c r="A794" s="3"/>
      <c r="B794" s="2"/>
      <c r="C794" s="2"/>
      <c r="D794" s="2"/>
    </row>
    <row r="795" spans="1:4" ht="12.75" x14ac:dyDescent="0.2">
      <c r="A795" s="3"/>
      <c r="B795" s="2"/>
      <c r="C795" s="2"/>
      <c r="D795" s="2"/>
    </row>
    <row r="796" spans="1:4" ht="12.75" x14ac:dyDescent="0.2">
      <c r="A796" s="3"/>
      <c r="B796" s="2"/>
      <c r="C796" s="2"/>
      <c r="D796" s="2"/>
    </row>
    <row r="797" spans="1:4" ht="12.75" x14ac:dyDescent="0.2">
      <c r="A797" s="3"/>
      <c r="B797" s="2"/>
      <c r="C797" s="2"/>
      <c r="D797" s="2"/>
    </row>
    <row r="798" spans="1:4" ht="12.75" x14ac:dyDescent="0.2">
      <c r="A798" s="3"/>
      <c r="B798" s="2"/>
      <c r="C798" s="2"/>
      <c r="D798" s="2"/>
    </row>
    <row r="799" spans="1:4" ht="12.75" x14ac:dyDescent="0.2">
      <c r="A799" s="3"/>
      <c r="B799" s="2"/>
      <c r="C799" s="2"/>
      <c r="D799" s="2"/>
    </row>
    <row r="800" spans="1:4" ht="12.75" x14ac:dyDescent="0.2">
      <c r="A800" s="3"/>
      <c r="B800" s="2"/>
      <c r="C800" s="2"/>
      <c r="D800" s="2"/>
    </row>
    <row r="801" spans="1:4" ht="12.75" x14ac:dyDescent="0.2">
      <c r="A801" s="3"/>
      <c r="B801" s="2"/>
      <c r="C801" s="2"/>
      <c r="D801" s="2"/>
    </row>
    <row r="802" spans="1:4" ht="12.75" x14ac:dyDescent="0.2">
      <c r="A802" s="3"/>
      <c r="B802" s="2"/>
      <c r="C802" s="2"/>
      <c r="D802" s="2"/>
    </row>
    <row r="803" spans="1:4" ht="12.75" x14ac:dyDescent="0.2">
      <c r="A803" s="3"/>
      <c r="B803" s="2"/>
      <c r="C803" s="2"/>
      <c r="D803" s="2"/>
    </row>
    <row r="804" spans="1:4" ht="12.75" x14ac:dyDescent="0.2">
      <c r="A804" s="3"/>
      <c r="B804" s="2"/>
      <c r="C804" s="2"/>
      <c r="D804" s="2"/>
    </row>
    <row r="805" spans="1:4" ht="12.75" x14ac:dyDescent="0.2">
      <c r="A805" s="3"/>
      <c r="B805" s="2"/>
      <c r="C805" s="2"/>
      <c r="D805" s="2"/>
    </row>
    <row r="806" spans="1:4" ht="12.75" x14ac:dyDescent="0.2">
      <c r="A806" s="3"/>
      <c r="B806" s="2"/>
      <c r="C806" s="2"/>
      <c r="D806" s="2"/>
    </row>
    <row r="807" spans="1:4" ht="12.75" x14ac:dyDescent="0.2">
      <c r="A807" s="3"/>
      <c r="B807" s="2"/>
      <c r="C807" s="2"/>
      <c r="D807" s="2"/>
    </row>
    <row r="808" spans="1:4" ht="12.75" x14ac:dyDescent="0.2">
      <c r="A808" s="3"/>
      <c r="B808" s="2"/>
      <c r="C808" s="2"/>
      <c r="D808" s="2"/>
    </row>
    <row r="809" spans="1:4" ht="12.75" x14ac:dyDescent="0.2">
      <c r="A809" s="3"/>
      <c r="B809" s="2"/>
      <c r="C809" s="2"/>
      <c r="D809" s="2"/>
    </row>
    <row r="810" spans="1:4" ht="12.75" x14ac:dyDescent="0.2">
      <c r="A810" s="3"/>
      <c r="B810" s="2"/>
      <c r="C810" s="2"/>
      <c r="D810" s="2"/>
    </row>
    <row r="811" spans="1:4" ht="12.75" x14ac:dyDescent="0.2">
      <c r="A811" s="3"/>
      <c r="B811" s="2"/>
      <c r="C811" s="2"/>
      <c r="D811" s="2"/>
    </row>
    <row r="812" spans="1:4" ht="12.75" x14ac:dyDescent="0.2">
      <c r="A812" s="3"/>
      <c r="B812" s="2"/>
      <c r="C812" s="2"/>
      <c r="D812" s="2"/>
    </row>
    <row r="813" spans="1:4" ht="12.75" x14ac:dyDescent="0.2">
      <c r="A813" s="3"/>
      <c r="B813" s="2"/>
      <c r="C813" s="2"/>
      <c r="D813" s="2"/>
    </row>
    <row r="814" spans="1:4" ht="12.75" x14ac:dyDescent="0.2">
      <c r="A814" s="3"/>
      <c r="B814" s="2"/>
      <c r="C814" s="2"/>
      <c r="D814" s="2"/>
    </row>
    <row r="815" spans="1:4" ht="12.75" x14ac:dyDescent="0.2">
      <c r="A815" s="3"/>
      <c r="B815" s="2"/>
      <c r="C815" s="2"/>
      <c r="D815" s="2"/>
    </row>
    <row r="816" spans="1:4" ht="12.75" x14ac:dyDescent="0.2">
      <c r="A816" s="3"/>
      <c r="B816" s="2"/>
      <c r="C816" s="2"/>
      <c r="D816" s="2"/>
    </row>
    <row r="817" spans="1:4" ht="12.75" x14ac:dyDescent="0.2">
      <c r="A817" s="3"/>
      <c r="B817" s="2"/>
      <c r="C817" s="2"/>
      <c r="D817" s="2"/>
    </row>
    <row r="818" spans="1:4" ht="12.75" x14ac:dyDescent="0.2">
      <c r="A818" s="3"/>
      <c r="B818" s="2"/>
      <c r="C818" s="2"/>
      <c r="D818" s="2"/>
    </row>
    <row r="819" spans="1:4" ht="12.75" x14ac:dyDescent="0.2">
      <c r="A819" s="3"/>
      <c r="B819" s="2"/>
      <c r="C819" s="2"/>
      <c r="D819" s="2"/>
    </row>
    <row r="820" spans="1:4" ht="12.75" x14ac:dyDescent="0.2">
      <c r="A820" s="3"/>
      <c r="B820" s="2"/>
      <c r="C820" s="2"/>
      <c r="D820" s="2"/>
    </row>
    <row r="821" spans="1:4" ht="12.75" x14ac:dyDescent="0.2">
      <c r="A821" s="3"/>
      <c r="B821" s="2"/>
      <c r="C821" s="2"/>
      <c r="D821" s="2"/>
    </row>
    <row r="822" spans="1:4" ht="12.75" x14ac:dyDescent="0.2">
      <c r="A822" s="3"/>
      <c r="B822" s="2"/>
      <c r="C822" s="2"/>
      <c r="D822" s="2"/>
    </row>
    <row r="823" spans="1:4" ht="12.75" x14ac:dyDescent="0.2">
      <c r="A823" s="3"/>
      <c r="B823" s="2"/>
      <c r="C823" s="2"/>
      <c r="D823" s="2"/>
    </row>
    <row r="824" spans="1:4" ht="12.75" x14ac:dyDescent="0.2">
      <c r="A824" s="3"/>
      <c r="B824" s="2"/>
      <c r="C824" s="2"/>
      <c r="D824" s="2"/>
    </row>
    <row r="825" spans="1:4" ht="12.75" x14ac:dyDescent="0.2">
      <c r="A825" s="3"/>
      <c r="B825" s="2"/>
      <c r="C825" s="2"/>
      <c r="D825" s="2"/>
    </row>
    <row r="826" spans="1:4" ht="12.75" x14ac:dyDescent="0.2">
      <c r="A826" s="3"/>
      <c r="B826" s="2"/>
      <c r="C826" s="2"/>
      <c r="D826" s="2"/>
    </row>
    <row r="827" spans="1:4" ht="12.75" x14ac:dyDescent="0.2">
      <c r="A827" s="3"/>
      <c r="B827" s="2"/>
      <c r="C827" s="2"/>
      <c r="D827" s="2"/>
    </row>
    <row r="828" spans="1:4" ht="12.75" x14ac:dyDescent="0.2">
      <c r="A828" s="3"/>
      <c r="B828" s="2"/>
      <c r="C828" s="2"/>
      <c r="D828" s="2"/>
    </row>
    <row r="829" spans="1:4" ht="12.75" x14ac:dyDescent="0.2">
      <c r="A829" s="3"/>
      <c r="B829" s="2"/>
      <c r="C829" s="2"/>
      <c r="D829" s="2"/>
    </row>
    <row r="830" spans="1:4" ht="12.75" x14ac:dyDescent="0.2">
      <c r="A830" s="3"/>
      <c r="B830" s="2"/>
      <c r="C830" s="2"/>
      <c r="D830" s="2"/>
    </row>
    <row r="831" spans="1:4" ht="12.75" x14ac:dyDescent="0.2">
      <c r="A831" s="3"/>
      <c r="B831" s="2"/>
      <c r="C831" s="2"/>
      <c r="D831" s="2"/>
    </row>
    <row r="832" spans="1:4" ht="12.75" x14ac:dyDescent="0.2">
      <c r="A832" s="3"/>
      <c r="B832" s="2"/>
      <c r="C832" s="2"/>
      <c r="D832" s="2"/>
    </row>
    <row r="833" spans="1:4" ht="12.75" x14ac:dyDescent="0.2">
      <c r="A833" s="3"/>
      <c r="B833" s="2"/>
      <c r="C833" s="2"/>
      <c r="D833" s="2"/>
    </row>
    <row r="834" spans="1:4" ht="12.75" x14ac:dyDescent="0.2">
      <c r="A834" s="3"/>
      <c r="B834" s="2"/>
      <c r="C834" s="2"/>
      <c r="D834" s="2"/>
    </row>
    <row r="835" spans="1:4" ht="12.75" x14ac:dyDescent="0.2">
      <c r="A835" s="3"/>
      <c r="B835" s="2"/>
      <c r="C835" s="2"/>
      <c r="D835" s="2"/>
    </row>
    <row r="836" spans="1:4" ht="12.75" x14ac:dyDescent="0.2">
      <c r="A836" s="3"/>
      <c r="B836" s="2"/>
      <c r="C836" s="2"/>
      <c r="D836" s="2"/>
    </row>
    <row r="837" spans="1:4" ht="12.75" x14ac:dyDescent="0.2">
      <c r="A837" s="3"/>
      <c r="B837" s="2"/>
      <c r="C837" s="2"/>
      <c r="D837" s="2"/>
    </row>
    <row r="838" spans="1:4" ht="12.75" x14ac:dyDescent="0.2">
      <c r="A838" s="3"/>
      <c r="B838" s="2"/>
      <c r="C838" s="2"/>
      <c r="D838" s="2"/>
    </row>
    <row r="839" spans="1:4" ht="12.75" x14ac:dyDescent="0.2">
      <c r="A839" s="3"/>
      <c r="B839" s="2"/>
      <c r="C839" s="2"/>
      <c r="D839" s="2"/>
    </row>
    <row r="840" spans="1:4" ht="12.75" x14ac:dyDescent="0.2">
      <c r="A840" s="3"/>
      <c r="B840" s="2"/>
      <c r="C840" s="2"/>
      <c r="D840" s="2"/>
    </row>
    <row r="841" spans="1:4" ht="12.75" x14ac:dyDescent="0.2">
      <c r="A841" s="3"/>
      <c r="B841" s="2"/>
      <c r="C841" s="2"/>
      <c r="D841" s="2"/>
    </row>
    <row r="842" spans="1:4" ht="12.75" x14ac:dyDescent="0.2">
      <c r="A842" s="3"/>
      <c r="B842" s="2"/>
      <c r="C842" s="2"/>
      <c r="D842" s="2"/>
    </row>
    <row r="843" spans="1:4" ht="12.75" x14ac:dyDescent="0.2">
      <c r="A843" s="3"/>
      <c r="B843" s="2"/>
      <c r="C843" s="2"/>
      <c r="D843" s="2"/>
    </row>
    <row r="844" spans="1:4" ht="12.75" x14ac:dyDescent="0.2">
      <c r="A844" s="3"/>
      <c r="B844" s="2"/>
      <c r="C844" s="2"/>
      <c r="D844" s="2"/>
    </row>
    <row r="845" spans="1:4" ht="12.75" x14ac:dyDescent="0.2">
      <c r="A845" s="3"/>
      <c r="B845" s="2"/>
      <c r="C845" s="2"/>
      <c r="D845" s="2"/>
    </row>
    <row r="846" spans="1:4" ht="12.75" x14ac:dyDescent="0.2">
      <c r="A846" s="3"/>
      <c r="B846" s="2"/>
      <c r="C846" s="2"/>
      <c r="D846" s="2"/>
    </row>
    <row r="847" spans="1:4" ht="12.75" x14ac:dyDescent="0.2">
      <c r="A847" s="3"/>
      <c r="B847" s="2"/>
      <c r="C847" s="2"/>
      <c r="D847" s="2"/>
    </row>
    <row r="848" spans="1:4" ht="12.75" x14ac:dyDescent="0.2">
      <c r="A848" s="3"/>
      <c r="B848" s="2"/>
      <c r="C848" s="2"/>
      <c r="D848" s="2"/>
    </row>
    <row r="849" spans="1:4" ht="12.75" x14ac:dyDescent="0.2">
      <c r="A849" s="3"/>
      <c r="B849" s="2"/>
      <c r="C849" s="2"/>
      <c r="D849" s="2"/>
    </row>
    <row r="850" spans="1:4" ht="12.75" x14ac:dyDescent="0.2">
      <c r="A850" s="3"/>
      <c r="B850" s="2"/>
      <c r="C850" s="2"/>
      <c r="D850" s="2"/>
    </row>
    <row r="851" spans="1:4" ht="12.75" x14ac:dyDescent="0.2">
      <c r="A851" s="3"/>
      <c r="B851" s="2"/>
      <c r="C851" s="2"/>
      <c r="D851" s="2"/>
    </row>
    <row r="852" spans="1:4" ht="12.75" x14ac:dyDescent="0.2">
      <c r="A852" s="3"/>
      <c r="B852" s="2"/>
      <c r="C852" s="2"/>
      <c r="D852" s="2"/>
    </row>
    <row r="853" spans="1:4" ht="12.75" x14ac:dyDescent="0.2">
      <c r="A853" s="3"/>
      <c r="B853" s="2"/>
      <c r="C853" s="2"/>
      <c r="D853" s="2"/>
    </row>
    <row r="854" spans="1:4" ht="12.75" x14ac:dyDescent="0.2">
      <c r="A854" s="3"/>
      <c r="B854" s="2"/>
      <c r="C854" s="2"/>
      <c r="D854" s="2"/>
    </row>
    <row r="855" spans="1:4" ht="12.75" x14ac:dyDescent="0.2">
      <c r="A855" s="3"/>
      <c r="B855" s="2"/>
      <c r="C855" s="2"/>
      <c r="D855" s="2"/>
    </row>
    <row r="856" spans="1:4" ht="12.75" x14ac:dyDescent="0.2">
      <c r="A856" s="3"/>
      <c r="B856" s="2"/>
      <c r="C856" s="2"/>
      <c r="D856" s="2"/>
    </row>
    <row r="857" spans="1:4" ht="12.75" x14ac:dyDescent="0.2">
      <c r="A857" s="3"/>
      <c r="B857" s="2"/>
      <c r="C857" s="2"/>
      <c r="D857" s="2"/>
    </row>
    <row r="858" spans="1:4" ht="12.75" x14ac:dyDescent="0.2">
      <c r="A858" s="3"/>
      <c r="B858" s="2"/>
      <c r="C858" s="2"/>
      <c r="D858" s="2"/>
    </row>
    <row r="859" spans="1:4" ht="12.75" x14ac:dyDescent="0.2">
      <c r="A859" s="3"/>
      <c r="B859" s="2"/>
      <c r="C859" s="2"/>
      <c r="D859" s="2"/>
    </row>
    <row r="860" spans="1:4" ht="12.75" x14ac:dyDescent="0.2">
      <c r="A860" s="3"/>
      <c r="B860" s="2"/>
      <c r="C860" s="2"/>
      <c r="D860" s="2"/>
    </row>
    <row r="861" spans="1:4" ht="12.75" x14ac:dyDescent="0.2">
      <c r="A861" s="3"/>
      <c r="B861" s="2"/>
      <c r="C861" s="2"/>
      <c r="D861" s="2"/>
    </row>
    <row r="862" spans="1:4" ht="12.75" x14ac:dyDescent="0.2">
      <c r="A862" s="3"/>
      <c r="B862" s="2"/>
      <c r="C862" s="2"/>
      <c r="D862" s="2"/>
    </row>
    <row r="863" spans="1:4" ht="12.75" x14ac:dyDescent="0.2">
      <c r="A863" s="3"/>
      <c r="B863" s="2"/>
      <c r="C863" s="2"/>
      <c r="D863" s="2"/>
    </row>
    <row r="864" spans="1:4" ht="12.75" x14ac:dyDescent="0.2">
      <c r="A864" s="3"/>
      <c r="B864" s="2"/>
      <c r="C864" s="2"/>
      <c r="D864" s="2"/>
    </row>
    <row r="865" spans="1:4" ht="12.75" x14ac:dyDescent="0.2">
      <c r="A865" s="3"/>
      <c r="B865" s="2"/>
      <c r="C865" s="2"/>
      <c r="D865" s="2"/>
    </row>
    <row r="866" spans="1:4" ht="12.75" x14ac:dyDescent="0.2">
      <c r="A866" s="3"/>
      <c r="B866" s="2"/>
      <c r="C866" s="2"/>
      <c r="D866" s="2"/>
    </row>
    <row r="867" spans="1:4" ht="12.75" x14ac:dyDescent="0.2">
      <c r="A867" s="3"/>
      <c r="B867" s="2"/>
      <c r="C867" s="2"/>
      <c r="D867" s="2"/>
    </row>
    <row r="868" spans="1:4" ht="12.75" x14ac:dyDescent="0.2">
      <c r="A868" s="3"/>
      <c r="B868" s="2"/>
      <c r="C868" s="2"/>
      <c r="D868" s="2"/>
    </row>
    <row r="869" spans="1:4" ht="12.75" x14ac:dyDescent="0.2">
      <c r="A869" s="3"/>
      <c r="B869" s="2"/>
      <c r="C869" s="2"/>
      <c r="D869" s="2"/>
    </row>
    <row r="870" spans="1:4" ht="12.75" x14ac:dyDescent="0.2">
      <c r="A870" s="3"/>
      <c r="B870" s="2"/>
      <c r="C870" s="2"/>
      <c r="D870" s="2"/>
    </row>
    <row r="871" spans="1:4" ht="12.75" x14ac:dyDescent="0.2">
      <c r="A871" s="3"/>
      <c r="B871" s="2"/>
      <c r="C871" s="2"/>
      <c r="D871" s="2"/>
    </row>
    <row r="872" spans="1:4" ht="12.75" x14ac:dyDescent="0.2">
      <c r="A872" s="3"/>
      <c r="B872" s="2"/>
      <c r="C872" s="2"/>
      <c r="D872" s="2"/>
    </row>
    <row r="873" spans="1:4" ht="12.75" x14ac:dyDescent="0.2">
      <c r="A873" s="3"/>
      <c r="B873" s="2"/>
      <c r="C873" s="2"/>
      <c r="D873" s="2"/>
    </row>
    <row r="874" spans="1:4" ht="12.75" x14ac:dyDescent="0.2">
      <c r="A874" s="3"/>
      <c r="B874" s="2"/>
      <c r="C874" s="2"/>
      <c r="D874" s="2"/>
    </row>
    <row r="875" spans="1:4" ht="12.75" x14ac:dyDescent="0.2">
      <c r="A875" s="3"/>
      <c r="B875" s="2"/>
      <c r="C875" s="2"/>
      <c r="D875" s="2"/>
    </row>
    <row r="876" spans="1:4" ht="12.75" x14ac:dyDescent="0.2">
      <c r="A876" s="3"/>
      <c r="B876" s="2"/>
      <c r="C876" s="2"/>
      <c r="D876" s="2"/>
    </row>
    <row r="877" spans="1:4" ht="12.75" x14ac:dyDescent="0.2">
      <c r="A877" s="3"/>
      <c r="B877" s="2"/>
      <c r="C877" s="2"/>
      <c r="D877" s="2"/>
    </row>
    <row r="878" spans="1:4" ht="12.75" x14ac:dyDescent="0.2">
      <c r="A878" s="3"/>
      <c r="B878" s="2"/>
      <c r="C878" s="2"/>
      <c r="D878" s="2"/>
    </row>
    <row r="879" spans="1:4" ht="12.75" x14ac:dyDescent="0.2">
      <c r="A879" s="3"/>
      <c r="B879" s="2"/>
      <c r="C879" s="2"/>
      <c r="D879" s="2"/>
    </row>
    <row r="880" spans="1:4" ht="12.75" x14ac:dyDescent="0.2">
      <c r="A880" s="3"/>
      <c r="B880" s="2"/>
      <c r="C880" s="2"/>
      <c r="D880" s="2"/>
    </row>
    <row r="881" spans="1:4" ht="12.75" x14ac:dyDescent="0.2">
      <c r="A881" s="3"/>
      <c r="B881" s="2"/>
      <c r="C881" s="2"/>
      <c r="D881" s="2"/>
    </row>
    <row r="882" spans="1:4" ht="12.75" x14ac:dyDescent="0.2">
      <c r="A882" s="3"/>
      <c r="B882" s="2"/>
      <c r="C882" s="2"/>
      <c r="D882" s="2"/>
    </row>
    <row r="883" spans="1:4" ht="12.75" x14ac:dyDescent="0.2">
      <c r="A883" s="3"/>
      <c r="B883" s="2"/>
      <c r="C883" s="2"/>
      <c r="D883" s="2"/>
    </row>
    <row r="884" spans="1:4" ht="12.75" x14ac:dyDescent="0.2">
      <c r="A884" s="3"/>
      <c r="B884" s="2"/>
      <c r="C884" s="2"/>
      <c r="D884" s="2"/>
    </row>
    <row r="885" spans="1:4" ht="12.75" x14ac:dyDescent="0.2">
      <c r="A885" s="3"/>
      <c r="B885" s="2"/>
      <c r="C885" s="2"/>
      <c r="D885" s="2"/>
    </row>
    <row r="886" spans="1:4" ht="12.75" x14ac:dyDescent="0.2">
      <c r="A886" s="3"/>
      <c r="B886" s="2"/>
      <c r="C886" s="2"/>
      <c r="D886" s="2"/>
    </row>
    <row r="887" spans="1:4" ht="12.75" x14ac:dyDescent="0.2">
      <c r="A887" s="3"/>
      <c r="B887" s="2"/>
      <c r="C887" s="2"/>
      <c r="D887" s="2"/>
    </row>
    <row r="888" spans="1:4" ht="12.75" x14ac:dyDescent="0.2">
      <c r="A888" s="3"/>
      <c r="B888" s="2"/>
      <c r="C888" s="2"/>
      <c r="D888" s="2"/>
    </row>
    <row r="889" spans="1:4" ht="12.75" x14ac:dyDescent="0.2">
      <c r="A889" s="3"/>
      <c r="B889" s="2"/>
      <c r="C889" s="2"/>
      <c r="D889" s="2"/>
    </row>
    <row r="890" spans="1:4" ht="12.75" x14ac:dyDescent="0.2">
      <c r="A890" s="3"/>
      <c r="B890" s="2"/>
      <c r="C890" s="2"/>
      <c r="D890" s="2"/>
    </row>
    <row r="891" spans="1:4" ht="12.75" x14ac:dyDescent="0.2">
      <c r="A891" s="3"/>
      <c r="B891" s="2"/>
      <c r="C891" s="2"/>
      <c r="D891" s="2"/>
    </row>
    <row r="892" spans="1:4" ht="12.75" x14ac:dyDescent="0.2">
      <c r="A892" s="3"/>
      <c r="B892" s="2"/>
      <c r="C892" s="2"/>
      <c r="D892" s="2"/>
    </row>
    <row r="893" spans="1:4" ht="12.75" x14ac:dyDescent="0.2">
      <c r="A893" s="3"/>
      <c r="B893" s="2"/>
      <c r="C893" s="2"/>
      <c r="D893" s="2"/>
    </row>
    <row r="894" spans="1:4" ht="12.75" x14ac:dyDescent="0.2">
      <c r="A894" s="3"/>
      <c r="B894" s="2"/>
      <c r="C894" s="2"/>
      <c r="D894" s="2"/>
    </row>
    <row r="895" spans="1:4" ht="12.75" x14ac:dyDescent="0.2">
      <c r="A895" s="3"/>
      <c r="B895" s="2"/>
      <c r="C895" s="2"/>
      <c r="D895" s="2"/>
    </row>
    <row r="896" spans="1:4" ht="12.75" x14ac:dyDescent="0.2">
      <c r="A896" s="3"/>
      <c r="B896" s="2"/>
      <c r="C896" s="2"/>
      <c r="D896" s="2"/>
    </row>
    <row r="897" spans="1:4" ht="12.75" x14ac:dyDescent="0.2">
      <c r="A897" s="3"/>
      <c r="B897" s="2"/>
      <c r="C897" s="2"/>
      <c r="D897" s="2"/>
    </row>
    <row r="898" spans="1:4" ht="12.75" x14ac:dyDescent="0.2">
      <c r="A898" s="3"/>
      <c r="B898" s="2"/>
      <c r="C898" s="2"/>
      <c r="D898" s="2"/>
    </row>
    <row r="899" spans="1:4" ht="12.75" x14ac:dyDescent="0.2">
      <c r="A899" s="3"/>
      <c r="B899" s="2"/>
      <c r="C899" s="2"/>
      <c r="D899" s="2"/>
    </row>
    <row r="900" spans="1:4" ht="12.75" x14ac:dyDescent="0.2">
      <c r="A900" s="3"/>
      <c r="B900" s="2"/>
      <c r="C900" s="2"/>
      <c r="D900" s="2"/>
    </row>
    <row r="901" spans="1:4" ht="12.75" x14ac:dyDescent="0.2">
      <c r="A901" s="3"/>
      <c r="B901" s="2"/>
      <c r="C901" s="2"/>
      <c r="D901" s="2"/>
    </row>
    <row r="902" spans="1:4" ht="12.75" x14ac:dyDescent="0.2">
      <c r="A902" s="3"/>
      <c r="B902" s="2"/>
      <c r="C902" s="2"/>
      <c r="D902" s="2"/>
    </row>
    <row r="903" spans="1:4" ht="12.75" x14ac:dyDescent="0.2">
      <c r="A903" s="3"/>
      <c r="B903" s="2"/>
      <c r="C903" s="2"/>
      <c r="D903" s="2"/>
    </row>
    <row r="904" spans="1:4" ht="12.75" x14ac:dyDescent="0.2">
      <c r="A904" s="3"/>
      <c r="B904" s="2"/>
      <c r="C904" s="2"/>
      <c r="D904" s="2"/>
    </row>
    <row r="905" spans="1:4" ht="12.75" x14ac:dyDescent="0.2">
      <c r="A905" s="3"/>
      <c r="B905" s="2"/>
      <c r="C905" s="2"/>
      <c r="D905" s="2"/>
    </row>
    <row r="906" spans="1:4" ht="12.75" x14ac:dyDescent="0.2">
      <c r="A906" s="3"/>
      <c r="B906" s="2"/>
      <c r="C906" s="2"/>
      <c r="D906" s="2"/>
    </row>
    <row r="907" spans="1:4" ht="12.75" x14ac:dyDescent="0.2">
      <c r="A907" s="3"/>
      <c r="B907" s="2"/>
      <c r="C907" s="2"/>
      <c r="D907" s="2"/>
    </row>
    <row r="908" spans="1:4" ht="12.75" x14ac:dyDescent="0.2">
      <c r="A908" s="3"/>
      <c r="B908" s="2"/>
      <c r="C908" s="2"/>
      <c r="D908" s="2"/>
    </row>
    <row r="909" spans="1:4" ht="12.75" x14ac:dyDescent="0.2">
      <c r="A909" s="3"/>
      <c r="B909" s="2"/>
      <c r="C909" s="2"/>
      <c r="D909" s="2"/>
    </row>
    <row r="910" spans="1:4" ht="12.75" x14ac:dyDescent="0.2">
      <c r="A910" s="3"/>
      <c r="B910" s="2"/>
      <c r="C910" s="2"/>
      <c r="D910" s="2"/>
    </row>
    <row r="911" spans="1:4" ht="12.75" x14ac:dyDescent="0.2">
      <c r="A911" s="3"/>
      <c r="B911" s="2"/>
      <c r="C911" s="2"/>
      <c r="D911" s="2"/>
    </row>
    <row r="912" spans="1:4" ht="12.75" x14ac:dyDescent="0.2">
      <c r="A912" s="3"/>
      <c r="B912" s="2"/>
      <c r="C912" s="2"/>
      <c r="D912" s="2"/>
    </row>
    <row r="913" spans="1:4" ht="12.75" x14ac:dyDescent="0.2">
      <c r="A913" s="3"/>
      <c r="B913" s="2"/>
      <c r="C913" s="2"/>
      <c r="D913" s="2"/>
    </row>
    <row r="914" spans="1:4" ht="12.75" x14ac:dyDescent="0.2">
      <c r="A914" s="3"/>
      <c r="B914" s="2"/>
      <c r="C914" s="2"/>
      <c r="D914" s="2"/>
    </row>
    <row r="915" spans="1:4" ht="12.75" x14ac:dyDescent="0.2">
      <c r="A915" s="3"/>
      <c r="B915" s="2"/>
      <c r="C915" s="2"/>
      <c r="D915" s="2"/>
    </row>
    <row r="916" spans="1:4" ht="12.75" x14ac:dyDescent="0.2">
      <c r="A916" s="3"/>
      <c r="B916" s="2"/>
      <c r="C916" s="2"/>
      <c r="D916" s="2"/>
    </row>
    <row r="917" spans="1:4" ht="12.75" x14ac:dyDescent="0.2">
      <c r="A917" s="3"/>
      <c r="B917" s="2"/>
      <c r="C917" s="2"/>
      <c r="D917" s="2"/>
    </row>
    <row r="918" spans="1:4" ht="12.75" x14ac:dyDescent="0.2">
      <c r="A918" s="3"/>
      <c r="B918" s="2"/>
      <c r="C918" s="2"/>
      <c r="D918" s="2"/>
    </row>
    <row r="919" spans="1:4" ht="12.75" x14ac:dyDescent="0.2">
      <c r="A919" s="3"/>
      <c r="B919" s="2"/>
      <c r="C919" s="2"/>
      <c r="D919" s="2"/>
    </row>
    <row r="920" spans="1:4" ht="12.75" x14ac:dyDescent="0.2">
      <c r="A920" s="3"/>
      <c r="B920" s="2"/>
      <c r="C920" s="2"/>
      <c r="D920" s="2"/>
    </row>
    <row r="921" spans="1:4" ht="12.75" x14ac:dyDescent="0.2">
      <c r="A921" s="3"/>
      <c r="B921" s="2"/>
      <c r="C921" s="2"/>
      <c r="D921" s="2"/>
    </row>
    <row r="922" spans="1:4" ht="12.75" x14ac:dyDescent="0.2">
      <c r="A922" s="3"/>
      <c r="B922" s="2"/>
      <c r="C922" s="2"/>
      <c r="D922" s="2"/>
    </row>
    <row r="923" spans="1:4" ht="12.75" x14ac:dyDescent="0.2">
      <c r="A923" s="3"/>
      <c r="B923" s="2"/>
      <c r="C923" s="2"/>
      <c r="D923" s="2"/>
    </row>
    <row r="924" spans="1:4" ht="12.75" x14ac:dyDescent="0.2">
      <c r="A924" s="3"/>
      <c r="B924" s="2"/>
      <c r="C924" s="2"/>
      <c r="D924" s="2"/>
    </row>
    <row r="925" spans="1:4" ht="12.75" x14ac:dyDescent="0.2">
      <c r="A925" s="3"/>
      <c r="B925" s="2"/>
      <c r="C925" s="2"/>
      <c r="D925" s="2"/>
    </row>
    <row r="926" spans="1:4" ht="12.75" x14ac:dyDescent="0.2">
      <c r="A926" s="3"/>
      <c r="B926" s="2"/>
      <c r="C926" s="2"/>
      <c r="D926" s="2"/>
    </row>
    <row r="927" spans="1:4" ht="12.75" x14ac:dyDescent="0.2">
      <c r="A927" s="3"/>
      <c r="B927" s="2"/>
      <c r="C927" s="2"/>
      <c r="D927" s="2"/>
    </row>
    <row r="928" spans="1:4" ht="12.75" x14ac:dyDescent="0.2">
      <c r="A928" s="3"/>
      <c r="B928" s="2"/>
      <c r="C928" s="2"/>
      <c r="D928" s="2"/>
    </row>
    <row r="929" spans="1:4" ht="12.75" x14ac:dyDescent="0.2">
      <c r="A929" s="3"/>
      <c r="B929" s="2"/>
      <c r="C929" s="2"/>
      <c r="D929" s="2"/>
    </row>
    <row r="930" spans="1:4" ht="12.75" x14ac:dyDescent="0.2">
      <c r="A930" s="3"/>
      <c r="B930" s="2"/>
      <c r="C930" s="2"/>
      <c r="D930" s="2"/>
    </row>
    <row r="931" spans="1:4" ht="12.75" x14ac:dyDescent="0.2">
      <c r="A931" s="3"/>
      <c r="B931" s="2"/>
      <c r="C931" s="2"/>
      <c r="D931" s="2"/>
    </row>
    <row r="932" spans="1:4" ht="12.75" x14ac:dyDescent="0.2">
      <c r="A932" s="3"/>
      <c r="B932" s="2"/>
      <c r="C932" s="2"/>
      <c r="D932" s="2"/>
    </row>
    <row r="933" spans="1:4" ht="12.75" x14ac:dyDescent="0.2">
      <c r="A933" s="3"/>
      <c r="B933" s="2"/>
      <c r="C933" s="2"/>
      <c r="D933" s="2"/>
    </row>
    <row r="934" spans="1:4" ht="12.75" x14ac:dyDescent="0.2">
      <c r="A934" s="3"/>
      <c r="B934" s="2"/>
      <c r="C934" s="2"/>
      <c r="D934" s="2"/>
    </row>
    <row r="935" spans="1:4" ht="12.75" x14ac:dyDescent="0.2">
      <c r="A935" s="3"/>
      <c r="B935" s="2"/>
      <c r="C935" s="2"/>
      <c r="D935" s="2"/>
    </row>
    <row r="936" spans="1:4" ht="12.75" x14ac:dyDescent="0.2">
      <c r="A936" s="3"/>
      <c r="B936" s="2"/>
      <c r="C936" s="2"/>
      <c r="D936" s="2"/>
    </row>
    <row r="937" spans="1:4" ht="12.75" x14ac:dyDescent="0.2">
      <c r="A937" s="3"/>
      <c r="B937" s="2"/>
      <c r="C937" s="2"/>
      <c r="D937" s="2"/>
    </row>
    <row r="938" spans="1:4" ht="12.75" x14ac:dyDescent="0.2">
      <c r="A938" s="3"/>
      <c r="B938" s="2"/>
      <c r="C938" s="2"/>
      <c r="D938" s="2"/>
    </row>
    <row r="939" spans="1:4" ht="12.75" x14ac:dyDescent="0.2">
      <c r="A939" s="3"/>
      <c r="B939" s="2"/>
      <c r="C939" s="2"/>
      <c r="D939" s="2"/>
    </row>
    <row r="940" spans="1:4" ht="12.75" x14ac:dyDescent="0.2">
      <c r="A940" s="3"/>
      <c r="B940" s="2"/>
      <c r="C940" s="2"/>
      <c r="D940" s="2"/>
    </row>
    <row r="941" spans="1:4" ht="12.75" x14ac:dyDescent="0.2">
      <c r="A941" s="3"/>
      <c r="B941" s="2"/>
      <c r="C941" s="2"/>
      <c r="D941" s="2"/>
    </row>
    <row r="942" spans="1:4" ht="12.75" x14ac:dyDescent="0.2">
      <c r="A942" s="3"/>
      <c r="B942" s="2"/>
      <c r="C942" s="2"/>
      <c r="D942" s="2"/>
    </row>
    <row r="943" spans="1:4" ht="12.75" x14ac:dyDescent="0.2">
      <c r="A943" s="3"/>
      <c r="B943" s="2"/>
      <c r="C943" s="2"/>
      <c r="D943" s="2"/>
    </row>
    <row r="944" spans="1:4" ht="12.75" x14ac:dyDescent="0.2">
      <c r="A944" s="3"/>
      <c r="B944" s="2"/>
      <c r="C944" s="2"/>
      <c r="D944" s="2"/>
    </row>
    <row r="945" spans="1:4" ht="12.75" x14ac:dyDescent="0.2">
      <c r="A945" s="3"/>
      <c r="B945" s="2"/>
      <c r="C945" s="2"/>
      <c r="D945" s="2"/>
    </row>
    <row r="946" spans="1:4" ht="12.75" x14ac:dyDescent="0.2">
      <c r="A946" s="3"/>
      <c r="B946" s="2"/>
      <c r="C946" s="2"/>
      <c r="D946" s="2"/>
    </row>
    <row r="947" spans="1:4" ht="12.75" x14ac:dyDescent="0.2">
      <c r="A947" s="3"/>
      <c r="B947" s="2"/>
      <c r="C947" s="2"/>
      <c r="D947" s="2"/>
    </row>
    <row r="948" spans="1:4" ht="12.75" x14ac:dyDescent="0.2">
      <c r="A948" s="3"/>
      <c r="B948" s="2"/>
      <c r="C948" s="2"/>
      <c r="D948" s="2"/>
    </row>
    <row r="949" spans="1:4" ht="12.75" x14ac:dyDescent="0.2">
      <c r="A949" s="3"/>
      <c r="B949" s="2"/>
      <c r="C949" s="2"/>
      <c r="D949" s="2"/>
    </row>
    <row r="950" spans="1:4" ht="12.75" x14ac:dyDescent="0.2">
      <c r="A950" s="3"/>
      <c r="B950" s="2"/>
      <c r="C950" s="2"/>
      <c r="D950" s="2"/>
    </row>
    <row r="951" spans="1:4" ht="12.75" x14ac:dyDescent="0.2">
      <c r="A951" s="3"/>
      <c r="B951" s="2"/>
      <c r="C951" s="2"/>
      <c r="D951" s="2"/>
    </row>
    <row r="952" spans="1:4" ht="12.75" x14ac:dyDescent="0.2">
      <c r="A952" s="3"/>
      <c r="B952" s="2"/>
      <c r="C952" s="2"/>
      <c r="D952" s="2"/>
    </row>
    <row r="953" spans="1:4" ht="12.75" x14ac:dyDescent="0.2">
      <c r="A953" s="3"/>
      <c r="B953" s="2"/>
      <c r="C953" s="2"/>
      <c r="D953" s="2"/>
    </row>
    <row r="954" spans="1:4" ht="12.75" x14ac:dyDescent="0.2">
      <c r="A954" s="3"/>
      <c r="B954" s="2"/>
      <c r="C954" s="2"/>
      <c r="D954" s="2"/>
    </row>
    <row r="955" spans="1:4" ht="12.75" x14ac:dyDescent="0.2">
      <c r="A955" s="3"/>
      <c r="B955" s="2"/>
      <c r="C955" s="2"/>
      <c r="D955" s="2"/>
    </row>
    <row r="956" spans="1:4" ht="12.75" x14ac:dyDescent="0.2">
      <c r="A956" s="3"/>
      <c r="B956" s="2"/>
      <c r="C956" s="2"/>
      <c r="D956" s="2"/>
    </row>
    <row r="957" spans="1:4" ht="12.75" x14ac:dyDescent="0.2">
      <c r="A957" s="3"/>
      <c r="B957" s="2"/>
      <c r="C957" s="2"/>
      <c r="D957" s="2"/>
    </row>
    <row r="958" spans="1:4" ht="12.75" x14ac:dyDescent="0.2">
      <c r="A958" s="3"/>
      <c r="B958" s="2"/>
      <c r="C958" s="2"/>
      <c r="D958" s="2"/>
    </row>
    <row r="959" spans="1:4" ht="12.75" x14ac:dyDescent="0.2">
      <c r="A959" s="3"/>
      <c r="B959" s="2"/>
      <c r="C959" s="2"/>
      <c r="D959" s="2"/>
    </row>
    <row r="960" spans="1:4" ht="12.75" x14ac:dyDescent="0.2">
      <c r="A960" s="3"/>
      <c r="B960" s="2"/>
      <c r="C960" s="2"/>
      <c r="D960" s="2"/>
    </row>
    <row r="961" spans="1:4" ht="12.75" x14ac:dyDescent="0.2">
      <c r="A961" s="3"/>
      <c r="B961" s="2"/>
      <c r="C961" s="2"/>
      <c r="D961" s="2"/>
    </row>
    <row r="962" spans="1:4" ht="12.75" x14ac:dyDescent="0.2">
      <c r="A962" s="3"/>
      <c r="B962" s="2"/>
      <c r="C962" s="2"/>
      <c r="D962" s="2"/>
    </row>
    <row r="963" spans="1:4" ht="12.75" x14ac:dyDescent="0.2">
      <c r="A963" s="3"/>
      <c r="B963" s="2"/>
      <c r="C963" s="2"/>
      <c r="D963" s="2"/>
    </row>
    <row r="964" spans="1:4" ht="12.75" x14ac:dyDescent="0.2">
      <c r="A964" s="3"/>
      <c r="B964" s="2"/>
      <c r="C964" s="2"/>
      <c r="D964" s="2"/>
    </row>
    <row r="965" spans="1:4" ht="12.75" x14ac:dyDescent="0.2">
      <c r="A965" s="3"/>
      <c r="B965" s="2"/>
      <c r="C965" s="2"/>
      <c r="D965" s="2"/>
    </row>
    <row r="966" spans="1:4" ht="12.75" x14ac:dyDescent="0.2">
      <c r="A966" s="3"/>
      <c r="B966" s="2"/>
      <c r="C966" s="2"/>
      <c r="D966" s="2"/>
    </row>
    <row r="967" spans="1:4" ht="12.75" x14ac:dyDescent="0.2">
      <c r="A967" s="3"/>
      <c r="B967" s="2"/>
      <c r="C967" s="2"/>
      <c r="D967" s="2"/>
    </row>
    <row r="968" spans="1:4" ht="12.75" x14ac:dyDescent="0.2">
      <c r="A968" s="3"/>
      <c r="B968" s="2"/>
      <c r="C968" s="2"/>
      <c r="D968" s="2"/>
    </row>
    <row r="969" spans="1:4" ht="12.75" x14ac:dyDescent="0.2">
      <c r="A969" s="3"/>
      <c r="B969" s="2"/>
      <c r="C969" s="2"/>
      <c r="D969" s="2"/>
    </row>
    <row r="970" spans="1:4" ht="12.75" x14ac:dyDescent="0.2">
      <c r="A970" s="3"/>
      <c r="B970" s="2"/>
      <c r="C970" s="2"/>
      <c r="D970" s="2"/>
    </row>
    <row r="971" spans="1:4" ht="12.75" x14ac:dyDescent="0.2">
      <c r="A971" s="3"/>
      <c r="B971" s="2"/>
      <c r="C971" s="2"/>
      <c r="D971" s="2"/>
    </row>
    <row r="972" spans="1:4" ht="12.75" x14ac:dyDescent="0.2">
      <c r="A972" s="3"/>
      <c r="B972" s="2"/>
      <c r="C972" s="2"/>
      <c r="D972" s="2"/>
    </row>
    <row r="973" spans="1:4" ht="12.75" x14ac:dyDescent="0.2">
      <c r="A973" s="3"/>
      <c r="B973" s="2"/>
      <c r="C973" s="2"/>
      <c r="D973" s="2"/>
    </row>
    <row r="974" spans="1:4" ht="12.75" x14ac:dyDescent="0.2">
      <c r="A974" s="3"/>
      <c r="B974" s="2"/>
      <c r="C974" s="2"/>
      <c r="D974" s="2"/>
    </row>
    <row r="975" spans="1:4" ht="12.75" x14ac:dyDescent="0.2">
      <c r="A975" s="3"/>
      <c r="B975" s="2"/>
      <c r="C975" s="2"/>
      <c r="D975" s="2"/>
    </row>
    <row r="976" spans="1:4" ht="12.75" x14ac:dyDescent="0.2">
      <c r="A976" s="3"/>
      <c r="B976" s="2"/>
      <c r="C976" s="2"/>
      <c r="D976" s="2"/>
    </row>
    <row r="977" spans="1:4" ht="12.75" x14ac:dyDescent="0.2">
      <c r="A977" s="3"/>
      <c r="B977" s="2"/>
      <c r="C977" s="2"/>
      <c r="D977" s="2"/>
    </row>
    <row r="978" spans="1:4" ht="12.75" x14ac:dyDescent="0.2">
      <c r="A978" s="3"/>
      <c r="B978" s="2"/>
      <c r="C978" s="2"/>
      <c r="D978" s="2"/>
    </row>
    <row r="979" spans="1:4" ht="12.75" x14ac:dyDescent="0.2">
      <c r="A979" s="3"/>
      <c r="B979" s="2"/>
      <c r="C979" s="2"/>
      <c r="D979" s="2"/>
    </row>
    <row r="980" spans="1:4" ht="12.75" x14ac:dyDescent="0.2">
      <c r="A980" s="3"/>
      <c r="B980" s="2"/>
      <c r="C980" s="2"/>
      <c r="D980" s="2"/>
    </row>
    <row r="981" spans="1:4" ht="12.75" x14ac:dyDescent="0.2">
      <c r="A981" s="3"/>
      <c r="B981" s="2"/>
      <c r="C981" s="2"/>
      <c r="D981" s="2"/>
    </row>
    <row r="982" spans="1:4" ht="12.75" x14ac:dyDescent="0.2">
      <c r="A982" s="3"/>
      <c r="B982" s="2"/>
      <c r="C982" s="2"/>
      <c r="D982" s="2"/>
    </row>
    <row r="983" spans="1:4" ht="12.75" x14ac:dyDescent="0.2">
      <c r="A983" s="3"/>
      <c r="B983" s="2"/>
      <c r="C983" s="2"/>
      <c r="D983" s="2"/>
    </row>
    <row r="984" spans="1:4" ht="12.75" x14ac:dyDescent="0.2">
      <c r="A984" s="3"/>
      <c r="B984" s="2"/>
      <c r="C984" s="2"/>
      <c r="D984" s="2"/>
    </row>
    <row r="985" spans="1:4" ht="12.75" x14ac:dyDescent="0.2">
      <c r="A985" s="3"/>
      <c r="B985" s="2"/>
      <c r="C985" s="2"/>
      <c r="D985" s="2"/>
    </row>
    <row r="986" spans="1:4" ht="12.75" x14ac:dyDescent="0.2">
      <c r="A986" s="3"/>
      <c r="B986" s="2"/>
      <c r="C986" s="2"/>
      <c r="D986" s="2"/>
    </row>
    <row r="987" spans="1:4" ht="12.75" x14ac:dyDescent="0.2">
      <c r="A987" s="3"/>
      <c r="B987" s="2"/>
      <c r="C987" s="2"/>
      <c r="D987" s="2"/>
    </row>
    <row r="988" spans="1:4" ht="12.75" x14ac:dyDescent="0.2">
      <c r="A988" s="3"/>
      <c r="B988" s="2"/>
      <c r="C988" s="2"/>
      <c r="D988" s="2"/>
    </row>
    <row r="989" spans="1:4" ht="12.75" x14ac:dyDescent="0.2">
      <c r="A989" s="3"/>
      <c r="B989" s="2"/>
      <c r="C989" s="2"/>
      <c r="D989" s="2"/>
    </row>
    <row r="990" spans="1:4" ht="12.75" x14ac:dyDescent="0.2">
      <c r="A990" s="3"/>
      <c r="B990" s="2"/>
      <c r="C990" s="2"/>
      <c r="D990" s="2"/>
    </row>
    <row r="991" spans="1:4" ht="12.75" x14ac:dyDescent="0.2">
      <c r="A991" s="3"/>
      <c r="B991" s="2"/>
      <c r="C991" s="2"/>
      <c r="D991" s="2"/>
    </row>
    <row r="992" spans="1:4" ht="12.75" x14ac:dyDescent="0.2">
      <c r="A992" s="3"/>
      <c r="B992" s="2"/>
      <c r="C992" s="2"/>
      <c r="D992" s="2"/>
    </row>
    <row r="993" spans="1:4" ht="12.75" x14ac:dyDescent="0.2">
      <c r="A993" s="3"/>
      <c r="B993" s="2"/>
      <c r="C993" s="2"/>
      <c r="D993" s="2"/>
    </row>
    <row r="994" spans="1:4" ht="12.75" x14ac:dyDescent="0.2">
      <c r="A994" s="3"/>
      <c r="B994" s="2"/>
      <c r="C994" s="2"/>
      <c r="D994" s="2"/>
    </row>
    <row r="995" spans="1:4" ht="12.75" x14ac:dyDescent="0.2">
      <c r="A995" s="3"/>
      <c r="B995" s="2"/>
      <c r="C995" s="2"/>
      <c r="D995" s="2"/>
    </row>
    <row r="996" spans="1:4" ht="12.75" x14ac:dyDescent="0.2">
      <c r="A996" s="3"/>
      <c r="B996" s="2"/>
      <c r="C996" s="2"/>
      <c r="D996" s="2"/>
    </row>
    <row r="997" spans="1:4" ht="12.75" x14ac:dyDescent="0.2">
      <c r="A997" s="3"/>
      <c r="B997" s="2"/>
      <c r="C997" s="2"/>
      <c r="D997" s="2"/>
    </row>
    <row r="998" spans="1:4" ht="12.75" x14ac:dyDescent="0.2">
      <c r="A998" s="3"/>
      <c r="B998" s="2"/>
      <c r="C998" s="2"/>
      <c r="D998" s="2"/>
    </row>
    <row r="999" spans="1:4" ht="12.75" x14ac:dyDescent="0.2">
      <c r="A999" s="3"/>
      <c r="B999" s="2"/>
      <c r="C999" s="2"/>
      <c r="D999" s="2"/>
    </row>
    <row r="1000" spans="1:4" ht="12.75" x14ac:dyDescent="0.2">
      <c r="A1000" s="3"/>
      <c r="B1000" s="2"/>
      <c r="C1000" s="2"/>
      <c r="D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F24" sqref="F24"/>
    </sheetView>
  </sheetViews>
  <sheetFormatPr defaultColWidth="14.42578125" defaultRowHeight="15.75" customHeight="1" x14ac:dyDescent="0.2"/>
  <cols>
    <col min="3" max="22" width="18.5703125" customWidth="1"/>
    <col min="24" max="26" width="16.85546875" customWidth="1"/>
  </cols>
  <sheetData>
    <row r="1" spans="1:26" ht="51.75" customHeight="1" thickBot="1" x14ac:dyDescent="0.3">
      <c r="A1" s="68" t="s">
        <v>6</v>
      </c>
      <c r="B1" s="69"/>
      <c r="C1" s="24" t="s">
        <v>7</v>
      </c>
      <c r="D1" s="24" t="s">
        <v>8</v>
      </c>
      <c r="E1" s="24" t="s">
        <v>9</v>
      </c>
      <c r="F1" s="24" t="s">
        <v>10</v>
      </c>
      <c r="G1" s="24" t="s">
        <v>11</v>
      </c>
      <c r="H1" s="24" t="s">
        <v>12</v>
      </c>
      <c r="I1" s="24" t="s">
        <v>13</v>
      </c>
      <c r="J1" s="24" t="s">
        <v>14</v>
      </c>
      <c r="K1" s="24" t="s">
        <v>15</v>
      </c>
      <c r="L1" s="24" t="s">
        <v>16</v>
      </c>
      <c r="M1" s="24" t="s">
        <v>17</v>
      </c>
      <c r="N1" s="24" t="s">
        <v>18</v>
      </c>
      <c r="O1" s="24" t="s">
        <v>19</v>
      </c>
      <c r="P1" s="24" t="s">
        <v>20</v>
      </c>
      <c r="Q1" s="24" t="s">
        <v>21</v>
      </c>
      <c r="R1" s="24" t="s">
        <v>22</v>
      </c>
      <c r="S1" s="24" t="s">
        <v>23</v>
      </c>
      <c r="T1" s="24" t="s">
        <v>24</v>
      </c>
      <c r="U1" s="24" t="s">
        <v>25</v>
      </c>
      <c r="V1" s="24" t="s">
        <v>26</v>
      </c>
      <c r="X1" s="30" t="s">
        <v>27</v>
      </c>
      <c r="Y1" s="31" t="s">
        <v>28</v>
      </c>
      <c r="Z1" s="32" t="s">
        <v>29</v>
      </c>
    </row>
    <row r="2" spans="1:26" ht="15.75" customHeight="1" x14ac:dyDescent="0.25">
      <c r="A2" s="26"/>
      <c r="B2" s="25">
        <v>42489</v>
      </c>
      <c r="C2" s="26">
        <v>332714.09999999998</v>
      </c>
      <c r="D2" s="26">
        <v>160733.9</v>
      </c>
      <c r="E2" s="26">
        <v>158016.79999999999</v>
      </c>
      <c r="F2" s="26">
        <v>29364.48</v>
      </c>
      <c r="G2" s="26">
        <v>57775.76</v>
      </c>
      <c r="H2" s="26">
        <v>35580.800000000003</v>
      </c>
      <c r="I2" s="26">
        <v>66778.880000000005</v>
      </c>
      <c r="J2" s="26">
        <v>57829.91</v>
      </c>
      <c r="K2" s="26">
        <v>65656.63</v>
      </c>
      <c r="L2" s="26">
        <v>58434.07</v>
      </c>
      <c r="M2" s="26">
        <v>20618.68</v>
      </c>
      <c r="N2" s="26">
        <v>24696</v>
      </c>
      <c r="O2" s="26">
        <v>333.93</v>
      </c>
      <c r="P2" s="26">
        <v>4250.3</v>
      </c>
      <c r="Q2" s="26">
        <v>7135.13</v>
      </c>
      <c r="R2" s="26">
        <v>1276.72</v>
      </c>
      <c r="S2" s="26">
        <v>1763.88</v>
      </c>
      <c r="T2" s="26">
        <v>3325.77</v>
      </c>
      <c r="U2" s="26">
        <v>29653.08</v>
      </c>
      <c r="V2" s="26">
        <v>435.16</v>
      </c>
      <c r="X2" s="14">
        <v>156</v>
      </c>
      <c r="Y2" s="14">
        <v>440</v>
      </c>
      <c r="Z2" s="14">
        <v>611.6</v>
      </c>
    </row>
    <row r="3" spans="1:26" ht="15.75" customHeight="1" x14ac:dyDescent="0.25">
      <c r="A3" s="25">
        <v>42521</v>
      </c>
      <c r="B3" s="25">
        <v>344461</v>
      </c>
      <c r="C3" s="26">
        <v>157487.9</v>
      </c>
      <c r="D3" s="26">
        <v>162319.6</v>
      </c>
      <c r="E3" s="26">
        <v>32910.92</v>
      </c>
      <c r="F3" s="26">
        <v>59800.74</v>
      </c>
      <c r="G3" s="26">
        <v>42020.77</v>
      </c>
      <c r="H3" s="26">
        <v>94303.44</v>
      </c>
      <c r="I3" s="26">
        <v>62190.51</v>
      </c>
      <c r="J3" s="26">
        <v>67369.38</v>
      </c>
      <c r="K3" s="26">
        <v>55457.91</v>
      </c>
      <c r="L3" s="26">
        <v>21129.45</v>
      </c>
      <c r="M3" s="26">
        <v>25487.99</v>
      </c>
      <c r="N3" s="26">
        <v>363.4</v>
      </c>
      <c r="O3" s="26">
        <v>4540.1000000000004</v>
      </c>
      <c r="P3" s="26">
        <v>7559.24</v>
      </c>
      <c r="Q3" s="26">
        <v>1325.82</v>
      </c>
      <c r="R3" s="26">
        <v>1782.07</v>
      </c>
      <c r="S3" s="26">
        <v>3385.16</v>
      </c>
      <c r="T3" s="26">
        <v>30359.38</v>
      </c>
      <c r="U3" s="26">
        <v>556.6</v>
      </c>
      <c r="V3" s="26">
        <v>556.6</v>
      </c>
      <c r="X3" s="12">
        <v>164</v>
      </c>
      <c r="Y3" s="12">
        <v>460</v>
      </c>
      <c r="Z3" s="12">
        <v>625.83000000000004</v>
      </c>
    </row>
    <row r="4" spans="1:26" ht="15.75" customHeight="1" x14ac:dyDescent="0.25">
      <c r="A4" s="25">
        <v>42551</v>
      </c>
      <c r="B4" s="25">
        <v>343921</v>
      </c>
      <c r="C4" s="26">
        <v>161999.9</v>
      </c>
      <c r="D4" s="26">
        <v>165686.9</v>
      </c>
      <c r="E4" s="26">
        <v>37653.14</v>
      </c>
      <c r="F4" s="26">
        <v>71381.19</v>
      </c>
      <c r="G4" s="26">
        <v>47011.71</v>
      </c>
      <c r="H4" s="26">
        <v>91864.56</v>
      </c>
      <c r="I4" s="26">
        <v>65751.25</v>
      </c>
      <c r="J4" s="26">
        <v>72174.13</v>
      </c>
      <c r="K4" s="26">
        <v>53715.8</v>
      </c>
      <c r="L4" s="26">
        <v>20769.27</v>
      </c>
      <c r="M4" s="26">
        <v>28080</v>
      </c>
      <c r="N4" s="26">
        <v>353.57</v>
      </c>
      <c r="O4" s="26">
        <v>4617.38</v>
      </c>
      <c r="P4" s="26">
        <v>7484.39</v>
      </c>
      <c r="Q4" s="26">
        <v>1332.52</v>
      </c>
      <c r="R4" s="26">
        <v>1963.91</v>
      </c>
      <c r="S4" s="26">
        <v>3362.89</v>
      </c>
      <c r="T4" s="26">
        <v>29500.52</v>
      </c>
      <c r="U4" s="26">
        <v>574.30999999999995</v>
      </c>
      <c r="V4" s="26">
        <v>574.30999999999995</v>
      </c>
      <c r="X4" s="12">
        <v>168</v>
      </c>
      <c r="Y4" s="12">
        <v>490</v>
      </c>
      <c r="Z4" s="12">
        <v>682.72</v>
      </c>
    </row>
    <row r="5" spans="1:26" ht="15.75" customHeight="1" x14ac:dyDescent="0.25">
      <c r="A5" s="25">
        <v>42580</v>
      </c>
      <c r="B5" s="25">
        <v>373223</v>
      </c>
      <c r="C5" s="26">
        <v>158447.9</v>
      </c>
      <c r="D5" s="26">
        <v>166560</v>
      </c>
      <c r="E5" s="26">
        <v>45325.84</v>
      </c>
      <c r="F5" s="26">
        <v>66508.56</v>
      </c>
      <c r="G5" s="26">
        <v>52324.68</v>
      </c>
      <c r="H5" s="26">
        <v>80599.19</v>
      </c>
      <c r="I5" s="26">
        <v>64608.79</v>
      </c>
      <c r="J5" s="26">
        <v>68459.44</v>
      </c>
      <c r="K5" s="26">
        <v>51102.59</v>
      </c>
      <c r="L5" s="26">
        <v>19168.29</v>
      </c>
      <c r="M5" s="26">
        <v>26136</v>
      </c>
      <c r="N5" s="26">
        <v>337.21</v>
      </c>
      <c r="O5" s="26">
        <v>4327.58</v>
      </c>
      <c r="P5" s="26">
        <v>6810.8</v>
      </c>
      <c r="Q5" s="26">
        <v>1470.9</v>
      </c>
      <c r="R5" s="26">
        <v>2127.5700000000002</v>
      </c>
      <c r="S5" s="26">
        <v>3318.34</v>
      </c>
      <c r="T5" s="26">
        <v>31088.27</v>
      </c>
      <c r="U5" s="26">
        <v>612.26</v>
      </c>
      <c r="V5" s="26">
        <v>612.26</v>
      </c>
      <c r="X5" s="12">
        <v>164</v>
      </c>
      <c r="Y5" s="12">
        <v>520</v>
      </c>
      <c r="Z5" s="12">
        <v>682.72</v>
      </c>
    </row>
    <row r="6" spans="1:26" ht="15.75" customHeight="1" x14ac:dyDescent="0.25">
      <c r="A6" s="25">
        <v>42613</v>
      </c>
      <c r="B6" s="25">
        <v>356344</v>
      </c>
      <c r="C6" s="26">
        <v>146801.9</v>
      </c>
      <c r="D6" s="26">
        <v>163566.79999999999</v>
      </c>
      <c r="E6" s="26">
        <v>43265.55</v>
      </c>
      <c r="F6" s="26">
        <v>66255.44</v>
      </c>
      <c r="G6" s="26">
        <v>47816.7</v>
      </c>
      <c r="H6" s="26">
        <v>87799.75</v>
      </c>
      <c r="I6" s="26">
        <v>57506.2</v>
      </c>
      <c r="J6" s="26">
        <v>66979.63</v>
      </c>
      <c r="K6" s="26">
        <v>51574.41</v>
      </c>
      <c r="L6" s="26">
        <v>18881.59</v>
      </c>
      <c r="M6" s="26">
        <v>26567.99</v>
      </c>
      <c r="N6" s="26">
        <v>399.41</v>
      </c>
      <c r="O6" s="26">
        <v>4308.2700000000004</v>
      </c>
      <c r="P6" s="26">
        <v>7085.23</v>
      </c>
      <c r="Q6" s="26">
        <v>1653.93</v>
      </c>
      <c r="R6" s="26">
        <v>2073.02</v>
      </c>
      <c r="S6" s="26">
        <v>3526.21</v>
      </c>
      <c r="T6" s="26">
        <v>30223.759999999998</v>
      </c>
      <c r="U6" s="26">
        <v>579.37</v>
      </c>
      <c r="V6" s="26">
        <v>579.37</v>
      </c>
      <c r="X6" s="12">
        <v>158</v>
      </c>
      <c r="Y6" s="12">
        <v>500</v>
      </c>
      <c r="Z6" s="12">
        <v>668.5</v>
      </c>
    </row>
    <row r="7" spans="1:26" ht="15.75" customHeight="1" x14ac:dyDescent="0.25">
      <c r="A7" s="25">
        <v>42643</v>
      </c>
      <c r="B7" s="25">
        <v>364446</v>
      </c>
      <c r="C7" s="26">
        <v>152861.9</v>
      </c>
      <c r="D7" s="26">
        <v>167682.29999999999</v>
      </c>
      <c r="E7" s="26">
        <v>42413.07</v>
      </c>
      <c r="F7" s="26">
        <v>65875.75</v>
      </c>
      <c r="G7" s="26">
        <v>50070.69</v>
      </c>
      <c r="H7" s="26">
        <v>91283.88</v>
      </c>
      <c r="I7" s="26">
        <v>57030.16</v>
      </c>
      <c r="J7" s="26">
        <v>67539.5</v>
      </c>
      <c r="K7" s="26">
        <v>53824.68</v>
      </c>
      <c r="L7" s="26">
        <v>19191.18</v>
      </c>
      <c r="M7" s="26">
        <v>30672</v>
      </c>
      <c r="N7" s="26">
        <v>415.78</v>
      </c>
      <c r="O7" s="26">
        <v>4462.82</v>
      </c>
      <c r="P7" s="26">
        <v>7758.82</v>
      </c>
      <c r="Q7" s="26">
        <v>1475.37</v>
      </c>
      <c r="R7" s="26">
        <v>1909.36</v>
      </c>
      <c r="S7" s="26">
        <v>3630.14</v>
      </c>
      <c r="T7" s="26">
        <v>30760.54</v>
      </c>
      <c r="U7" s="26">
        <v>607.20000000000005</v>
      </c>
      <c r="V7" s="26">
        <v>607.20000000000005</v>
      </c>
      <c r="X7" s="12">
        <v>182</v>
      </c>
      <c r="Y7" s="12">
        <v>530</v>
      </c>
      <c r="Z7" s="12">
        <v>696.94</v>
      </c>
    </row>
    <row r="8" spans="1:26" ht="15.75" customHeight="1" x14ac:dyDescent="0.25">
      <c r="A8" s="25">
        <v>42674</v>
      </c>
      <c r="B8" s="25">
        <v>368902</v>
      </c>
      <c r="C8" s="26">
        <v>153989.9</v>
      </c>
      <c r="D8" s="26">
        <v>166996.5</v>
      </c>
      <c r="E8" s="26">
        <v>42555.16</v>
      </c>
      <c r="F8" s="26">
        <v>62015.61</v>
      </c>
      <c r="G8" s="26">
        <v>49748.7</v>
      </c>
      <c r="H8" s="26">
        <v>85593.13</v>
      </c>
      <c r="I8" s="26">
        <v>57506.2</v>
      </c>
      <c r="J8" s="26">
        <v>66260.69</v>
      </c>
      <c r="K8" s="26">
        <v>51392.959999999999</v>
      </c>
      <c r="L8" s="26">
        <v>19189.98</v>
      </c>
      <c r="M8" s="26">
        <v>29376</v>
      </c>
      <c r="N8" s="26">
        <v>402.68</v>
      </c>
      <c r="O8" s="26">
        <v>3265.01</v>
      </c>
      <c r="P8" s="26">
        <v>7110.18</v>
      </c>
      <c r="Q8" s="26">
        <v>1499.92</v>
      </c>
      <c r="R8" s="26">
        <v>1891.17</v>
      </c>
      <c r="S8" s="26">
        <v>3652.41</v>
      </c>
      <c r="T8" s="26">
        <v>30783.15</v>
      </c>
      <c r="U8" s="26">
        <v>579.37</v>
      </c>
      <c r="V8" s="26">
        <v>579.37</v>
      </c>
      <c r="X8" s="12">
        <v>174</v>
      </c>
      <c r="Y8" s="12">
        <v>500</v>
      </c>
      <c r="Z8" s="12">
        <v>668.5</v>
      </c>
    </row>
    <row r="9" spans="1:26" ht="15.75" customHeight="1" x14ac:dyDescent="0.25">
      <c r="A9" s="25">
        <v>42704</v>
      </c>
      <c r="B9" s="25">
        <v>382675</v>
      </c>
      <c r="C9" s="26">
        <v>152321.9</v>
      </c>
      <c r="D9" s="26">
        <v>167987.9</v>
      </c>
      <c r="E9" s="26">
        <v>46462.52</v>
      </c>
      <c r="F9" s="26">
        <v>63154.66</v>
      </c>
      <c r="G9" s="26">
        <v>48299.7</v>
      </c>
      <c r="H9" s="26">
        <v>88728.81</v>
      </c>
      <c r="I9" s="26">
        <v>59101.919999999998</v>
      </c>
      <c r="J9" s="26">
        <v>66449.5</v>
      </c>
      <c r="K9" s="26">
        <v>52155.1</v>
      </c>
      <c r="L9" s="26">
        <v>18917.73</v>
      </c>
      <c r="M9" s="26">
        <v>26640</v>
      </c>
      <c r="N9" s="26">
        <v>474.71</v>
      </c>
      <c r="O9" s="26">
        <v>3245.69</v>
      </c>
      <c r="P9" s="26">
        <v>7259.87</v>
      </c>
      <c r="Q9" s="26">
        <v>1602.59</v>
      </c>
      <c r="R9" s="26">
        <v>2036.65</v>
      </c>
      <c r="S9" s="26">
        <v>3615.29</v>
      </c>
      <c r="T9" s="26">
        <v>31048.71</v>
      </c>
      <c r="U9" s="26">
        <v>566.72</v>
      </c>
      <c r="V9" s="26">
        <v>566.72</v>
      </c>
      <c r="X9" s="12">
        <v>192</v>
      </c>
      <c r="Y9" s="12">
        <v>530</v>
      </c>
      <c r="Z9" s="12">
        <v>696.94</v>
      </c>
    </row>
    <row r="10" spans="1:26" ht="15.75" customHeight="1" x14ac:dyDescent="0.25">
      <c r="A10" s="25">
        <v>42734</v>
      </c>
      <c r="B10" s="25">
        <v>382135</v>
      </c>
      <c r="C10" s="26">
        <v>150006</v>
      </c>
      <c r="D10" s="26">
        <v>170251.5</v>
      </c>
      <c r="E10" s="26">
        <v>45610.02</v>
      </c>
      <c r="F10" s="26">
        <v>70242.13</v>
      </c>
      <c r="G10" s="26">
        <v>48782.7</v>
      </c>
      <c r="H10" s="26">
        <v>95348.69</v>
      </c>
      <c r="I10" s="26">
        <v>61741.09</v>
      </c>
      <c r="J10" s="26">
        <v>65902.19</v>
      </c>
      <c r="K10" s="26">
        <v>51828.49</v>
      </c>
      <c r="L10" s="26">
        <v>18508.14</v>
      </c>
      <c r="M10" s="26">
        <v>28944</v>
      </c>
      <c r="N10" s="26">
        <v>586.02</v>
      </c>
      <c r="O10" s="26">
        <v>4308.2700000000004</v>
      </c>
      <c r="P10" s="26">
        <v>8681.9</v>
      </c>
      <c r="Q10" s="26">
        <v>1571.34</v>
      </c>
      <c r="R10" s="26">
        <v>2291.23</v>
      </c>
      <c r="S10" s="26">
        <v>3889.96</v>
      </c>
      <c r="T10" s="26">
        <v>30737.95</v>
      </c>
      <c r="U10" s="26">
        <v>759</v>
      </c>
      <c r="V10" s="26">
        <v>759</v>
      </c>
      <c r="X10" s="12">
        <v>250</v>
      </c>
      <c r="Y10" s="12">
        <v>660</v>
      </c>
      <c r="Z10" s="12">
        <v>839.18</v>
      </c>
    </row>
    <row r="11" spans="1:26" ht="15.75" customHeight="1" x14ac:dyDescent="0.25">
      <c r="A11" s="25">
        <v>42766</v>
      </c>
      <c r="B11" s="25">
        <v>407250</v>
      </c>
      <c r="C11" s="26">
        <v>149663.9</v>
      </c>
      <c r="D11" s="26">
        <v>178277</v>
      </c>
      <c r="E11" s="26">
        <v>48096.54</v>
      </c>
      <c r="F11" s="26">
        <v>103844.4</v>
      </c>
      <c r="G11" s="26">
        <v>72610.559999999998</v>
      </c>
      <c r="H11" s="26">
        <v>96393.94</v>
      </c>
      <c r="I11" s="26">
        <v>61761.08</v>
      </c>
      <c r="J11" s="26">
        <v>67040.94</v>
      </c>
      <c r="K11" s="26">
        <v>53461.73</v>
      </c>
      <c r="L11" s="26">
        <v>18797.259999999998</v>
      </c>
      <c r="M11" s="26">
        <v>29880</v>
      </c>
      <c r="N11" s="26">
        <v>654.77</v>
      </c>
      <c r="O11" s="26">
        <v>3516.16</v>
      </c>
      <c r="P11" s="26">
        <v>12130.96</v>
      </c>
      <c r="Q11" s="26">
        <v>1756.6</v>
      </c>
      <c r="R11" s="26">
        <v>2545.81</v>
      </c>
      <c r="S11" s="26">
        <v>4506.12</v>
      </c>
      <c r="T11" s="26">
        <v>31110.880000000001</v>
      </c>
      <c r="U11" s="26">
        <v>842.49</v>
      </c>
      <c r="V11" s="26">
        <v>842.49</v>
      </c>
      <c r="X11" s="12">
        <v>270</v>
      </c>
      <c r="Y11" s="12">
        <v>750</v>
      </c>
      <c r="Z11" s="12">
        <v>1163.8800000000001</v>
      </c>
    </row>
    <row r="12" spans="1:26" ht="15.75" customHeight="1" x14ac:dyDescent="0.25">
      <c r="A12" s="25">
        <v>42794</v>
      </c>
      <c r="B12" s="25">
        <v>417242</v>
      </c>
      <c r="C12" s="26">
        <v>150227.9</v>
      </c>
      <c r="D12" s="26">
        <v>183970.4</v>
      </c>
      <c r="E12" s="26">
        <v>47599.25</v>
      </c>
      <c r="F12" s="26">
        <v>105869.5</v>
      </c>
      <c r="G12" s="26">
        <v>71161.56</v>
      </c>
      <c r="H12" s="26">
        <v>95232.56</v>
      </c>
      <c r="I12" s="26">
        <v>61441.19</v>
      </c>
      <c r="J12" s="26">
        <v>67515.94</v>
      </c>
      <c r="K12" s="26">
        <v>53752.09</v>
      </c>
      <c r="L12" s="26">
        <v>18873.150000000001</v>
      </c>
      <c r="M12" s="26">
        <v>31392</v>
      </c>
      <c r="N12" s="26">
        <v>628.58000000000004</v>
      </c>
      <c r="O12" s="26">
        <v>4037.79</v>
      </c>
      <c r="P12" s="26">
        <v>14407.46</v>
      </c>
      <c r="Q12" s="26">
        <v>1792.31</v>
      </c>
      <c r="R12" s="26">
        <v>2509.44</v>
      </c>
      <c r="S12" s="26">
        <v>4550.66</v>
      </c>
      <c r="T12" s="26">
        <v>31201.27</v>
      </c>
      <c r="U12" s="26">
        <v>898.15</v>
      </c>
      <c r="V12" s="26">
        <v>898.15</v>
      </c>
      <c r="X12" s="12">
        <v>234</v>
      </c>
      <c r="Y12" s="12">
        <v>720</v>
      </c>
      <c r="Z12" s="12">
        <v>1099.22</v>
      </c>
    </row>
    <row r="13" spans="1:26" ht="15.75" customHeight="1" x14ac:dyDescent="0.25">
      <c r="A13" s="25">
        <v>42825</v>
      </c>
      <c r="B13" s="25">
        <v>456806</v>
      </c>
      <c r="C13" s="26">
        <v>147035.9</v>
      </c>
      <c r="D13" s="26">
        <v>192270.4</v>
      </c>
      <c r="E13" s="26">
        <v>62234.25</v>
      </c>
      <c r="F13" s="26">
        <v>123271.8</v>
      </c>
      <c r="G13" s="26">
        <v>57959.67</v>
      </c>
      <c r="H13" s="26">
        <v>83386.559999999998</v>
      </c>
      <c r="I13" s="26">
        <v>57502.43</v>
      </c>
      <c r="J13" s="26">
        <v>66340.25</v>
      </c>
      <c r="K13" s="26">
        <v>53534.31</v>
      </c>
      <c r="L13" s="26">
        <v>18190.12</v>
      </c>
      <c r="M13" s="26">
        <v>29520</v>
      </c>
      <c r="N13" s="26">
        <v>553.28</v>
      </c>
      <c r="O13" s="26">
        <v>3503.29</v>
      </c>
      <c r="P13" s="26">
        <v>14688.13</v>
      </c>
      <c r="Q13" s="26">
        <v>1743.21</v>
      </c>
      <c r="R13" s="26">
        <v>2618.5500000000002</v>
      </c>
      <c r="S13" s="26">
        <v>5067.3999999999996</v>
      </c>
      <c r="T13" s="26">
        <v>29099.34</v>
      </c>
      <c r="U13" s="26">
        <v>809.6</v>
      </c>
      <c r="V13" s="26">
        <v>809.6</v>
      </c>
      <c r="X13" s="12">
        <v>236</v>
      </c>
      <c r="Y13" s="12">
        <v>720</v>
      </c>
      <c r="Z13" s="12">
        <v>1115.3800000000001</v>
      </c>
    </row>
    <row r="14" spans="1:26" ht="15.75" customHeight="1" x14ac:dyDescent="0.25">
      <c r="A14" s="25">
        <v>42853</v>
      </c>
      <c r="B14" s="25">
        <v>455861</v>
      </c>
      <c r="C14" s="26">
        <v>152873.9</v>
      </c>
      <c r="D14" s="26">
        <v>194602.5</v>
      </c>
      <c r="E14" s="26">
        <v>51719.78</v>
      </c>
      <c r="F14" s="26">
        <v>121499.9</v>
      </c>
      <c r="G14" s="26">
        <v>51841.68</v>
      </c>
      <c r="H14" s="26">
        <v>75837.63</v>
      </c>
      <c r="I14" s="26">
        <v>55423.02</v>
      </c>
      <c r="J14" s="26">
        <v>67259.81</v>
      </c>
      <c r="K14" s="26">
        <v>57272.639999999999</v>
      </c>
      <c r="L14" s="26">
        <v>17852.82</v>
      </c>
      <c r="M14" s="26">
        <v>28367.99</v>
      </c>
      <c r="N14" s="26">
        <v>513.99</v>
      </c>
      <c r="O14" s="26">
        <v>3108.31</v>
      </c>
      <c r="P14" s="26">
        <v>13471.91</v>
      </c>
      <c r="Q14" s="26">
        <v>1781.15</v>
      </c>
      <c r="R14" s="26">
        <v>2618.5500000000002</v>
      </c>
      <c r="S14" s="26">
        <v>4946.37</v>
      </c>
      <c r="T14" s="26">
        <v>27093.46</v>
      </c>
      <c r="U14" s="26">
        <v>834.9</v>
      </c>
      <c r="V14" s="26">
        <v>834.9</v>
      </c>
      <c r="X14" s="12">
        <v>236</v>
      </c>
      <c r="Y14" s="12">
        <v>730</v>
      </c>
      <c r="Z14" s="12">
        <v>1147.71</v>
      </c>
    </row>
    <row r="15" spans="1:26" ht="15.75" customHeight="1" x14ac:dyDescent="0.25">
      <c r="A15" s="25">
        <v>42886</v>
      </c>
      <c r="B15" s="25">
        <v>443843</v>
      </c>
      <c r="C15" s="26">
        <v>167441.9</v>
      </c>
      <c r="D15" s="26">
        <v>193436.5</v>
      </c>
      <c r="E15" s="26">
        <v>55129.86</v>
      </c>
      <c r="F15" s="26">
        <v>113589.8</v>
      </c>
      <c r="G15" s="26">
        <v>50231.7</v>
      </c>
      <c r="H15" s="26">
        <v>75024.63</v>
      </c>
      <c r="I15" s="26">
        <v>53583.58</v>
      </c>
      <c r="J15" s="26">
        <v>66906.63</v>
      </c>
      <c r="K15" s="26">
        <v>65584.06</v>
      </c>
      <c r="L15" s="26">
        <v>17654.05</v>
      </c>
      <c r="M15" s="26">
        <v>28367.99</v>
      </c>
      <c r="N15" s="26">
        <v>474.71</v>
      </c>
      <c r="O15" s="26">
        <v>2919.4</v>
      </c>
      <c r="P15" s="26">
        <v>13409.54</v>
      </c>
      <c r="Q15" s="26">
        <v>1915.08</v>
      </c>
      <c r="R15" s="26">
        <v>2636.73</v>
      </c>
      <c r="S15" s="26">
        <v>4801.12</v>
      </c>
      <c r="T15" s="26">
        <v>25274.05</v>
      </c>
      <c r="U15" s="26">
        <v>812.13</v>
      </c>
      <c r="V15" s="26">
        <v>812.13</v>
      </c>
      <c r="X15" s="12">
        <v>234</v>
      </c>
      <c r="Y15" s="12">
        <v>770</v>
      </c>
      <c r="Z15" s="12">
        <v>1099.22</v>
      </c>
    </row>
    <row r="16" spans="1:26" ht="15.75" customHeight="1" x14ac:dyDescent="0.25">
      <c r="A16" s="25">
        <v>42916</v>
      </c>
      <c r="B16" s="25">
        <v>465178</v>
      </c>
      <c r="C16" s="26">
        <v>169841.9</v>
      </c>
      <c r="D16" s="26">
        <v>196660.4</v>
      </c>
      <c r="E16" s="26">
        <v>68074.63</v>
      </c>
      <c r="F16" s="26">
        <v>116184.3</v>
      </c>
      <c r="G16" s="26">
        <v>51036.69</v>
      </c>
      <c r="H16" s="26">
        <v>73631.13</v>
      </c>
      <c r="I16" s="26">
        <v>56302.79</v>
      </c>
      <c r="J16" s="26">
        <v>69890.5</v>
      </c>
      <c r="K16" s="26">
        <v>68233.56</v>
      </c>
      <c r="L16" s="26">
        <v>17864.87</v>
      </c>
      <c r="M16" s="26">
        <v>29376</v>
      </c>
      <c r="N16" s="26">
        <v>539.46</v>
      </c>
      <c r="O16" s="26">
        <v>3194.17</v>
      </c>
      <c r="P16" s="26">
        <v>14126.8</v>
      </c>
      <c r="Q16" s="26">
        <v>1941.86</v>
      </c>
      <c r="R16" s="26">
        <v>2800.39</v>
      </c>
      <c r="S16" s="26">
        <v>5075.47</v>
      </c>
      <c r="T16" s="26">
        <v>25324.9</v>
      </c>
      <c r="U16" s="26">
        <v>918.39</v>
      </c>
      <c r="V16" s="26">
        <v>918.39</v>
      </c>
      <c r="X16" s="12">
        <v>238</v>
      </c>
      <c r="Y16" s="12">
        <v>750</v>
      </c>
      <c r="Z16" s="12">
        <v>1131.55</v>
      </c>
    </row>
    <row r="17" spans="1:26" ht="15.75" customHeight="1" x14ac:dyDescent="0.25">
      <c r="A17" s="25">
        <v>42947</v>
      </c>
      <c r="B17" s="25">
        <v>512439</v>
      </c>
      <c r="C17" s="26">
        <v>181217.9</v>
      </c>
      <c r="D17" s="26">
        <v>193985.3</v>
      </c>
      <c r="E17" s="26">
        <v>75087.38</v>
      </c>
      <c r="F17" s="26">
        <v>122955.4</v>
      </c>
      <c r="G17" s="26">
        <v>57154.64</v>
      </c>
      <c r="H17" s="26">
        <v>70379.31</v>
      </c>
      <c r="I17" s="26">
        <v>57422.39</v>
      </c>
      <c r="J17" s="26">
        <v>69153.69</v>
      </c>
      <c r="K17" s="26">
        <v>66092.19</v>
      </c>
      <c r="L17" s="26">
        <v>17637.189999999999</v>
      </c>
      <c r="M17" s="26">
        <v>29232</v>
      </c>
      <c r="N17" s="26">
        <v>560.48</v>
      </c>
      <c r="O17" s="26">
        <v>3194.17</v>
      </c>
      <c r="P17" s="26">
        <v>13690.21</v>
      </c>
      <c r="Q17" s="26">
        <v>2272.1999999999998</v>
      </c>
      <c r="R17" s="26">
        <v>2927.68</v>
      </c>
      <c r="S17" s="26">
        <v>5051.2700000000004</v>
      </c>
      <c r="T17" s="26">
        <v>25686.53</v>
      </c>
      <c r="U17" s="26">
        <v>984.17</v>
      </c>
      <c r="V17" s="26">
        <v>984.17</v>
      </c>
      <c r="X17" s="12">
        <v>288</v>
      </c>
      <c r="Y17" s="12">
        <v>760</v>
      </c>
      <c r="Z17" s="12">
        <v>1147.71</v>
      </c>
    </row>
    <row r="18" spans="1:26" ht="15.75" customHeight="1" x14ac:dyDescent="0.25">
      <c r="A18" s="25">
        <v>42978</v>
      </c>
      <c r="B18" s="25">
        <v>526077</v>
      </c>
      <c r="C18" s="26">
        <v>180317.9</v>
      </c>
      <c r="D18" s="26">
        <v>196248.9</v>
      </c>
      <c r="E18" s="26">
        <v>73376.94</v>
      </c>
      <c r="F18" s="26">
        <v>114032.8</v>
      </c>
      <c r="G18" s="26">
        <v>53129.66</v>
      </c>
      <c r="H18" s="26">
        <v>68288.81</v>
      </c>
      <c r="I18" s="26">
        <v>54723.25</v>
      </c>
      <c r="J18" s="26">
        <v>69439.94</v>
      </c>
      <c r="K18" s="26">
        <v>63224.95</v>
      </c>
      <c r="L18" s="26">
        <v>17411.919999999998</v>
      </c>
      <c r="M18" s="26">
        <v>30887.99</v>
      </c>
      <c r="N18" s="26">
        <v>553.48</v>
      </c>
      <c r="O18" s="26">
        <v>3108.31</v>
      </c>
      <c r="P18" s="26">
        <v>13409.54</v>
      </c>
      <c r="Q18" s="26">
        <v>2339.16</v>
      </c>
      <c r="R18" s="26">
        <v>2891.31</v>
      </c>
      <c r="S18" s="26">
        <v>5341.75</v>
      </c>
      <c r="T18" s="26">
        <v>24206.13</v>
      </c>
      <c r="U18" s="26">
        <v>999.35</v>
      </c>
      <c r="V18" s="26">
        <v>999.35</v>
      </c>
      <c r="X18" s="12">
        <v>318</v>
      </c>
      <c r="Y18" s="12">
        <v>780</v>
      </c>
      <c r="Z18" s="12">
        <v>1163.8800000000001</v>
      </c>
    </row>
    <row r="19" spans="1:26" ht="15.75" customHeight="1" x14ac:dyDescent="0.25">
      <c r="A19" s="25">
        <v>43007</v>
      </c>
      <c r="B19" s="25">
        <v>560780</v>
      </c>
      <c r="C19" s="26">
        <v>179567.9</v>
      </c>
      <c r="D19" s="26">
        <v>209899.2</v>
      </c>
      <c r="E19" s="26">
        <v>73462.44</v>
      </c>
      <c r="F19" s="26">
        <v>113210.1</v>
      </c>
      <c r="G19" s="26">
        <v>55544.67</v>
      </c>
      <c r="H19" s="26">
        <v>71192.19</v>
      </c>
      <c r="I19" s="26">
        <v>54323.360000000001</v>
      </c>
      <c r="J19" s="26">
        <v>70937.94</v>
      </c>
      <c r="K19" s="26">
        <v>60466.54</v>
      </c>
      <c r="L19" s="26">
        <v>17564.91</v>
      </c>
      <c r="M19" s="26">
        <v>30384</v>
      </c>
      <c r="N19" s="26">
        <v>616.53</v>
      </c>
      <c r="O19" s="26">
        <v>2816.37</v>
      </c>
      <c r="P19" s="26">
        <v>12224.51</v>
      </c>
      <c r="Q19" s="26">
        <v>2107.0300000000002</v>
      </c>
      <c r="R19" s="26">
        <v>2727.65</v>
      </c>
      <c r="S19" s="26">
        <v>4946.37</v>
      </c>
      <c r="T19" s="26">
        <v>24217.439999999999</v>
      </c>
      <c r="U19" s="26">
        <v>936.1</v>
      </c>
      <c r="V19" s="26">
        <v>936.1</v>
      </c>
      <c r="X19" s="12">
        <v>302</v>
      </c>
      <c r="Y19" s="12">
        <v>850</v>
      </c>
      <c r="Z19" s="12">
        <v>1083.05</v>
      </c>
    </row>
    <row r="20" spans="1:26" ht="15.75" customHeight="1" x14ac:dyDescent="0.25">
      <c r="A20" s="25">
        <v>43039</v>
      </c>
      <c r="B20" s="25">
        <v>591836</v>
      </c>
      <c r="C20" s="26">
        <v>186053.9</v>
      </c>
      <c r="D20" s="26">
        <v>204000</v>
      </c>
      <c r="E20" s="26">
        <v>86034.06</v>
      </c>
      <c r="F20" s="26">
        <v>117513.3</v>
      </c>
      <c r="G20" s="26">
        <v>53129.66</v>
      </c>
      <c r="H20" s="26">
        <v>68753.31</v>
      </c>
      <c r="I20" s="26">
        <v>51204.34</v>
      </c>
      <c r="J20" s="26">
        <v>72965.81</v>
      </c>
      <c r="K20" s="26">
        <v>62535.35</v>
      </c>
      <c r="L20" s="26">
        <v>17774.52</v>
      </c>
      <c r="M20" s="26">
        <v>30096</v>
      </c>
      <c r="N20" s="26">
        <v>595.51</v>
      </c>
      <c r="O20" s="26">
        <v>2404.2199999999998</v>
      </c>
      <c r="P20" s="26">
        <v>11600.81</v>
      </c>
      <c r="Q20" s="26">
        <v>2078.0100000000002</v>
      </c>
      <c r="R20" s="26">
        <v>2727.65</v>
      </c>
      <c r="S20" s="26">
        <v>4728.5</v>
      </c>
      <c r="T20" s="26">
        <v>23030.86</v>
      </c>
      <c r="U20" s="26">
        <v>827.31</v>
      </c>
      <c r="V20" s="26">
        <v>827.31</v>
      </c>
      <c r="X20" s="12">
        <v>304</v>
      </c>
      <c r="Y20" s="12">
        <v>920</v>
      </c>
      <c r="Z20" s="12">
        <v>1034.56</v>
      </c>
    </row>
    <row r="21" spans="1:26" ht="15.75" customHeight="1" x14ac:dyDescent="0.25">
      <c r="A21" s="25">
        <v>43069</v>
      </c>
      <c r="B21" s="25">
        <v>636531</v>
      </c>
      <c r="C21" s="26">
        <v>198006</v>
      </c>
      <c r="D21" s="26">
        <v>207018.2</v>
      </c>
      <c r="E21" s="26">
        <v>93901.94</v>
      </c>
      <c r="F21" s="26">
        <v>105869.5</v>
      </c>
      <c r="G21" s="26">
        <v>54417.69</v>
      </c>
      <c r="H21" s="26">
        <v>64572.41</v>
      </c>
      <c r="I21" s="26">
        <v>57062.52</v>
      </c>
      <c r="J21" s="26">
        <v>66583.88</v>
      </c>
      <c r="K21" s="26">
        <v>67072.13</v>
      </c>
      <c r="L21" s="26">
        <v>18741.849999999999</v>
      </c>
      <c r="M21" s="26">
        <v>29376</v>
      </c>
      <c r="N21" s="26">
        <v>549.97</v>
      </c>
      <c r="O21" s="26">
        <v>2387.04</v>
      </c>
      <c r="P21" s="26">
        <v>12505.18</v>
      </c>
      <c r="Q21" s="26">
        <v>2095.87</v>
      </c>
      <c r="R21" s="26">
        <v>2691.28</v>
      </c>
      <c r="S21" s="26">
        <v>5067.3999999999996</v>
      </c>
      <c r="T21" s="26">
        <v>23098.66</v>
      </c>
      <c r="U21" s="26">
        <v>832.37</v>
      </c>
      <c r="V21" s="26">
        <v>832.37</v>
      </c>
      <c r="X21" s="12">
        <v>298</v>
      </c>
      <c r="Y21" s="12">
        <v>1000</v>
      </c>
      <c r="Z21" s="12">
        <v>1018.39</v>
      </c>
    </row>
    <row r="22" spans="1:26" ht="15.75" customHeight="1" x14ac:dyDescent="0.25">
      <c r="A22" s="25">
        <v>43098</v>
      </c>
      <c r="B22" s="25">
        <v>635721</v>
      </c>
      <c r="C22" s="26">
        <v>204095.9</v>
      </c>
      <c r="D22" s="26">
        <v>222544.6</v>
      </c>
      <c r="E22" s="26">
        <v>92704.63</v>
      </c>
      <c r="F22" s="26">
        <v>101249.9</v>
      </c>
      <c r="G22" s="26">
        <v>58925.67</v>
      </c>
      <c r="H22" s="26">
        <v>81180</v>
      </c>
      <c r="I22" s="26">
        <v>57642.35</v>
      </c>
      <c r="J22" s="26">
        <v>78728.44</v>
      </c>
      <c r="K22" s="26">
        <v>65729.19</v>
      </c>
      <c r="L22" s="26">
        <v>18681.62</v>
      </c>
      <c r="M22" s="26">
        <v>28584</v>
      </c>
      <c r="N22" s="26">
        <v>553.48</v>
      </c>
      <c r="O22" s="26">
        <v>2198.14</v>
      </c>
      <c r="P22" s="26">
        <v>12099.77</v>
      </c>
      <c r="Q22" s="26">
        <v>2008.82</v>
      </c>
      <c r="R22" s="26">
        <v>2818.58</v>
      </c>
      <c r="S22" s="26">
        <v>4954.43</v>
      </c>
      <c r="T22" s="26">
        <v>24008.36</v>
      </c>
      <c r="U22" s="26">
        <v>812.13</v>
      </c>
      <c r="V22" s="26">
        <v>812.13</v>
      </c>
      <c r="X22" s="12">
        <v>302</v>
      </c>
      <c r="Y22" s="12">
        <v>970</v>
      </c>
      <c r="Z22" s="12">
        <v>986.06</v>
      </c>
    </row>
    <row r="23" spans="1:26" ht="15.75" customHeight="1" x14ac:dyDescent="0.25">
      <c r="A23" s="25">
        <v>43131</v>
      </c>
      <c r="B23" s="25">
        <v>678391</v>
      </c>
      <c r="C23" s="26">
        <v>226667.9</v>
      </c>
      <c r="D23" s="26">
        <v>240389.4</v>
      </c>
      <c r="E23" s="26">
        <v>83054.38</v>
      </c>
      <c r="F23" s="26">
        <v>100797.5</v>
      </c>
      <c r="G23" s="26">
        <v>54900.69</v>
      </c>
      <c r="H23" s="26">
        <v>70147</v>
      </c>
      <c r="I23" s="26">
        <v>56922.559999999998</v>
      </c>
      <c r="J23" s="26">
        <v>86152.19</v>
      </c>
      <c r="K23" s="26">
        <v>56583.040000000001</v>
      </c>
      <c r="L23" s="26">
        <v>19455</v>
      </c>
      <c r="M23" s="26">
        <v>28224</v>
      </c>
      <c r="N23" s="26">
        <v>493.92</v>
      </c>
      <c r="O23" s="26">
        <v>2198.14</v>
      </c>
      <c r="P23" s="26">
        <v>12901.23</v>
      </c>
      <c r="Q23" s="26">
        <v>1832.49</v>
      </c>
      <c r="R23" s="26">
        <v>2854.95</v>
      </c>
      <c r="S23" s="26">
        <v>5123.8900000000003</v>
      </c>
      <c r="T23" s="26">
        <v>23093.01</v>
      </c>
      <c r="U23" s="26">
        <v>809.6</v>
      </c>
      <c r="V23" s="26">
        <v>809.6</v>
      </c>
      <c r="X23" s="12">
        <v>286</v>
      </c>
      <c r="Y23" s="12">
        <v>1030</v>
      </c>
      <c r="Z23" s="12">
        <v>986.06</v>
      </c>
    </row>
    <row r="24" spans="1:26" ht="15.75" customHeight="1" x14ac:dyDescent="0.25">
      <c r="A24" s="25">
        <v>43159</v>
      </c>
      <c r="B24" s="25">
        <v>646388</v>
      </c>
      <c r="C24" s="26">
        <v>216485.9</v>
      </c>
      <c r="D24" s="26">
        <v>231024.6</v>
      </c>
      <c r="E24" s="26">
        <v>78592.81</v>
      </c>
      <c r="F24" s="26">
        <v>92026.75</v>
      </c>
      <c r="G24" s="26">
        <v>51036.69</v>
      </c>
      <c r="H24" s="26">
        <v>70030.81</v>
      </c>
      <c r="I24" s="26">
        <v>51864.13</v>
      </c>
      <c r="J24" s="26">
        <v>88316.13</v>
      </c>
      <c r="K24" s="26">
        <v>57091.15</v>
      </c>
      <c r="L24" s="26">
        <v>18922.55</v>
      </c>
      <c r="M24" s="26">
        <v>27432</v>
      </c>
      <c r="N24" s="26">
        <v>486.92</v>
      </c>
      <c r="O24" s="26">
        <v>2180.9699999999998</v>
      </c>
      <c r="P24" s="26">
        <v>12279.09</v>
      </c>
      <c r="Q24" s="26">
        <v>1732.05</v>
      </c>
      <c r="R24" s="26">
        <v>2927.68</v>
      </c>
      <c r="S24" s="26">
        <v>4768.84</v>
      </c>
      <c r="T24" s="26">
        <v>22064.639999999999</v>
      </c>
      <c r="U24" s="26">
        <v>791.89</v>
      </c>
      <c r="V24" s="26">
        <v>791.89</v>
      </c>
      <c r="X24" s="12">
        <v>252</v>
      </c>
      <c r="Y24" s="12">
        <v>1000</v>
      </c>
      <c r="Z24" s="12">
        <v>937.57</v>
      </c>
    </row>
    <row r="25" spans="1:26" ht="15.75" customHeight="1" x14ac:dyDescent="0.25">
      <c r="A25" s="25">
        <v>43189</v>
      </c>
      <c r="B25" s="25">
        <v>636936</v>
      </c>
      <c r="C25" s="26">
        <v>205649.9</v>
      </c>
      <c r="D25" s="26">
        <v>230434.7</v>
      </c>
      <c r="E25" s="26">
        <v>84941.94</v>
      </c>
      <c r="F25" s="26">
        <v>86113.06</v>
      </c>
      <c r="G25" s="26">
        <v>45562.71</v>
      </c>
      <c r="H25" s="26">
        <v>67127.44</v>
      </c>
      <c r="I25" s="26">
        <v>54923.18</v>
      </c>
      <c r="J25" s="26">
        <v>87034.559999999998</v>
      </c>
      <c r="K25" s="26">
        <v>56691.91</v>
      </c>
      <c r="L25" s="26">
        <v>17998.59</v>
      </c>
      <c r="M25" s="26">
        <v>28367.99</v>
      </c>
      <c r="N25" s="26">
        <v>486.92</v>
      </c>
      <c r="O25" s="26">
        <v>2077.9299999999998</v>
      </c>
      <c r="P25" s="26">
        <v>12082.63</v>
      </c>
      <c r="Q25" s="26">
        <v>1725.35</v>
      </c>
      <c r="R25" s="26">
        <v>3054.97</v>
      </c>
      <c r="S25" s="26">
        <v>4873.74</v>
      </c>
      <c r="T25" s="26">
        <v>22036.39</v>
      </c>
      <c r="U25" s="26">
        <v>829.84</v>
      </c>
      <c r="V25" s="26">
        <v>829.84</v>
      </c>
      <c r="X25" s="12">
        <v>246</v>
      </c>
      <c r="Y25" s="12">
        <v>950</v>
      </c>
      <c r="Z25" s="12">
        <v>969.9</v>
      </c>
    </row>
    <row r="26" spans="1:26" ht="15.75" customHeight="1" x14ac:dyDescent="0.25">
      <c r="A26" s="25">
        <v>43220</v>
      </c>
      <c r="B26" s="25">
        <v>634101</v>
      </c>
      <c r="C26" s="26">
        <v>204617.9</v>
      </c>
      <c r="D26" s="26">
        <v>226305.2</v>
      </c>
      <c r="E26" s="26">
        <v>75246.559999999998</v>
      </c>
      <c r="F26" s="26">
        <v>86445.31</v>
      </c>
      <c r="G26" s="26">
        <v>41054.769999999997</v>
      </c>
      <c r="H26" s="26">
        <v>68521.06</v>
      </c>
      <c r="I26" s="26">
        <v>52783.839999999997</v>
      </c>
      <c r="J26" s="26">
        <v>88371.19</v>
      </c>
      <c r="K26" s="26">
        <v>80566.38</v>
      </c>
      <c r="L26" s="26">
        <v>17443.240000000002</v>
      </c>
      <c r="M26" s="26">
        <v>27287.99</v>
      </c>
      <c r="N26" s="26">
        <v>476.41</v>
      </c>
      <c r="O26" s="26">
        <v>1974.89</v>
      </c>
      <c r="P26" s="26">
        <v>12082.63</v>
      </c>
      <c r="Q26" s="26">
        <v>1678.48</v>
      </c>
      <c r="R26" s="26">
        <v>3145.89</v>
      </c>
      <c r="S26" s="26">
        <v>4534.84</v>
      </c>
      <c r="T26" s="26">
        <v>21239.69</v>
      </c>
      <c r="U26" s="26">
        <v>941.16</v>
      </c>
      <c r="V26" s="26">
        <v>941.16</v>
      </c>
      <c r="X26" s="12">
        <v>252</v>
      </c>
      <c r="Y26" s="12">
        <v>900</v>
      </c>
      <c r="Z26" s="12">
        <v>969.9</v>
      </c>
    </row>
    <row r="27" spans="1:26" ht="15.75" customHeight="1" x14ac:dyDescent="0.25">
      <c r="A27" s="25">
        <v>43251</v>
      </c>
      <c r="B27" s="25">
        <v>560104</v>
      </c>
      <c r="C27" s="26">
        <v>203675.9</v>
      </c>
      <c r="D27" s="26">
        <v>208091.7</v>
      </c>
      <c r="E27" s="26">
        <v>63920.98</v>
      </c>
      <c r="F27" s="26">
        <v>81993.440000000002</v>
      </c>
      <c r="G27" s="26">
        <v>37834.79</v>
      </c>
      <c r="H27" s="26">
        <v>62946.51</v>
      </c>
      <c r="I27" s="26">
        <v>47445.48</v>
      </c>
      <c r="J27" s="26">
        <v>84659.56</v>
      </c>
      <c r="K27" s="26">
        <v>85556.88</v>
      </c>
      <c r="L27" s="26">
        <v>16902.36</v>
      </c>
      <c r="M27" s="26">
        <v>27432</v>
      </c>
      <c r="N27" s="26">
        <v>456.09</v>
      </c>
      <c r="O27" s="26">
        <v>1751.64</v>
      </c>
      <c r="P27" s="26">
        <v>12377.33</v>
      </c>
      <c r="Q27" s="26">
        <v>1488.76</v>
      </c>
      <c r="R27" s="26">
        <v>2964.05</v>
      </c>
      <c r="S27" s="26">
        <v>4970.57</v>
      </c>
      <c r="T27" s="26">
        <v>19380.72</v>
      </c>
      <c r="U27" s="26">
        <v>1037.3</v>
      </c>
      <c r="V27" s="26">
        <v>1037.3</v>
      </c>
      <c r="X27" s="12">
        <v>252</v>
      </c>
      <c r="Y27" s="12">
        <v>810</v>
      </c>
      <c r="Z27" s="12">
        <v>921.4</v>
      </c>
    </row>
    <row r="28" spans="1:26" ht="15.75" customHeight="1" x14ac:dyDescent="0.25">
      <c r="A28" s="25">
        <v>43280</v>
      </c>
      <c r="B28" s="25">
        <v>525131</v>
      </c>
      <c r="C28" s="26">
        <v>207401.9</v>
      </c>
      <c r="D28" s="26">
        <v>216129.3</v>
      </c>
      <c r="E28" s="26">
        <v>61089.59</v>
      </c>
      <c r="F28" s="26">
        <v>100863.9</v>
      </c>
      <c r="G28" s="26">
        <v>38317.79</v>
      </c>
      <c r="H28" s="26">
        <v>65501.51</v>
      </c>
      <c r="I28" s="26">
        <v>44866.27</v>
      </c>
      <c r="J28" s="26">
        <v>90794.25</v>
      </c>
      <c r="K28" s="26">
        <v>99650</v>
      </c>
      <c r="L28" s="26">
        <v>17442.04</v>
      </c>
      <c r="M28" s="26">
        <v>29447.99</v>
      </c>
      <c r="N28" s="26">
        <v>456.09</v>
      </c>
      <c r="O28" s="26">
        <v>1751.64</v>
      </c>
      <c r="P28" s="26">
        <v>12017.14</v>
      </c>
      <c r="Q28" s="26">
        <v>2060.16</v>
      </c>
      <c r="R28" s="26">
        <v>3109.53</v>
      </c>
      <c r="S28" s="26">
        <v>4518.7</v>
      </c>
      <c r="T28" s="26">
        <v>20375.2</v>
      </c>
      <c r="U28" s="26">
        <v>1100.55</v>
      </c>
      <c r="V28" s="26">
        <v>1100.55</v>
      </c>
      <c r="X28" s="12">
        <v>238</v>
      </c>
      <c r="Y28" s="12">
        <v>750</v>
      </c>
      <c r="Z28" s="12">
        <v>921.4</v>
      </c>
    </row>
    <row r="29" spans="1:26" ht="15.75" customHeight="1" x14ac:dyDescent="0.25">
      <c r="A29" s="25">
        <v>43312</v>
      </c>
      <c r="B29" s="25">
        <v>526887</v>
      </c>
      <c r="C29" s="26">
        <v>196625.9</v>
      </c>
      <c r="D29" s="26">
        <v>197325.9</v>
      </c>
      <c r="E29" s="26">
        <v>70463.25</v>
      </c>
      <c r="F29" s="26">
        <v>92558.25</v>
      </c>
      <c r="G29" s="26">
        <v>36707.79</v>
      </c>
      <c r="H29" s="26">
        <v>63643.32</v>
      </c>
      <c r="I29" s="26">
        <v>41287.379999999997</v>
      </c>
      <c r="J29" s="26">
        <v>87355.75</v>
      </c>
      <c r="K29" s="26">
        <v>136140.4</v>
      </c>
      <c r="L29" s="26">
        <v>14167.82</v>
      </c>
      <c r="M29" s="26">
        <v>34127.99</v>
      </c>
      <c r="N29" s="26">
        <v>463.45</v>
      </c>
      <c r="O29" s="26">
        <v>1700.12</v>
      </c>
      <c r="P29" s="26">
        <v>12704.77</v>
      </c>
      <c r="Q29" s="26">
        <v>1950.79</v>
      </c>
      <c r="R29" s="26">
        <v>3018.61</v>
      </c>
      <c r="S29" s="26">
        <v>4502.5600000000004</v>
      </c>
      <c r="T29" s="26">
        <v>19855.349999999999</v>
      </c>
      <c r="U29" s="26">
        <v>1588.84</v>
      </c>
      <c r="V29" s="26">
        <v>1588.84</v>
      </c>
      <c r="X29" s="12">
        <v>212</v>
      </c>
      <c r="Y29" s="12">
        <v>740</v>
      </c>
      <c r="Z29" s="12">
        <v>856.74</v>
      </c>
    </row>
    <row r="30" spans="1:26" ht="15.75" customHeight="1" x14ac:dyDescent="0.25">
      <c r="A30" s="25">
        <v>43343</v>
      </c>
      <c r="B30" s="25">
        <v>522026</v>
      </c>
      <c r="C30" s="26">
        <v>199289.9</v>
      </c>
      <c r="D30" s="26">
        <v>204552.2</v>
      </c>
      <c r="E30" s="26">
        <v>82582.559999999998</v>
      </c>
      <c r="F30" s="26">
        <v>92956.94</v>
      </c>
      <c r="G30" s="26">
        <v>42342.76</v>
      </c>
      <c r="H30" s="26">
        <v>61785.13</v>
      </c>
      <c r="I30" s="26">
        <v>40327.67</v>
      </c>
      <c r="J30" s="26">
        <v>85261.88</v>
      </c>
      <c r="K30" s="26">
        <v>141130.9</v>
      </c>
      <c r="L30" s="26">
        <v>14682.2</v>
      </c>
      <c r="M30" s="26">
        <v>31320</v>
      </c>
      <c r="N30" s="26">
        <v>511.26</v>
      </c>
      <c r="O30" s="26">
        <v>1562.74</v>
      </c>
      <c r="P30" s="26">
        <v>12672.02</v>
      </c>
      <c r="Q30" s="26">
        <v>1749.91</v>
      </c>
      <c r="R30" s="26">
        <v>2727.65</v>
      </c>
      <c r="S30" s="26">
        <v>4728.5</v>
      </c>
      <c r="T30" s="26">
        <v>19505.03</v>
      </c>
      <c r="U30" s="26">
        <v>1323.19</v>
      </c>
      <c r="V30" s="26">
        <v>1323.19</v>
      </c>
      <c r="X30" s="12">
        <v>236</v>
      </c>
      <c r="Y30" s="12">
        <v>920</v>
      </c>
      <c r="Z30" s="12">
        <v>889.07</v>
      </c>
    </row>
    <row r="31" spans="1:26" ht="15.75" customHeight="1" x14ac:dyDescent="0.25">
      <c r="A31" s="25">
        <v>43371</v>
      </c>
      <c r="B31" s="25">
        <v>500151</v>
      </c>
      <c r="C31" s="26">
        <v>202343.9</v>
      </c>
      <c r="D31" s="26">
        <v>201086.4</v>
      </c>
      <c r="E31" s="26">
        <v>77005.5</v>
      </c>
      <c r="F31" s="26">
        <v>83721.06</v>
      </c>
      <c r="G31" s="26">
        <v>38156.769999999997</v>
      </c>
      <c r="H31" s="26">
        <v>60275.34</v>
      </c>
      <c r="I31" s="26">
        <v>40987.47</v>
      </c>
      <c r="J31" s="26">
        <v>85878.13</v>
      </c>
      <c r="K31" s="26">
        <v>134343.9</v>
      </c>
      <c r="L31" s="26">
        <v>14405.13</v>
      </c>
      <c r="M31" s="26">
        <v>29304</v>
      </c>
      <c r="N31" s="26">
        <v>555.4</v>
      </c>
      <c r="O31" s="26">
        <v>1305.1500000000001</v>
      </c>
      <c r="P31" s="26">
        <v>12770.26</v>
      </c>
      <c r="Q31" s="26">
        <v>1586.97</v>
      </c>
      <c r="R31" s="26">
        <v>2291.23</v>
      </c>
      <c r="S31" s="26">
        <v>4825.33</v>
      </c>
      <c r="T31" s="26">
        <v>19561.54</v>
      </c>
      <c r="U31" s="26">
        <v>971.52</v>
      </c>
      <c r="V31" s="26">
        <v>971.52</v>
      </c>
      <c r="X31" s="12">
        <v>210</v>
      </c>
      <c r="Y31" s="12">
        <v>710</v>
      </c>
      <c r="Z31" s="12">
        <v>646.6</v>
      </c>
    </row>
    <row r="32" spans="1:26" ht="15.75" customHeight="1" x14ac:dyDescent="0.25">
      <c r="A32" s="25">
        <v>43404</v>
      </c>
      <c r="B32" s="25">
        <v>512844</v>
      </c>
      <c r="C32" s="26">
        <v>199673.9</v>
      </c>
      <c r="D32" s="26">
        <v>197030.8</v>
      </c>
      <c r="E32" s="26">
        <v>75504</v>
      </c>
      <c r="F32" s="26">
        <v>84186.19</v>
      </c>
      <c r="G32" s="26">
        <v>37834.79</v>
      </c>
      <c r="H32" s="26">
        <v>51797.32</v>
      </c>
      <c r="I32" s="26">
        <v>43686.63</v>
      </c>
      <c r="J32" s="26">
        <v>89232.56</v>
      </c>
      <c r="K32" s="26">
        <v>152972.4</v>
      </c>
      <c r="L32" s="26">
        <v>13253.49</v>
      </c>
      <c r="M32" s="26">
        <v>26136</v>
      </c>
      <c r="N32" s="26">
        <v>492.87</v>
      </c>
      <c r="O32" s="26">
        <v>1339.49</v>
      </c>
      <c r="P32" s="26">
        <v>12279.09</v>
      </c>
      <c r="Q32" s="26">
        <v>1466.44</v>
      </c>
      <c r="R32" s="26">
        <v>2145.7600000000002</v>
      </c>
      <c r="S32" s="26">
        <v>4155.59</v>
      </c>
      <c r="T32" s="26">
        <v>19510.68</v>
      </c>
      <c r="U32" s="26">
        <v>938.63</v>
      </c>
      <c r="V32" s="26">
        <v>938.63</v>
      </c>
      <c r="X32" s="12">
        <v>208</v>
      </c>
      <c r="Y32" s="12">
        <v>710</v>
      </c>
      <c r="Z32" s="12">
        <v>662.76</v>
      </c>
    </row>
    <row r="33" spans="1:26" ht="15.75" customHeight="1" x14ac:dyDescent="0.25">
      <c r="A33" s="25">
        <v>43434</v>
      </c>
      <c r="B33" s="25">
        <v>486648</v>
      </c>
      <c r="C33" s="26">
        <v>197465.9</v>
      </c>
      <c r="D33" s="26">
        <v>206246.6</v>
      </c>
      <c r="E33" s="26">
        <v>77863.56</v>
      </c>
      <c r="F33" s="26">
        <v>78767.5</v>
      </c>
      <c r="G33" s="26">
        <v>37834.79</v>
      </c>
      <c r="H33" s="26">
        <v>48197.02</v>
      </c>
      <c r="I33" s="26">
        <v>42946.87</v>
      </c>
      <c r="J33" s="26">
        <v>91029.440000000002</v>
      </c>
      <c r="K33" s="26">
        <v>140324.5</v>
      </c>
      <c r="L33" s="26">
        <v>15945.87</v>
      </c>
      <c r="M33" s="26">
        <v>28080</v>
      </c>
      <c r="N33" s="26">
        <v>452.41</v>
      </c>
      <c r="O33" s="26">
        <v>1408.18</v>
      </c>
      <c r="P33" s="26">
        <v>11994.21</v>
      </c>
      <c r="Q33" s="26">
        <v>1546.79</v>
      </c>
      <c r="R33" s="26">
        <v>2182.12</v>
      </c>
      <c r="S33" s="26">
        <v>4615.53</v>
      </c>
      <c r="T33" s="26">
        <v>18996.5</v>
      </c>
      <c r="U33" s="26">
        <v>1057.54</v>
      </c>
      <c r="V33" s="26">
        <v>1057.54</v>
      </c>
      <c r="X33" s="12">
        <v>212</v>
      </c>
      <c r="Y33" s="12">
        <v>720</v>
      </c>
      <c r="Z33" s="12">
        <v>646.6</v>
      </c>
    </row>
    <row r="34" spans="1:26" ht="15.75" customHeight="1" x14ac:dyDescent="0.25">
      <c r="A34" s="25">
        <v>43465</v>
      </c>
      <c r="B34" s="25">
        <v>495965</v>
      </c>
      <c r="C34" s="26">
        <v>212501.9</v>
      </c>
      <c r="D34" s="26">
        <v>200565.9</v>
      </c>
      <c r="E34" s="26">
        <v>77970.75</v>
      </c>
      <c r="F34" s="26">
        <v>81069.88</v>
      </c>
      <c r="G34" s="26">
        <v>38961.769999999997</v>
      </c>
      <c r="H34" s="26">
        <v>50519.77</v>
      </c>
      <c r="I34" s="26">
        <v>43226.77</v>
      </c>
      <c r="J34" s="26">
        <v>91939.5</v>
      </c>
      <c r="K34" s="26">
        <v>139270.5</v>
      </c>
      <c r="L34" s="26">
        <v>17469.740000000002</v>
      </c>
      <c r="M34" s="26">
        <v>27792</v>
      </c>
      <c r="N34" s="26">
        <v>507.59</v>
      </c>
      <c r="O34" s="26">
        <v>1837.51</v>
      </c>
      <c r="P34" s="26">
        <v>12606.53</v>
      </c>
      <c r="Q34" s="26">
        <v>1689.64</v>
      </c>
      <c r="R34" s="26">
        <v>2163.94</v>
      </c>
      <c r="S34" s="26">
        <v>5244.92</v>
      </c>
      <c r="T34" s="26">
        <v>18911.740000000002</v>
      </c>
      <c r="U34" s="26">
        <v>1103.08</v>
      </c>
      <c r="V34" s="26">
        <v>1103.08</v>
      </c>
      <c r="X34" s="12">
        <v>216</v>
      </c>
      <c r="Y34" s="12">
        <v>760</v>
      </c>
      <c r="Z34" s="12">
        <v>678.93</v>
      </c>
    </row>
    <row r="35" spans="1:26" ht="15.75" customHeight="1" x14ac:dyDescent="0.25">
      <c r="A35" s="25">
        <v>43496</v>
      </c>
      <c r="B35" s="25">
        <v>537689</v>
      </c>
      <c r="C35" s="26">
        <v>214043.9</v>
      </c>
      <c r="D35" s="26">
        <v>207745.9</v>
      </c>
      <c r="E35" s="26">
        <v>84191.31</v>
      </c>
      <c r="F35" s="26">
        <v>85674.5</v>
      </c>
      <c r="G35" s="26">
        <v>43791.73</v>
      </c>
      <c r="H35" s="26">
        <v>51216.63</v>
      </c>
      <c r="I35" s="26">
        <v>48065.29</v>
      </c>
      <c r="J35" s="26">
        <v>91778.44</v>
      </c>
      <c r="K35" s="26">
        <v>187466.8</v>
      </c>
      <c r="L35" s="26">
        <v>16654.2</v>
      </c>
      <c r="M35" s="26">
        <v>29447.99</v>
      </c>
      <c r="N35" s="26">
        <v>820.23</v>
      </c>
      <c r="O35" s="26">
        <v>1906.2</v>
      </c>
      <c r="P35" s="26">
        <v>13182.83</v>
      </c>
      <c r="Q35" s="26">
        <v>1754.37</v>
      </c>
      <c r="R35" s="26">
        <v>2454.89</v>
      </c>
      <c r="S35" s="26">
        <v>4954.43</v>
      </c>
      <c r="T35" s="26">
        <v>19770.59</v>
      </c>
      <c r="U35" s="26">
        <v>1143.56</v>
      </c>
      <c r="V35" s="26">
        <v>1143.56</v>
      </c>
      <c r="X35" s="12">
        <v>232</v>
      </c>
      <c r="Y35" s="12">
        <v>760</v>
      </c>
      <c r="Z35" s="12">
        <v>792.08</v>
      </c>
    </row>
    <row r="36" spans="1:26" ht="15" x14ac:dyDescent="0.25">
      <c r="A36" s="25">
        <v>43524</v>
      </c>
      <c r="B36" s="25">
        <v>531343</v>
      </c>
      <c r="C36" s="26">
        <v>223037.9</v>
      </c>
      <c r="D36" s="26">
        <v>216030.4</v>
      </c>
      <c r="E36" s="26">
        <v>87087.06</v>
      </c>
      <c r="F36" s="26">
        <v>83860.56</v>
      </c>
      <c r="G36" s="26">
        <v>40410.78</v>
      </c>
      <c r="H36" s="26">
        <v>47384.08</v>
      </c>
      <c r="I36" s="26">
        <v>46385.8</v>
      </c>
      <c r="J36" s="26">
        <v>93985.13</v>
      </c>
      <c r="K36" s="26">
        <v>195323.7</v>
      </c>
      <c r="L36" s="26">
        <v>16699.98</v>
      </c>
      <c r="M36" s="26">
        <v>29880</v>
      </c>
      <c r="N36" s="26">
        <v>746.67</v>
      </c>
      <c r="O36" s="26">
        <v>1837.51</v>
      </c>
      <c r="P36" s="26">
        <v>13218.85</v>
      </c>
      <c r="Q36" s="26">
        <v>1915.08</v>
      </c>
      <c r="R36" s="26">
        <v>2363.9699999999998</v>
      </c>
      <c r="S36" s="26">
        <v>5099.68</v>
      </c>
      <c r="T36" s="26">
        <v>19917.509999999998</v>
      </c>
      <c r="U36" s="26">
        <v>1163.8</v>
      </c>
      <c r="V36" s="26">
        <v>1163.8</v>
      </c>
      <c r="X36" s="12">
        <v>200</v>
      </c>
      <c r="Y36" s="12">
        <v>730</v>
      </c>
      <c r="Z36" s="12">
        <v>743.59</v>
      </c>
    </row>
    <row r="37" spans="1:26" ht="15" x14ac:dyDescent="0.25">
      <c r="A37" s="25">
        <v>43553</v>
      </c>
      <c r="B37" s="25">
        <v>552543</v>
      </c>
      <c r="C37" s="26">
        <v>272826.09999999998</v>
      </c>
      <c r="D37" s="26">
        <v>210586.2</v>
      </c>
      <c r="E37" s="26">
        <v>83440.5</v>
      </c>
      <c r="F37" s="26">
        <v>81418.69</v>
      </c>
      <c r="G37" s="26">
        <v>41859.760000000002</v>
      </c>
      <c r="H37" s="26">
        <v>47732.49</v>
      </c>
      <c r="I37" s="26">
        <v>46405.79</v>
      </c>
      <c r="J37" s="26">
        <v>95724.69</v>
      </c>
      <c r="K37" s="26">
        <v>196473.60000000001</v>
      </c>
      <c r="L37" s="26">
        <v>16586.740000000002</v>
      </c>
      <c r="M37" s="26">
        <v>28152</v>
      </c>
      <c r="N37" s="26">
        <v>588.51</v>
      </c>
      <c r="O37" s="26">
        <v>1665.78</v>
      </c>
      <c r="P37" s="26">
        <v>12354.4</v>
      </c>
      <c r="Q37" s="26">
        <v>1774.46</v>
      </c>
      <c r="R37" s="26">
        <v>2363.9699999999998</v>
      </c>
      <c r="S37" s="26">
        <v>4793.05</v>
      </c>
      <c r="T37" s="26">
        <v>19437.23</v>
      </c>
      <c r="U37" s="26">
        <v>1047.42</v>
      </c>
      <c r="V37" s="26">
        <v>1047.42</v>
      </c>
      <c r="X37" s="12">
        <v>192</v>
      </c>
      <c r="Y37" s="12">
        <v>700</v>
      </c>
      <c r="Z37" s="12">
        <v>678.93</v>
      </c>
    </row>
    <row r="38" spans="1:26" ht="15" x14ac:dyDescent="0.25">
      <c r="A38" s="25">
        <v>43585</v>
      </c>
      <c r="B38" s="25">
        <v>484352</v>
      </c>
      <c r="C38" s="26">
        <v>82247.94</v>
      </c>
      <c r="D38" s="26">
        <v>205063.1</v>
      </c>
      <c r="E38" s="26">
        <v>76099.19</v>
      </c>
      <c r="F38" s="26">
        <v>73325.69</v>
      </c>
      <c r="G38" s="26">
        <v>40088.76</v>
      </c>
      <c r="H38" s="26">
        <v>44596.75</v>
      </c>
      <c r="I38" s="26">
        <v>44806.27</v>
      </c>
      <c r="J38" s="26">
        <v>94766.31</v>
      </c>
      <c r="K38" s="26">
        <v>141330.6</v>
      </c>
      <c r="L38" s="26">
        <v>17136.060000000001</v>
      </c>
      <c r="M38" s="26">
        <v>26207.99</v>
      </c>
      <c r="N38" s="26">
        <v>448.74</v>
      </c>
      <c r="O38" s="26">
        <v>1871.85</v>
      </c>
      <c r="P38" s="26">
        <v>12750.61</v>
      </c>
      <c r="Q38" s="26">
        <v>1756.6</v>
      </c>
      <c r="R38" s="26">
        <v>2345.7800000000002</v>
      </c>
      <c r="S38" s="26">
        <v>5307.86</v>
      </c>
      <c r="T38" s="26">
        <v>13956.38</v>
      </c>
      <c r="U38" s="26">
        <v>1042.3599999999999</v>
      </c>
      <c r="V38" s="26">
        <v>1042.3599999999999</v>
      </c>
      <c r="X38" s="12">
        <v>162</v>
      </c>
      <c r="Y38" s="12">
        <v>630</v>
      </c>
      <c r="Z38" s="12">
        <v>695.09</v>
      </c>
    </row>
    <row r="39" spans="1:26" ht="15" x14ac:dyDescent="0.25">
      <c r="A39" s="25">
        <v>43616</v>
      </c>
      <c r="B39" s="25">
        <v>479491</v>
      </c>
      <c r="C39" s="26">
        <v>79553.94</v>
      </c>
      <c r="D39" s="26">
        <v>201039.3</v>
      </c>
      <c r="E39" s="26">
        <v>79676</v>
      </c>
      <c r="F39" s="26">
        <v>82604.75</v>
      </c>
      <c r="G39" s="26">
        <v>39766.769999999997</v>
      </c>
      <c r="H39" s="26">
        <v>46454.99</v>
      </c>
      <c r="I39" s="26">
        <v>45146.19</v>
      </c>
      <c r="J39" s="26">
        <v>94331.38</v>
      </c>
      <c r="K39" s="26">
        <v>164710.1</v>
      </c>
      <c r="L39" s="26">
        <v>16789.12</v>
      </c>
      <c r="M39" s="26">
        <v>29520</v>
      </c>
      <c r="N39" s="26">
        <v>787.13</v>
      </c>
      <c r="O39" s="26">
        <v>1717.3</v>
      </c>
      <c r="P39" s="26">
        <v>12930.7</v>
      </c>
      <c r="Q39" s="26">
        <v>1772.23</v>
      </c>
      <c r="R39" s="26">
        <v>2418.52</v>
      </c>
      <c r="S39" s="26">
        <v>5565.27</v>
      </c>
      <c r="T39" s="26">
        <v>13532.6</v>
      </c>
      <c r="U39" s="26">
        <v>1072.72</v>
      </c>
      <c r="V39" s="26">
        <v>1072.72</v>
      </c>
      <c r="X39" s="12">
        <v>186</v>
      </c>
      <c r="Y39" s="12">
        <v>660</v>
      </c>
      <c r="Z39" s="12">
        <v>727.42</v>
      </c>
    </row>
    <row r="40" spans="1:26" ht="15" x14ac:dyDescent="0.25">
      <c r="A40" s="25">
        <v>43644</v>
      </c>
      <c r="B40" s="25">
        <v>492454</v>
      </c>
      <c r="C40" s="26">
        <v>82085.94</v>
      </c>
      <c r="D40" s="26">
        <v>208534.9</v>
      </c>
      <c r="E40" s="26">
        <v>81526</v>
      </c>
      <c r="F40" s="26">
        <v>80860.56</v>
      </c>
      <c r="G40" s="26">
        <v>37995.79</v>
      </c>
      <c r="H40" s="26">
        <v>46106.54</v>
      </c>
      <c r="I40" s="26">
        <v>47245.55</v>
      </c>
      <c r="J40" s="26">
        <v>96513.88</v>
      </c>
      <c r="K40" s="26">
        <v>179705.60000000001</v>
      </c>
      <c r="L40" s="26">
        <v>17244.48</v>
      </c>
      <c r="M40" s="26">
        <v>28296</v>
      </c>
      <c r="N40" s="26">
        <v>1208.83</v>
      </c>
      <c r="O40" s="26">
        <v>1545.57</v>
      </c>
      <c r="P40" s="26">
        <v>12426.44</v>
      </c>
      <c r="Q40" s="26">
        <v>1799.01</v>
      </c>
      <c r="R40" s="26">
        <v>2454.89</v>
      </c>
      <c r="S40" s="26">
        <v>5441</v>
      </c>
      <c r="T40" s="26">
        <v>13685.16</v>
      </c>
      <c r="U40" s="26">
        <v>1285.24</v>
      </c>
      <c r="V40" s="26">
        <v>1285.24</v>
      </c>
      <c r="X40" s="12">
        <v>268</v>
      </c>
      <c r="Y40" s="12">
        <v>710</v>
      </c>
      <c r="Z40" s="12">
        <v>792.08</v>
      </c>
    </row>
    <row r="41" spans="1:26" ht="15" x14ac:dyDescent="0.25">
      <c r="A41" s="25">
        <v>43677</v>
      </c>
      <c r="B41" s="25">
        <v>448839</v>
      </c>
      <c r="C41" s="26">
        <v>221489.9</v>
      </c>
      <c r="D41" s="26">
        <v>197962.1</v>
      </c>
      <c r="E41" s="26">
        <v>77579.25</v>
      </c>
      <c r="F41" s="26">
        <v>74093.06</v>
      </c>
      <c r="G41" s="26">
        <v>36546.79</v>
      </c>
      <c r="H41" s="26">
        <v>46338.82</v>
      </c>
      <c r="I41" s="26">
        <v>44486.37</v>
      </c>
      <c r="J41" s="26">
        <v>94266.94</v>
      </c>
      <c r="K41" s="26">
        <v>182388.4</v>
      </c>
      <c r="L41" s="26">
        <v>18651.5</v>
      </c>
      <c r="M41" s="26">
        <v>27287.99</v>
      </c>
      <c r="N41" s="26">
        <v>942.35</v>
      </c>
      <c r="O41" s="26">
        <v>1305.1500000000001</v>
      </c>
      <c r="P41" s="26">
        <v>12210.32</v>
      </c>
      <c r="Q41" s="26">
        <v>1763.3</v>
      </c>
      <c r="R41" s="26">
        <v>2418.52</v>
      </c>
      <c r="S41" s="26">
        <v>5343.37</v>
      </c>
      <c r="T41" s="26">
        <v>10950.39</v>
      </c>
      <c r="U41" s="26">
        <v>1173.92</v>
      </c>
      <c r="V41" s="26">
        <v>1173.92</v>
      </c>
      <c r="X41" s="12">
        <v>316</v>
      </c>
      <c r="Y41" s="12">
        <v>580</v>
      </c>
      <c r="Z41" s="12">
        <v>743.59</v>
      </c>
    </row>
    <row r="42" spans="1:26" ht="15" x14ac:dyDescent="0.25">
      <c r="A42" s="25">
        <v>43707</v>
      </c>
      <c r="B42" s="25">
        <v>418593</v>
      </c>
      <c r="C42" s="26">
        <v>217961.9</v>
      </c>
      <c r="D42" s="26">
        <v>197883.2</v>
      </c>
      <c r="E42" s="26">
        <v>71535.69</v>
      </c>
      <c r="F42" s="26">
        <v>71441.94</v>
      </c>
      <c r="G42" s="26">
        <v>36063.78</v>
      </c>
      <c r="H42" s="26">
        <v>44364.51</v>
      </c>
      <c r="I42" s="26">
        <v>41707.25</v>
      </c>
      <c r="J42" s="26">
        <v>95531.38</v>
      </c>
      <c r="K42" s="26">
        <v>187227.2</v>
      </c>
      <c r="L42" s="26">
        <v>22391.919999999998</v>
      </c>
      <c r="M42" s="26">
        <v>27504</v>
      </c>
      <c r="N42" s="26">
        <v>861.24</v>
      </c>
      <c r="O42" s="26">
        <v>1219.28</v>
      </c>
      <c r="P42" s="26">
        <v>12102.27</v>
      </c>
      <c r="Q42" s="26">
        <v>1772.23</v>
      </c>
      <c r="R42" s="26">
        <v>2254.86</v>
      </c>
      <c r="S42" s="26">
        <v>5059.33</v>
      </c>
      <c r="T42" s="26">
        <v>11707.54</v>
      </c>
      <c r="U42" s="26">
        <v>1092.96</v>
      </c>
      <c r="V42" s="26">
        <v>1092.96</v>
      </c>
      <c r="X42" s="12">
        <v>306</v>
      </c>
      <c r="Y42" s="12">
        <v>510</v>
      </c>
      <c r="Z42" s="12">
        <v>646.6</v>
      </c>
    </row>
    <row r="43" spans="1:26" ht="15" x14ac:dyDescent="0.25">
      <c r="A43" s="25">
        <v>43738</v>
      </c>
      <c r="B43" s="25">
        <v>475845</v>
      </c>
      <c r="C43" s="26">
        <v>207017.9</v>
      </c>
      <c r="D43" s="26">
        <v>186284.79999999999</v>
      </c>
      <c r="E43" s="26">
        <v>75852.5</v>
      </c>
      <c r="F43" s="26">
        <v>67395.44</v>
      </c>
      <c r="G43" s="26">
        <v>34775.81</v>
      </c>
      <c r="H43" s="26">
        <v>41577.22</v>
      </c>
      <c r="I43" s="26">
        <v>40867.5</v>
      </c>
      <c r="J43" s="26">
        <v>101627.9</v>
      </c>
      <c r="K43" s="26">
        <v>157940.70000000001</v>
      </c>
      <c r="L43" s="26">
        <v>19853.73</v>
      </c>
      <c r="M43" s="26">
        <v>26712</v>
      </c>
      <c r="N43" s="26">
        <v>926.9</v>
      </c>
      <c r="O43" s="26">
        <v>1236.45</v>
      </c>
      <c r="P43" s="26">
        <v>11670.04</v>
      </c>
      <c r="Q43" s="26">
        <v>1740.98</v>
      </c>
      <c r="R43" s="26">
        <v>2073.02</v>
      </c>
      <c r="S43" s="26">
        <v>5467.63</v>
      </c>
      <c r="T43" s="26">
        <v>11182.05</v>
      </c>
      <c r="U43" s="26">
        <v>910.8</v>
      </c>
      <c r="V43" s="26">
        <v>910.8</v>
      </c>
      <c r="X43" s="12">
        <v>312</v>
      </c>
      <c r="Y43" s="12">
        <v>540</v>
      </c>
      <c r="Z43" s="12">
        <v>662.76</v>
      </c>
    </row>
    <row r="44" spans="1:26" ht="15" x14ac:dyDescent="0.25">
      <c r="A44" s="25">
        <v>43769</v>
      </c>
      <c r="B44" s="25">
        <v>428720</v>
      </c>
      <c r="C44" s="26">
        <v>206909.9</v>
      </c>
      <c r="D44" s="26">
        <v>185495.8</v>
      </c>
      <c r="E44" s="26">
        <v>62408.74</v>
      </c>
      <c r="F44" s="26">
        <v>56721</v>
      </c>
      <c r="G44" s="26">
        <v>30911.82</v>
      </c>
      <c r="H44" s="26">
        <v>37744.68</v>
      </c>
      <c r="I44" s="26">
        <v>34429.47</v>
      </c>
      <c r="J44" s="26">
        <v>103987.6</v>
      </c>
      <c r="K44" s="26">
        <v>142815.9</v>
      </c>
      <c r="L44" s="26">
        <v>21077.65</v>
      </c>
      <c r="M44" s="26">
        <v>19656</v>
      </c>
      <c r="N44" s="26">
        <v>857.38</v>
      </c>
      <c r="O44" s="26">
        <v>1184.94</v>
      </c>
      <c r="P44" s="26">
        <v>11237.82</v>
      </c>
      <c r="Q44" s="26">
        <v>1421.8</v>
      </c>
      <c r="R44" s="26">
        <v>2054.83</v>
      </c>
      <c r="S44" s="26">
        <v>5041.58</v>
      </c>
      <c r="T44" s="26">
        <v>9255.2900000000009</v>
      </c>
      <c r="U44" s="26">
        <v>839.96</v>
      </c>
      <c r="V44" s="26">
        <v>839.96</v>
      </c>
      <c r="X44" s="12">
        <v>284</v>
      </c>
      <c r="Y44" s="12">
        <v>470</v>
      </c>
      <c r="Z44" s="12">
        <v>646.6</v>
      </c>
    </row>
    <row r="45" spans="1:26" ht="15" x14ac:dyDescent="0.25">
      <c r="A45" s="25">
        <v>43798</v>
      </c>
      <c r="B45" s="25">
        <v>420483</v>
      </c>
      <c r="C45" s="26">
        <v>195965.9</v>
      </c>
      <c r="D45" s="26">
        <v>177796.7</v>
      </c>
      <c r="E45" s="26">
        <v>73139.06</v>
      </c>
      <c r="F45" s="26">
        <v>64311.7</v>
      </c>
      <c r="G45" s="26">
        <v>29462.84</v>
      </c>
      <c r="H45" s="26">
        <v>45758.13</v>
      </c>
      <c r="I45" s="26">
        <v>35269.21</v>
      </c>
      <c r="J45" s="26">
        <v>102223.1</v>
      </c>
      <c r="K45" s="26">
        <v>136966.1</v>
      </c>
      <c r="L45" s="26">
        <v>20829.5</v>
      </c>
      <c r="M45" s="26">
        <v>19656</v>
      </c>
      <c r="N45" s="26">
        <v>884.41</v>
      </c>
      <c r="O45" s="26">
        <v>1236.45</v>
      </c>
      <c r="P45" s="26">
        <v>10816.41</v>
      </c>
      <c r="Q45" s="26">
        <v>1651.7</v>
      </c>
      <c r="R45" s="26">
        <v>2109.39</v>
      </c>
      <c r="S45" s="26">
        <v>4988.33</v>
      </c>
      <c r="T45" s="26">
        <v>9419.14</v>
      </c>
      <c r="U45" s="26">
        <v>974.05</v>
      </c>
      <c r="V45" s="26">
        <v>974.05</v>
      </c>
      <c r="X45" s="12">
        <v>316</v>
      </c>
      <c r="Y45" s="12">
        <v>460</v>
      </c>
      <c r="Z45" s="12">
        <v>727.42</v>
      </c>
    </row>
    <row r="46" spans="1:26" ht="15" x14ac:dyDescent="0.25">
      <c r="A46" s="25">
        <v>43830</v>
      </c>
      <c r="B46" s="25">
        <v>385916</v>
      </c>
      <c r="C46" s="26">
        <v>174581.9</v>
      </c>
      <c r="D46" s="26">
        <v>160405.4</v>
      </c>
      <c r="E46" s="26">
        <v>70425.63</v>
      </c>
      <c r="F46" s="26">
        <v>58939.51</v>
      </c>
      <c r="G46" s="26">
        <v>30750.83</v>
      </c>
      <c r="H46" s="26">
        <v>39022.199999999997</v>
      </c>
      <c r="I46" s="26">
        <v>32989.910000000003</v>
      </c>
      <c r="J46" s="26">
        <v>97138.13</v>
      </c>
      <c r="K46" s="26">
        <v>129272</v>
      </c>
      <c r="L46" s="26">
        <v>21157.16</v>
      </c>
      <c r="M46" s="26">
        <v>18432</v>
      </c>
      <c r="N46" s="26">
        <v>834.21</v>
      </c>
      <c r="O46" s="26">
        <v>1150.5899999999999</v>
      </c>
      <c r="P46" s="26">
        <v>9795.27</v>
      </c>
      <c r="Q46" s="26">
        <v>1600.36</v>
      </c>
      <c r="R46" s="26">
        <v>2145.7600000000002</v>
      </c>
      <c r="S46" s="26">
        <v>4633.29</v>
      </c>
      <c r="T46" s="26">
        <v>9311.7900000000009</v>
      </c>
      <c r="U46" s="26">
        <v>951.28</v>
      </c>
      <c r="V46" s="26">
        <v>951.28</v>
      </c>
      <c r="X46" s="12">
        <v>332</v>
      </c>
      <c r="Y46" s="12">
        <v>440</v>
      </c>
      <c r="Z46" s="12">
        <v>743.59</v>
      </c>
    </row>
    <row r="47" spans="1:26" ht="15" x14ac:dyDescent="0.25">
      <c r="A47" s="25">
        <v>43861</v>
      </c>
      <c r="B47" s="25">
        <v>347837</v>
      </c>
      <c r="C47" s="26">
        <v>195371.9</v>
      </c>
      <c r="D47" s="26">
        <v>166315.1</v>
      </c>
      <c r="E47" s="26">
        <v>61175.39</v>
      </c>
      <c r="F47" s="26">
        <v>59323.35</v>
      </c>
      <c r="G47" s="26">
        <v>30267.83</v>
      </c>
      <c r="H47" s="26">
        <v>58533.27</v>
      </c>
      <c r="I47" s="26">
        <v>38408.26</v>
      </c>
      <c r="J47" s="26">
        <v>96075.06</v>
      </c>
      <c r="K47" s="26">
        <v>132065.1</v>
      </c>
      <c r="L47" s="26">
        <v>20807.810000000001</v>
      </c>
      <c r="M47" s="26">
        <v>17352</v>
      </c>
      <c r="N47" s="26">
        <v>830.35</v>
      </c>
      <c r="O47" s="26">
        <v>1081.9000000000001</v>
      </c>
      <c r="P47" s="26">
        <v>9984.3700000000008</v>
      </c>
      <c r="Q47" s="26">
        <v>1698.57</v>
      </c>
      <c r="R47" s="26">
        <v>2073.02</v>
      </c>
      <c r="S47" s="26">
        <v>4544.53</v>
      </c>
      <c r="T47" s="26">
        <v>8537.69</v>
      </c>
      <c r="U47" s="26">
        <v>956.34</v>
      </c>
      <c r="V47" s="26">
        <v>956.34</v>
      </c>
      <c r="X47" s="12">
        <v>286</v>
      </c>
      <c r="Y47" s="12">
        <v>430</v>
      </c>
      <c r="Z47" s="12">
        <v>792.08</v>
      </c>
    </row>
    <row r="48" spans="1:26" ht="15" x14ac:dyDescent="0.25">
      <c r="A48" s="25">
        <v>43889</v>
      </c>
      <c r="B48" s="25">
        <v>365256</v>
      </c>
      <c r="C48" s="26">
        <v>175049.9</v>
      </c>
      <c r="D48" s="26">
        <v>163275.79999999999</v>
      </c>
      <c r="E48" s="26">
        <v>47854.92</v>
      </c>
      <c r="F48" s="26">
        <v>60014.06</v>
      </c>
      <c r="G48" s="26">
        <v>29462.84</v>
      </c>
      <c r="H48" s="26">
        <v>48545.46</v>
      </c>
      <c r="I48" s="26">
        <v>36348.89</v>
      </c>
      <c r="J48" s="26">
        <v>94923.38</v>
      </c>
      <c r="K48" s="26">
        <v>128323.4</v>
      </c>
      <c r="L48" s="26">
        <v>23162.89</v>
      </c>
      <c r="M48" s="26">
        <v>25344</v>
      </c>
      <c r="N48" s="26">
        <v>722.21</v>
      </c>
      <c r="O48" s="26">
        <v>1064.72</v>
      </c>
      <c r="P48" s="26">
        <v>10816.41</v>
      </c>
      <c r="Q48" s="26">
        <v>1700.8</v>
      </c>
      <c r="R48" s="26">
        <v>2200.31</v>
      </c>
      <c r="S48" s="26">
        <v>4837.43</v>
      </c>
      <c r="T48" s="26">
        <v>8837.16</v>
      </c>
      <c r="U48" s="26">
        <v>956.34</v>
      </c>
      <c r="V48" s="26">
        <v>956.34</v>
      </c>
      <c r="X48" s="12">
        <v>296</v>
      </c>
      <c r="Y48" s="12">
        <v>450</v>
      </c>
      <c r="Z48" s="12">
        <v>775.92</v>
      </c>
    </row>
    <row r="49" spans="1:26" ht="15" x14ac:dyDescent="0.25">
      <c r="A49" s="25">
        <v>43921</v>
      </c>
      <c r="B49" s="25">
        <v>322451</v>
      </c>
      <c r="C49" s="26">
        <v>163367.9</v>
      </c>
      <c r="D49" s="26">
        <v>145631.20000000001</v>
      </c>
      <c r="E49" s="26">
        <v>39344.65</v>
      </c>
      <c r="F49" s="26">
        <v>52492.98</v>
      </c>
      <c r="G49" s="26">
        <v>27208.83</v>
      </c>
      <c r="H49" s="26">
        <v>42970.85</v>
      </c>
      <c r="I49" s="26">
        <v>30030.82</v>
      </c>
      <c r="J49" s="26">
        <v>90910.25</v>
      </c>
      <c r="K49" s="26">
        <v>116044.4</v>
      </c>
      <c r="L49" s="26">
        <v>24650.63</v>
      </c>
      <c r="M49" s="26">
        <v>22320</v>
      </c>
      <c r="N49" s="26">
        <v>544.54999999999995</v>
      </c>
      <c r="O49" s="26">
        <v>978.86</v>
      </c>
      <c r="P49" s="26">
        <v>9190.16</v>
      </c>
      <c r="Q49" s="26">
        <v>1499.92</v>
      </c>
      <c r="R49" s="26">
        <v>2036.65</v>
      </c>
      <c r="S49" s="26">
        <v>4408.28</v>
      </c>
      <c r="T49" s="26">
        <v>7910.5</v>
      </c>
      <c r="U49" s="26">
        <v>814.66</v>
      </c>
      <c r="V49" s="26">
        <v>814.66</v>
      </c>
      <c r="X49" s="13">
        <v>240</v>
      </c>
      <c r="Y49" s="13">
        <v>410</v>
      </c>
      <c r="Z49" s="13">
        <v>743.59</v>
      </c>
    </row>
    <row r="50" spans="1:26" ht="15" x14ac:dyDescent="0.25">
      <c r="A50" s="25">
        <v>43951</v>
      </c>
      <c r="B50" s="25">
        <v>322451</v>
      </c>
      <c r="C50" s="26">
        <v>163367.9</v>
      </c>
      <c r="D50" s="26">
        <v>145631.20000000001</v>
      </c>
      <c r="E50" s="26">
        <v>39344.65</v>
      </c>
      <c r="F50" s="26">
        <v>52492.98</v>
      </c>
      <c r="G50" s="26">
        <v>27208.83</v>
      </c>
      <c r="H50" s="26">
        <v>42970.85</v>
      </c>
      <c r="I50" s="26">
        <v>30030.82</v>
      </c>
      <c r="J50" s="26">
        <v>90910.25</v>
      </c>
      <c r="K50" s="26">
        <v>116044.4</v>
      </c>
      <c r="L50" s="26">
        <v>24650.63</v>
      </c>
      <c r="M50" s="26">
        <v>22320</v>
      </c>
      <c r="N50" s="26">
        <v>544.54999999999995</v>
      </c>
      <c r="O50" s="26">
        <v>978.86</v>
      </c>
      <c r="P50" s="26">
        <v>9190.16</v>
      </c>
      <c r="Q50" s="26">
        <v>1499.92</v>
      </c>
      <c r="R50" s="26">
        <v>2036.65</v>
      </c>
      <c r="S50" s="26">
        <v>4408.28</v>
      </c>
      <c r="T50" s="26">
        <v>7910.5</v>
      </c>
      <c r="U50" s="26">
        <v>814.66</v>
      </c>
      <c r="V50" s="26">
        <v>814.66</v>
      </c>
      <c r="X50" s="13">
        <v>240</v>
      </c>
      <c r="Y50" s="13">
        <v>410</v>
      </c>
      <c r="Z50" s="13">
        <v>743.59</v>
      </c>
    </row>
    <row r="51" spans="1:26" ht="15" x14ac:dyDescent="0.25">
      <c r="A51" s="25">
        <v>43980</v>
      </c>
      <c r="B51" s="25">
        <v>345542</v>
      </c>
      <c r="C51" s="26">
        <v>163367.9</v>
      </c>
      <c r="D51" s="26">
        <v>160067.70000000001</v>
      </c>
      <c r="E51" s="26">
        <v>39344.65</v>
      </c>
      <c r="F51" s="26">
        <v>52492.98</v>
      </c>
      <c r="G51" s="26">
        <v>26886.84</v>
      </c>
      <c r="H51" s="26">
        <v>41693.35</v>
      </c>
      <c r="I51" s="26">
        <v>30030.82</v>
      </c>
      <c r="J51" s="26">
        <v>94161.5</v>
      </c>
      <c r="K51" s="26">
        <v>116044.4</v>
      </c>
      <c r="L51" s="26">
        <v>24650.63</v>
      </c>
      <c r="M51" s="26">
        <v>22320</v>
      </c>
      <c r="N51" s="26">
        <v>544.54999999999995</v>
      </c>
      <c r="O51" s="26">
        <v>944.51</v>
      </c>
      <c r="P51" s="26">
        <v>9190.16</v>
      </c>
      <c r="Q51" s="26">
        <v>1482.06</v>
      </c>
      <c r="R51" s="26">
        <v>2054.83</v>
      </c>
      <c r="S51" s="26">
        <v>4408.28</v>
      </c>
      <c r="T51" s="26">
        <v>7757.94</v>
      </c>
      <c r="U51" s="26">
        <v>814.66</v>
      </c>
      <c r="V51" s="26">
        <v>814.66</v>
      </c>
      <c r="X51" s="13">
        <v>238</v>
      </c>
      <c r="Y51" s="13">
        <v>420</v>
      </c>
      <c r="Z51" s="13">
        <v>743.59</v>
      </c>
    </row>
    <row r="52" spans="1:26" ht="15" x14ac:dyDescent="0.25">
      <c r="A52" s="25">
        <v>44012</v>
      </c>
      <c r="B52" s="25">
        <v>322451</v>
      </c>
      <c r="C52" s="26">
        <v>163367.9</v>
      </c>
      <c r="D52" s="26">
        <v>145631.20000000001</v>
      </c>
      <c r="E52" s="26">
        <v>42295.519999999997</v>
      </c>
      <c r="F52" s="26">
        <v>52493.11</v>
      </c>
      <c r="G52" s="26">
        <v>28174.84</v>
      </c>
      <c r="H52" s="26">
        <v>41693.35</v>
      </c>
      <c r="I52" s="26">
        <v>30030.82</v>
      </c>
      <c r="J52" s="26">
        <v>90910.25</v>
      </c>
      <c r="K52" s="26">
        <v>116044.4</v>
      </c>
      <c r="L52" s="26">
        <v>26340.75</v>
      </c>
      <c r="M52" s="26">
        <v>22320</v>
      </c>
      <c r="N52" s="26">
        <v>544.54999999999995</v>
      </c>
      <c r="O52" s="26">
        <v>944.51</v>
      </c>
      <c r="P52" s="26">
        <v>9190.16</v>
      </c>
      <c r="Q52" s="26">
        <v>1475.37</v>
      </c>
      <c r="R52" s="26">
        <v>2018.46</v>
      </c>
      <c r="S52" s="26">
        <v>4198.3599999999997</v>
      </c>
      <c r="T52" s="26">
        <v>7757.94</v>
      </c>
      <c r="U52" s="26">
        <v>814.66</v>
      </c>
      <c r="V52" s="26">
        <v>814.66</v>
      </c>
      <c r="X52" s="13">
        <v>240</v>
      </c>
      <c r="Y52" s="13">
        <v>410</v>
      </c>
      <c r="Z52" s="13">
        <v>743.59</v>
      </c>
    </row>
    <row r="53" spans="1:26" ht="15" x14ac:dyDescent="0.25">
      <c r="A53" s="25">
        <v>44043</v>
      </c>
      <c r="B53" s="25">
        <v>349052</v>
      </c>
      <c r="C53" s="26">
        <v>163367.9</v>
      </c>
      <c r="D53" s="26">
        <v>152807.29999999999</v>
      </c>
      <c r="E53" s="26">
        <v>42295.519999999997</v>
      </c>
      <c r="F53" s="26">
        <v>54948.95</v>
      </c>
      <c r="G53" s="26">
        <v>29140.84</v>
      </c>
      <c r="H53" s="26">
        <v>41693.35</v>
      </c>
      <c r="I53" s="26">
        <v>34249.53</v>
      </c>
      <c r="J53" s="26">
        <v>97226.75</v>
      </c>
      <c r="K53" s="26">
        <v>116044.4</v>
      </c>
      <c r="L53" s="26">
        <v>26063.68</v>
      </c>
      <c r="M53" s="26">
        <v>23400</v>
      </c>
      <c r="N53" s="26">
        <v>830.35</v>
      </c>
      <c r="O53" s="26">
        <v>944.51</v>
      </c>
      <c r="P53" s="26">
        <v>9190.16</v>
      </c>
      <c r="Q53" s="26">
        <v>2856.99</v>
      </c>
      <c r="R53" s="26">
        <v>2042.86</v>
      </c>
      <c r="S53" s="26">
        <v>4775.3</v>
      </c>
      <c r="T53" s="26">
        <v>7757.94</v>
      </c>
      <c r="U53" s="26">
        <v>958.87</v>
      </c>
      <c r="V53" s="26">
        <v>958.87</v>
      </c>
      <c r="X53" s="13">
        <v>268</v>
      </c>
      <c r="Y53" s="13">
        <v>593.49</v>
      </c>
      <c r="Z53" s="13">
        <v>837.97</v>
      </c>
    </row>
    <row r="54" spans="1:26" ht="15" x14ac:dyDescent="0.25">
      <c r="A54" s="25">
        <v>44074</v>
      </c>
      <c r="B54" s="25">
        <v>429935</v>
      </c>
      <c r="C54" s="26">
        <v>193571.9</v>
      </c>
      <c r="D54" s="26">
        <v>184803.9</v>
      </c>
      <c r="E54" s="26">
        <v>52637.37</v>
      </c>
      <c r="F54" s="26">
        <v>78662.94</v>
      </c>
      <c r="G54" s="26">
        <v>40088.76</v>
      </c>
      <c r="H54" s="26">
        <v>51216.63</v>
      </c>
      <c r="I54" s="26">
        <v>36508.839999999997</v>
      </c>
      <c r="J54" s="26">
        <v>105022.6</v>
      </c>
      <c r="K54" s="26">
        <v>142025.29999999999</v>
      </c>
      <c r="L54" s="26">
        <v>27783.91</v>
      </c>
      <c r="M54" s="26">
        <v>24696</v>
      </c>
      <c r="N54" s="26">
        <v>791.72</v>
      </c>
      <c r="O54" s="26">
        <v>1202.1099999999999</v>
      </c>
      <c r="P54" s="26">
        <v>9417.07</v>
      </c>
      <c r="Q54" s="26">
        <v>4365.84</v>
      </c>
      <c r="R54" s="26">
        <v>2498.85</v>
      </c>
      <c r="S54" s="26">
        <v>4580.03</v>
      </c>
      <c r="T54" s="26">
        <v>8944.51</v>
      </c>
      <c r="U54" s="26">
        <v>913.33</v>
      </c>
      <c r="V54" s="26">
        <v>913.33</v>
      </c>
      <c r="X54" s="13">
        <v>334</v>
      </c>
      <c r="Y54" s="13">
        <v>723.77</v>
      </c>
      <c r="Z54" s="13">
        <v>837.97</v>
      </c>
    </row>
    <row r="55" spans="1:26" ht="15" x14ac:dyDescent="0.25">
      <c r="A55" s="25">
        <v>44104</v>
      </c>
      <c r="B55" s="25">
        <v>445599</v>
      </c>
      <c r="C55" s="26">
        <v>201708</v>
      </c>
      <c r="D55" s="26">
        <v>172224.8</v>
      </c>
      <c r="E55" s="26">
        <v>53963.24</v>
      </c>
      <c r="F55" s="26">
        <v>76514.06</v>
      </c>
      <c r="G55" s="26">
        <v>43308.73</v>
      </c>
      <c r="H55" s="26">
        <v>47035.68</v>
      </c>
      <c r="I55" s="26">
        <v>34769.370000000003</v>
      </c>
      <c r="J55" s="26">
        <v>102426.9</v>
      </c>
      <c r="K55" s="26">
        <v>157150.1</v>
      </c>
      <c r="L55" s="26">
        <v>26631.06</v>
      </c>
      <c r="M55" s="26">
        <v>25776</v>
      </c>
      <c r="N55" s="26">
        <v>1135.45</v>
      </c>
      <c r="O55" s="26">
        <v>1631.43</v>
      </c>
      <c r="P55" s="26">
        <v>10097.83</v>
      </c>
      <c r="Q55" s="26">
        <v>3937.29</v>
      </c>
      <c r="R55" s="26">
        <v>2571.81</v>
      </c>
      <c r="S55" s="26">
        <v>5316.74</v>
      </c>
      <c r="T55" s="26">
        <v>8520.74</v>
      </c>
      <c r="U55" s="26">
        <v>1133.44</v>
      </c>
      <c r="V55" s="26">
        <v>1133.44</v>
      </c>
      <c r="X55" s="13">
        <v>368</v>
      </c>
      <c r="Y55" s="13">
        <v>955.38</v>
      </c>
      <c r="Z55" s="13">
        <v>1056.57</v>
      </c>
    </row>
    <row r="56" spans="1:26" ht="15" x14ac:dyDescent="0.25">
      <c r="A56" s="25">
        <v>44134</v>
      </c>
      <c r="B56" s="25">
        <v>444518</v>
      </c>
      <c r="C56" s="26">
        <v>196127.9</v>
      </c>
      <c r="D56" s="26">
        <v>167243.70000000001</v>
      </c>
      <c r="E56" s="26">
        <v>55289.120000000003</v>
      </c>
      <c r="F56" s="26">
        <v>72216.38</v>
      </c>
      <c r="G56" s="26">
        <v>41859.760000000002</v>
      </c>
      <c r="H56" s="26">
        <v>45642.01</v>
      </c>
      <c r="I56" s="26">
        <v>36288.9</v>
      </c>
      <c r="J56" s="26">
        <v>103543.1</v>
      </c>
      <c r="K56" s="26">
        <v>166108.9</v>
      </c>
      <c r="L56" s="26">
        <v>25842.02</v>
      </c>
      <c r="M56" s="26">
        <v>22967.99</v>
      </c>
      <c r="N56" s="26">
        <v>1985.11</v>
      </c>
      <c r="O56" s="26">
        <v>1562.74</v>
      </c>
      <c r="P56" s="26">
        <v>10135.65</v>
      </c>
      <c r="Q56" s="26">
        <v>5446.13</v>
      </c>
      <c r="R56" s="26">
        <v>2900.13</v>
      </c>
      <c r="S56" s="26">
        <v>5725.04</v>
      </c>
      <c r="T56" s="26">
        <v>7837.04</v>
      </c>
      <c r="U56" s="26">
        <v>966.46</v>
      </c>
      <c r="V56" s="26">
        <v>966.46</v>
      </c>
      <c r="X56" s="13">
        <v>336</v>
      </c>
      <c r="Y56" s="13">
        <v>1085.6600000000001</v>
      </c>
      <c r="Z56" s="13">
        <v>1238.74</v>
      </c>
    </row>
    <row r="57" spans="1:26" ht="15" x14ac:dyDescent="0.25">
      <c r="A57" s="25">
        <v>44165</v>
      </c>
      <c r="B57" s="25">
        <v>430881</v>
      </c>
      <c r="C57" s="26">
        <v>185381.9</v>
      </c>
      <c r="D57" s="26">
        <v>163018.29999999999</v>
      </c>
      <c r="E57" s="26">
        <v>60990.42</v>
      </c>
      <c r="F57" s="26">
        <v>66801.94</v>
      </c>
      <c r="G57" s="26">
        <v>42181.75</v>
      </c>
      <c r="H57" s="26">
        <v>42041.77</v>
      </c>
      <c r="I57" s="26">
        <v>35109.269999999997</v>
      </c>
      <c r="J57" s="26">
        <v>102495.9</v>
      </c>
      <c r="K57" s="26">
        <v>157413.6</v>
      </c>
      <c r="L57" s="26">
        <v>28541.63</v>
      </c>
      <c r="M57" s="26">
        <v>22320</v>
      </c>
      <c r="N57" s="26">
        <v>1646.4</v>
      </c>
      <c r="O57" s="26">
        <v>1768.82</v>
      </c>
      <c r="P57" s="26">
        <v>9768.7999999999993</v>
      </c>
      <c r="Q57" s="26">
        <v>4562.25</v>
      </c>
      <c r="R57" s="26">
        <v>3009.56</v>
      </c>
      <c r="S57" s="26">
        <v>6009.07</v>
      </c>
      <c r="T57" s="26">
        <v>7893.55</v>
      </c>
      <c r="U57" s="26">
        <v>880.44</v>
      </c>
      <c r="V57" s="26">
        <v>880.44</v>
      </c>
      <c r="X57" s="13">
        <v>404</v>
      </c>
      <c r="Y57" s="13">
        <v>1042.23</v>
      </c>
      <c r="Z57" s="13">
        <v>1093.01</v>
      </c>
    </row>
    <row r="58" spans="1:26" ht="15" x14ac:dyDescent="0.25">
      <c r="A58" s="25">
        <v>44196</v>
      </c>
      <c r="B58" s="25">
        <v>468689</v>
      </c>
      <c r="C58" s="26">
        <v>212543.9</v>
      </c>
      <c r="D58" s="26">
        <v>194576.1</v>
      </c>
      <c r="E58" s="26">
        <v>58736.43</v>
      </c>
      <c r="F58" s="26">
        <v>79614.559999999998</v>
      </c>
      <c r="G58" s="26">
        <v>43147.75</v>
      </c>
      <c r="H58" s="26">
        <v>55513.7</v>
      </c>
      <c r="I58" s="26">
        <v>38208.32</v>
      </c>
      <c r="J58" s="26">
        <v>107865.3</v>
      </c>
      <c r="K58" s="26">
        <v>152749.6</v>
      </c>
      <c r="L58" s="26">
        <v>33840.86</v>
      </c>
      <c r="M58" s="26">
        <v>25200</v>
      </c>
      <c r="N58" s="26">
        <v>1508.53</v>
      </c>
      <c r="O58" s="26">
        <v>1923.37</v>
      </c>
      <c r="P58" s="26">
        <v>12151.44</v>
      </c>
      <c r="Q58" s="26">
        <v>3167.24</v>
      </c>
      <c r="R58" s="26">
        <v>3064.28</v>
      </c>
      <c r="S58" s="26">
        <v>5467.63</v>
      </c>
      <c r="T58" s="26">
        <v>8452.93</v>
      </c>
      <c r="U58" s="26">
        <v>1014.53</v>
      </c>
      <c r="V58" s="26">
        <v>1014.53</v>
      </c>
      <c r="X58" s="13">
        <v>390</v>
      </c>
      <c r="Y58" s="13">
        <v>969.85</v>
      </c>
      <c r="Z58" s="13">
        <v>1111.22</v>
      </c>
    </row>
    <row r="59" spans="1:26" ht="15" x14ac:dyDescent="0.25">
      <c r="A59" s="25">
        <v>44225</v>
      </c>
      <c r="B59" s="25">
        <v>502176</v>
      </c>
      <c r="C59" s="26">
        <v>281267.90000000002</v>
      </c>
      <c r="D59" s="26">
        <v>204859</v>
      </c>
      <c r="E59" s="26">
        <v>64039.93</v>
      </c>
      <c r="F59" s="26">
        <v>85496.94</v>
      </c>
      <c r="G59" s="26">
        <v>44435.74</v>
      </c>
      <c r="H59" s="26">
        <v>58300.99</v>
      </c>
      <c r="I59" s="26">
        <v>35649.1</v>
      </c>
      <c r="J59" s="26">
        <v>112533.1</v>
      </c>
      <c r="K59" s="26">
        <v>163300.1</v>
      </c>
      <c r="L59" s="26">
        <v>36144.129999999997</v>
      </c>
      <c r="M59" s="26">
        <v>22824</v>
      </c>
      <c r="N59" s="26">
        <v>1293.5999999999999</v>
      </c>
      <c r="O59" s="26">
        <v>2387.04</v>
      </c>
      <c r="P59" s="26">
        <v>12866.23</v>
      </c>
      <c r="Q59" s="26">
        <v>2341.39</v>
      </c>
      <c r="R59" s="26">
        <v>3137.24</v>
      </c>
      <c r="S59" s="26">
        <v>5316.74</v>
      </c>
      <c r="T59" s="26">
        <v>9198.7800000000007</v>
      </c>
      <c r="U59" s="26">
        <v>908.27</v>
      </c>
      <c r="V59" s="26">
        <v>908.27</v>
      </c>
      <c r="X59" s="13">
        <v>378</v>
      </c>
      <c r="Y59" s="13">
        <v>955.38</v>
      </c>
      <c r="Z59" s="13">
        <v>1129.44</v>
      </c>
    </row>
    <row r="60" spans="1:26" ht="15" x14ac:dyDescent="0.25">
      <c r="A60" s="25">
        <v>44253</v>
      </c>
      <c r="B60" s="25">
        <v>456806</v>
      </c>
      <c r="C60" s="26">
        <v>278081.90000000002</v>
      </c>
      <c r="D60" s="26">
        <v>191828.1</v>
      </c>
      <c r="E60" s="26">
        <v>60194.86</v>
      </c>
      <c r="F60" s="26">
        <v>82112.56</v>
      </c>
      <c r="G60" s="26">
        <v>41537.769999999997</v>
      </c>
      <c r="H60" s="26">
        <v>60391.46</v>
      </c>
      <c r="I60" s="26">
        <v>33589.730000000003</v>
      </c>
      <c r="J60" s="26">
        <v>112689</v>
      </c>
      <c r="K60" s="26">
        <v>158198.70000000001</v>
      </c>
      <c r="L60" s="26">
        <v>37813.769999999997</v>
      </c>
      <c r="M60" s="26">
        <v>22392</v>
      </c>
      <c r="N60" s="26">
        <v>1293.5999999999999</v>
      </c>
      <c r="O60" s="26">
        <v>2404.2199999999998</v>
      </c>
      <c r="P60" s="26">
        <v>11555.78</v>
      </c>
      <c r="Q60" s="26">
        <v>2807.88</v>
      </c>
      <c r="R60" s="26">
        <v>2936.61</v>
      </c>
      <c r="S60" s="26">
        <v>5547.52</v>
      </c>
      <c r="T60" s="26">
        <v>9147.93</v>
      </c>
      <c r="U60" s="26">
        <v>867.79</v>
      </c>
      <c r="V60" s="26">
        <v>867.79</v>
      </c>
      <c r="X60" s="13">
        <v>320</v>
      </c>
      <c r="Y60" s="13">
        <v>940.9</v>
      </c>
      <c r="Z60" s="13">
        <v>1038.3599999999999</v>
      </c>
    </row>
    <row r="61" spans="1:26" ht="15" x14ac:dyDescent="0.25">
      <c r="A61" s="25">
        <v>44286</v>
      </c>
      <c r="B61" s="25">
        <v>443573</v>
      </c>
      <c r="C61" s="26">
        <v>285659.90000000002</v>
      </c>
      <c r="D61" s="26">
        <v>174276.4</v>
      </c>
      <c r="E61" s="26">
        <v>54095.83</v>
      </c>
      <c r="F61" s="26">
        <v>70750.559999999998</v>
      </c>
      <c r="G61" s="26">
        <v>45240.73</v>
      </c>
      <c r="H61" s="26">
        <v>57023.48</v>
      </c>
      <c r="I61" s="26">
        <v>32909.94</v>
      </c>
      <c r="J61" s="26">
        <v>114793.9</v>
      </c>
      <c r="K61" s="26">
        <v>153735.1</v>
      </c>
      <c r="L61" s="26">
        <v>33139.75</v>
      </c>
      <c r="M61" s="26">
        <v>22320</v>
      </c>
      <c r="N61" s="26">
        <v>1244.94</v>
      </c>
      <c r="O61" s="26">
        <v>2026.41</v>
      </c>
      <c r="P61" s="26">
        <v>10960.13</v>
      </c>
      <c r="Q61" s="26">
        <v>2899.4</v>
      </c>
      <c r="R61" s="26">
        <v>2900.13</v>
      </c>
      <c r="S61" s="26">
        <v>5249.86</v>
      </c>
      <c r="T61" s="26">
        <v>9622.56</v>
      </c>
      <c r="U61" s="26">
        <v>850.08</v>
      </c>
      <c r="V61" s="26">
        <v>850.08</v>
      </c>
      <c r="X61" s="13">
        <v>296</v>
      </c>
      <c r="Y61" s="13">
        <v>810.62</v>
      </c>
      <c r="Z61" s="13">
        <v>947.27</v>
      </c>
    </row>
    <row r="62" spans="1:26" ht="12.75" x14ac:dyDescent="0.2">
      <c r="A62" s="2"/>
      <c r="B62" s="2"/>
      <c r="C62" s="2"/>
      <c r="D62" s="2"/>
      <c r="E62" s="2"/>
      <c r="F62" s="2"/>
      <c r="G62" s="2"/>
      <c r="H62" s="2"/>
      <c r="I62" s="2"/>
      <c r="J62" s="2"/>
      <c r="K62" s="2"/>
      <c r="L62" s="2"/>
      <c r="M62" s="2"/>
      <c r="N62" s="2"/>
      <c r="O62" s="2"/>
      <c r="P62" s="2"/>
      <c r="Q62" s="2"/>
      <c r="R62" s="2"/>
      <c r="S62" s="2"/>
      <c r="T62" s="2"/>
      <c r="U62" s="2"/>
      <c r="V62" s="2"/>
    </row>
    <row r="63" spans="1:26" ht="12.75" x14ac:dyDescent="0.2">
      <c r="A63" s="2"/>
      <c r="B63" s="2"/>
      <c r="C63" s="2"/>
      <c r="D63" s="2"/>
      <c r="E63" s="2"/>
      <c r="F63" s="2"/>
      <c r="G63" s="2"/>
      <c r="H63" s="2"/>
      <c r="I63" s="2"/>
      <c r="J63" s="2"/>
      <c r="K63" s="2"/>
      <c r="L63" s="2"/>
      <c r="M63" s="2"/>
      <c r="N63" s="2"/>
      <c r="O63" s="2"/>
      <c r="P63" s="2"/>
      <c r="Q63" s="2"/>
      <c r="R63" s="2"/>
      <c r="S63" s="2"/>
      <c r="T63" s="2"/>
      <c r="U63" s="2"/>
      <c r="V63" s="2"/>
    </row>
    <row r="64" spans="1:26" ht="12.75" x14ac:dyDescent="0.2">
      <c r="A64" s="2"/>
      <c r="B64" s="2"/>
      <c r="C64" s="2"/>
      <c r="D64" s="2"/>
      <c r="E64" s="2"/>
      <c r="F64" s="2"/>
      <c r="G64" s="2"/>
      <c r="H64" s="2"/>
      <c r="I64" s="2"/>
      <c r="J64" s="2"/>
      <c r="K64" s="2"/>
      <c r="L64" s="2"/>
      <c r="M64" s="2"/>
      <c r="N64" s="2"/>
      <c r="O64" s="2"/>
      <c r="P64" s="2"/>
      <c r="Q64" s="2"/>
      <c r="R64" s="2"/>
      <c r="S64" s="2"/>
      <c r="T64" s="2"/>
      <c r="U64" s="2"/>
      <c r="V64" s="2"/>
    </row>
    <row r="65" spans="1:22" ht="12.75" x14ac:dyDescent="0.2">
      <c r="A65" s="2"/>
      <c r="B65" s="2"/>
      <c r="C65" s="2"/>
      <c r="D65" s="2"/>
      <c r="E65" s="2"/>
      <c r="F65" s="2"/>
      <c r="G65" s="2"/>
      <c r="H65" s="2"/>
      <c r="I65" s="2"/>
      <c r="J65" s="2"/>
      <c r="K65" s="2"/>
      <c r="L65" s="2"/>
      <c r="M65" s="2"/>
      <c r="N65" s="2"/>
      <c r="O65" s="2"/>
      <c r="P65" s="2"/>
      <c r="Q65" s="2"/>
      <c r="R65" s="2"/>
      <c r="S65" s="2"/>
      <c r="T65" s="2"/>
      <c r="U65" s="2"/>
      <c r="V65" s="2"/>
    </row>
    <row r="66" spans="1:22" ht="12.75" x14ac:dyDescent="0.2">
      <c r="A66" s="2"/>
      <c r="B66" s="2"/>
      <c r="C66" s="2"/>
      <c r="D66" s="2"/>
      <c r="E66" s="2"/>
      <c r="F66" s="2"/>
      <c r="G66" s="2"/>
      <c r="H66" s="2"/>
      <c r="I66" s="2"/>
      <c r="J66" s="2"/>
      <c r="K66" s="2"/>
      <c r="L66" s="2"/>
      <c r="M66" s="2"/>
      <c r="N66" s="2"/>
      <c r="O66" s="2"/>
      <c r="P66" s="2"/>
      <c r="Q66" s="2"/>
      <c r="R66" s="2"/>
      <c r="S66" s="2"/>
      <c r="T66" s="2"/>
      <c r="U66" s="2"/>
      <c r="V66" s="2"/>
    </row>
    <row r="67" spans="1:22" ht="12.75" x14ac:dyDescent="0.2">
      <c r="A67" s="2"/>
      <c r="B67" s="2"/>
      <c r="C67" s="2"/>
      <c r="D67" s="2"/>
      <c r="E67" s="2"/>
      <c r="F67" s="2"/>
      <c r="G67" s="2"/>
      <c r="H67" s="2"/>
      <c r="I67" s="2"/>
      <c r="J67" s="2"/>
      <c r="K67" s="2"/>
      <c r="L67" s="2"/>
      <c r="M67" s="2"/>
      <c r="N67" s="2"/>
      <c r="O67" s="2"/>
      <c r="P67" s="2"/>
      <c r="Q67" s="2"/>
      <c r="R67" s="2"/>
      <c r="S67" s="2"/>
      <c r="T67" s="2"/>
      <c r="U67" s="2"/>
      <c r="V67" s="2"/>
    </row>
    <row r="68" spans="1:22" ht="12.75" x14ac:dyDescent="0.2">
      <c r="A68" s="2"/>
      <c r="B68" s="2"/>
      <c r="C68" s="2"/>
      <c r="D68" s="2"/>
      <c r="E68" s="2"/>
      <c r="F68" s="2"/>
      <c r="G68" s="2"/>
      <c r="H68" s="2"/>
      <c r="I68" s="2"/>
      <c r="J68" s="2"/>
      <c r="K68" s="2"/>
      <c r="L68" s="2"/>
      <c r="M68" s="2"/>
      <c r="N68" s="2"/>
      <c r="O68" s="2"/>
      <c r="P68" s="2"/>
      <c r="Q68" s="2"/>
      <c r="R68" s="2"/>
      <c r="S68" s="2"/>
      <c r="T68" s="2"/>
      <c r="U68" s="2"/>
      <c r="V68" s="2"/>
    </row>
    <row r="69" spans="1:22" ht="12.75" x14ac:dyDescent="0.2">
      <c r="A69" s="2"/>
      <c r="B69" s="2"/>
      <c r="C69" s="2"/>
      <c r="D69" s="2"/>
      <c r="E69" s="2"/>
      <c r="F69" s="2"/>
      <c r="G69" s="2"/>
      <c r="H69" s="2"/>
      <c r="I69" s="2"/>
      <c r="J69" s="2"/>
      <c r="K69" s="2"/>
      <c r="L69" s="2"/>
      <c r="M69" s="2"/>
      <c r="N69" s="2"/>
      <c r="O69" s="2"/>
      <c r="P69" s="2"/>
      <c r="Q69" s="2"/>
      <c r="R69" s="2"/>
      <c r="S69" s="2"/>
      <c r="T69" s="2"/>
      <c r="U69" s="2"/>
      <c r="V69" s="2"/>
    </row>
    <row r="70" spans="1:22" ht="12.75" x14ac:dyDescent="0.2">
      <c r="A70" s="2"/>
      <c r="B70" s="2"/>
      <c r="C70" s="2"/>
      <c r="D70" s="2"/>
      <c r="E70" s="2"/>
      <c r="F70" s="2"/>
      <c r="G70" s="2"/>
      <c r="H70" s="2"/>
      <c r="I70" s="2"/>
      <c r="J70" s="2"/>
      <c r="K70" s="2"/>
      <c r="L70" s="2"/>
      <c r="M70" s="2"/>
      <c r="N70" s="2"/>
      <c r="O70" s="2"/>
      <c r="P70" s="2"/>
      <c r="Q70" s="2"/>
      <c r="R70" s="2"/>
      <c r="S70" s="2"/>
      <c r="T70" s="2"/>
      <c r="U70" s="2"/>
      <c r="V70" s="2"/>
    </row>
    <row r="71" spans="1:22" ht="12.75" x14ac:dyDescent="0.2">
      <c r="A71" s="2"/>
      <c r="B71" s="2"/>
      <c r="C71" s="2"/>
      <c r="D71" s="2"/>
      <c r="E71" s="2"/>
      <c r="F71" s="2"/>
      <c r="G71" s="2"/>
      <c r="H71" s="2"/>
      <c r="I71" s="2"/>
      <c r="J71" s="2"/>
      <c r="K71" s="2"/>
      <c r="L71" s="2"/>
      <c r="M71" s="2"/>
      <c r="N71" s="2"/>
      <c r="O71" s="2"/>
      <c r="P71" s="2"/>
      <c r="Q71" s="2"/>
      <c r="R71" s="2"/>
      <c r="S71" s="2"/>
      <c r="T71" s="2"/>
      <c r="U71" s="2"/>
      <c r="V71" s="2"/>
    </row>
    <row r="72" spans="1:22" ht="12.75" x14ac:dyDescent="0.2">
      <c r="A72" s="2"/>
      <c r="B72" s="2"/>
      <c r="C72" s="2"/>
      <c r="D72" s="2"/>
      <c r="E72" s="2"/>
      <c r="F72" s="2"/>
      <c r="G72" s="2"/>
      <c r="H72" s="2"/>
      <c r="I72" s="2"/>
      <c r="J72" s="2"/>
      <c r="K72" s="2"/>
      <c r="L72" s="2"/>
      <c r="M72" s="2"/>
      <c r="N72" s="2"/>
      <c r="O72" s="2"/>
      <c r="P72" s="2"/>
      <c r="Q72" s="2"/>
      <c r="R72" s="2"/>
      <c r="S72" s="2"/>
      <c r="T72" s="2"/>
      <c r="U72" s="2"/>
      <c r="V72" s="2"/>
    </row>
    <row r="73" spans="1:22" ht="12.75" x14ac:dyDescent="0.2">
      <c r="A73" s="2"/>
      <c r="B73" s="2"/>
      <c r="C73" s="2"/>
      <c r="D73" s="2"/>
      <c r="E73" s="2"/>
      <c r="F73" s="2"/>
      <c r="G73" s="2"/>
      <c r="H73" s="2"/>
      <c r="I73" s="2"/>
      <c r="J73" s="2"/>
      <c r="K73" s="2"/>
      <c r="L73" s="2"/>
      <c r="M73" s="2"/>
      <c r="N73" s="2"/>
      <c r="O73" s="2"/>
      <c r="P73" s="2"/>
      <c r="Q73" s="2"/>
      <c r="R73" s="2"/>
      <c r="S73" s="2"/>
      <c r="T73" s="2"/>
      <c r="U73" s="2"/>
      <c r="V73" s="2"/>
    </row>
    <row r="74" spans="1:22" ht="12.75" x14ac:dyDescent="0.2">
      <c r="A74" s="2"/>
      <c r="B74" s="2"/>
      <c r="C74" s="2"/>
      <c r="D74" s="2"/>
      <c r="E74" s="2"/>
      <c r="F74" s="2"/>
      <c r="G74" s="2"/>
      <c r="H74" s="2"/>
      <c r="I74" s="2"/>
      <c r="J74" s="2"/>
      <c r="K74" s="2"/>
      <c r="L74" s="2"/>
      <c r="M74" s="2"/>
      <c r="N74" s="2"/>
      <c r="O74" s="2"/>
      <c r="P74" s="2"/>
      <c r="Q74" s="2"/>
      <c r="R74" s="2"/>
      <c r="S74" s="2"/>
      <c r="T74" s="2"/>
      <c r="U74" s="2"/>
      <c r="V74" s="2"/>
    </row>
    <row r="75" spans="1:22" ht="12.75" x14ac:dyDescent="0.2">
      <c r="A75" s="2"/>
      <c r="B75" s="2"/>
      <c r="C75" s="2"/>
      <c r="D75" s="2"/>
      <c r="E75" s="2"/>
      <c r="F75" s="2"/>
      <c r="G75" s="2"/>
      <c r="H75" s="2"/>
      <c r="I75" s="2"/>
      <c r="J75" s="2"/>
      <c r="K75" s="2"/>
      <c r="L75" s="2"/>
      <c r="M75" s="2"/>
      <c r="N75" s="2"/>
      <c r="O75" s="2"/>
      <c r="P75" s="2"/>
      <c r="Q75" s="2"/>
      <c r="R75" s="2"/>
      <c r="S75" s="2"/>
      <c r="T75" s="2"/>
      <c r="U75" s="2"/>
      <c r="V75" s="2"/>
    </row>
    <row r="76" spans="1:22" ht="12.75" x14ac:dyDescent="0.2">
      <c r="A76" s="2"/>
      <c r="B76" s="2"/>
      <c r="C76" s="2"/>
      <c r="D76" s="2"/>
      <c r="E76" s="2"/>
      <c r="F76" s="2"/>
      <c r="G76" s="2"/>
      <c r="H76" s="2"/>
      <c r="I76" s="2"/>
      <c r="J76" s="2"/>
      <c r="K76" s="2"/>
      <c r="L76" s="2"/>
      <c r="M76" s="2"/>
      <c r="N76" s="2"/>
      <c r="O76" s="2"/>
      <c r="P76" s="2"/>
      <c r="Q76" s="2"/>
      <c r="R76" s="2"/>
      <c r="S76" s="2"/>
      <c r="T76" s="2"/>
      <c r="U76" s="2"/>
      <c r="V76" s="2"/>
    </row>
    <row r="77" spans="1:22" ht="12.75" x14ac:dyDescent="0.2">
      <c r="A77" s="2"/>
      <c r="B77" s="2"/>
      <c r="C77" s="2"/>
      <c r="D77" s="2"/>
      <c r="E77" s="2"/>
      <c r="F77" s="2"/>
      <c r="G77" s="2"/>
      <c r="H77" s="2"/>
      <c r="I77" s="2"/>
      <c r="J77" s="2"/>
      <c r="K77" s="2"/>
      <c r="L77" s="2"/>
      <c r="M77" s="2"/>
      <c r="N77" s="2"/>
      <c r="O77" s="2"/>
      <c r="P77" s="2"/>
      <c r="Q77" s="2"/>
      <c r="R77" s="2"/>
      <c r="S77" s="2"/>
      <c r="T77" s="2"/>
      <c r="U77" s="2"/>
      <c r="V77" s="2"/>
    </row>
    <row r="78" spans="1:22" ht="12.75" x14ac:dyDescent="0.2">
      <c r="A78" s="2"/>
      <c r="B78" s="2"/>
      <c r="C78" s="2"/>
      <c r="D78" s="2"/>
      <c r="E78" s="2"/>
      <c r="F78" s="2"/>
      <c r="G78" s="2"/>
      <c r="H78" s="2"/>
      <c r="I78" s="2"/>
      <c r="J78" s="2"/>
      <c r="K78" s="2"/>
      <c r="L78" s="2"/>
      <c r="M78" s="2"/>
      <c r="N78" s="2"/>
      <c r="O78" s="2"/>
      <c r="P78" s="2"/>
      <c r="Q78" s="2"/>
      <c r="R78" s="2"/>
      <c r="S78" s="2"/>
      <c r="T78" s="2"/>
      <c r="U78" s="2"/>
      <c r="V78" s="2"/>
    </row>
    <row r="79" spans="1:22" ht="12.75" x14ac:dyDescent="0.2">
      <c r="A79" s="2"/>
      <c r="B79" s="2"/>
      <c r="C79" s="2"/>
      <c r="D79" s="2"/>
      <c r="E79" s="2"/>
      <c r="F79" s="2"/>
      <c r="G79" s="2"/>
      <c r="H79" s="2"/>
      <c r="I79" s="2"/>
      <c r="J79" s="2"/>
      <c r="K79" s="2"/>
      <c r="L79" s="2"/>
      <c r="M79" s="2"/>
      <c r="N79" s="2"/>
      <c r="O79" s="2"/>
      <c r="P79" s="2"/>
      <c r="Q79" s="2"/>
      <c r="R79" s="2"/>
      <c r="S79" s="2"/>
      <c r="T79" s="2"/>
      <c r="U79" s="2"/>
      <c r="V79" s="2"/>
    </row>
    <row r="80" spans="1:22" ht="12.75" x14ac:dyDescent="0.2">
      <c r="A80" s="2"/>
      <c r="B80" s="2"/>
      <c r="C80" s="2"/>
      <c r="D80" s="2"/>
      <c r="E80" s="2"/>
      <c r="F80" s="2"/>
      <c r="G80" s="2"/>
      <c r="H80" s="2"/>
      <c r="I80" s="2"/>
      <c r="J80" s="2"/>
      <c r="K80" s="2"/>
      <c r="L80" s="2"/>
      <c r="M80" s="2"/>
      <c r="N80" s="2"/>
      <c r="O80" s="2"/>
      <c r="P80" s="2"/>
      <c r="Q80" s="2"/>
      <c r="R80" s="2"/>
      <c r="S80" s="2"/>
      <c r="T80" s="2"/>
      <c r="U80" s="2"/>
      <c r="V80" s="2"/>
    </row>
    <row r="81" spans="1:22" ht="12.75" x14ac:dyDescent="0.2">
      <c r="A81" s="2"/>
      <c r="B81" s="2"/>
      <c r="C81" s="2"/>
      <c r="D81" s="2"/>
      <c r="E81" s="2"/>
      <c r="F81" s="2"/>
      <c r="G81" s="2"/>
      <c r="H81" s="2"/>
      <c r="I81" s="2"/>
      <c r="J81" s="2"/>
      <c r="K81" s="2"/>
      <c r="L81" s="2"/>
      <c r="M81" s="2"/>
      <c r="N81" s="2"/>
      <c r="O81" s="2"/>
      <c r="P81" s="2"/>
      <c r="Q81" s="2"/>
      <c r="R81" s="2"/>
      <c r="S81" s="2"/>
      <c r="T81" s="2"/>
      <c r="U81" s="2"/>
      <c r="V81" s="2"/>
    </row>
    <row r="82" spans="1:22" ht="12.75" x14ac:dyDescent="0.2">
      <c r="A82" s="2"/>
      <c r="B82" s="2"/>
      <c r="C82" s="2"/>
      <c r="D82" s="2"/>
      <c r="E82" s="2"/>
      <c r="F82" s="2"/>
      <c r="G82" s="2"/>
      <c r="H82" s="2"/>
      <c r="I82" s="2"/>
      <c r="J82" s="2"/>
      <c r="K82" s="2"/>
      <c r="L82" s="2"/>
      <c r="M82" s="2"/>
      <c r="N82" s="2"/>
      <c r="O82" s="2"/>
      <c r="P82" s="2"/>
      <c r="Q82" s="2"/>
      <c r="R82" s="2"/>
      <c r="S82" s="2"/>
      <c r="T82" s="2"/>
      <c r="U82" s="2"/>
      <c r="V82" s="2"/>
    </row>
    <row r="83" spans="1:22" ht="12.75" x14ac:dyDescent="0.2">
      <c r="A83" s="2"/>
      <c r="B83" s="2"/>
      <c r="C83" s="2"/>
      <c r="D83" s="2"/>
      <c r="E83" s="2"/>
      <c r="F83" s="2"/>
      <c r="G83" s="2"/>
      <c r="H83" s="2"/>
      <c r="I83" s="2"/>
      <c r="J83" s="2"/>
      <c r="K83" s="2"/>
      <c r="L83" s="2"/>
      <c r="M83" s="2"/>
      <c r="N83" s="2"/>
      <c r="O83" s="2"/>
      <c r="P83" s="2"/>
      <c r="Q83" s="2"/>
      <c r="R83" s="2"/>
      <c r="S83" s="2"/>
      <c r="T83" s="2"/>
      <c r="U83" s="2"/>
      <c r="V83" s="2"/>
    </row>
    <row r="84" spans="1:22" ht="12.75" x14ac:dyDescent="0.2">
      <c r="A84" s="2"/>
      <c r="B84" s="2"/>
      <c r="C84" s="2"/>
      <c r="D84" s="2"/>
      <c r="E84" s="2"/>
      <c r="F84" s="2"/>
      <c r="G84" s="2"/>
      <c r="H84" s="2"/>
      <c r="I84" s="2"/>
      <c r="J84" s="2"/>
      <c r="K84" s="2"/>
      <c r="L84" s="2"/>
      <c r="M84" s="2"/>
      <c r="N84" s="2"/>
      <c r="O84" s="2"/>
      <c r="P84" s="2"/>
      <c r="Q84" s="2"/>
      <c r="R84" s="2"/>
      <c r="S84" s="2"/>
      <c r="T84" s="2"/>
      <c r="U84" s="2"/>
      <c r="V84" s="2"/>
    </row>
    <row r="85" spans="1:22" ht="12.75" x14ac:dyDescent="0.2">
      <c r="A85" s="2"/>
      <c r="B85" s="2"/>
      <c r="C85" s="2"/>
      <c r="D85" s="2"/>
      <c r="E85" s="2"/>
      <c r="F85" s="2"/>
      <c r="G85" s="2"/>
      <c r="H85" s="2"/>
      <c r="I85" s="2"/>
      <c r="J85" s="2"/>
      <c r="K85" s="2"/>
      <c r="L85" s="2"/>
      <c r="M85" s="2"/>
      <c r="N85" s="2"/>
      <c r="O85" s="2"/>
      <c r="P85" s="2"/>
      <c r="Q85" s="2"/>
      <c r="R85" s="2"/>
      <c r="S85" s="2"/>
      <c r="T85" s="2"/>
      <c r="U85" s="2"/>
      <c r="V85" s="2"/>
    </row>
    <row r="86" spans="1:22" ht="12.75" x14ac:dyDescent="0.2">
      <c r="A86" s="2"/>
      <c r="B86" s="2"/>
      <c r="C86" s="2"/>
      <c r="D86" s="2"/>
      <c r="E86" s="2"/>
      <c r="F86" s="2"/>
      <c r="G86" s="2"/>
      <c r="H86" s="2"/>
      <c r="I86" s="2"/>
      <c r="J86" s="2"/>
      <c r="K86" s="2"/>
      <c r="L86" s="2"/>
      <c r="M86" s="2"/>
      <c r="N86" s="2"/>
      <c r="O86" s="2"/>
      <c r="P86" s="2"/>
      <c r="Q86" s="2"/>
      <c r="R86" s="2"/>
      <c r="S86" s="2"/>
      <c r="T86" s="2"/>
      <c r="U86" s="2"/>
      <c r="V86" s="2"/>
    </row>
    <row r="87" spans="1:22" ht="12.75" x14ac:dyDescent="0.2">
      <c r="A87" s="2"/>
      <c r="B87" s="2"/>
      <c r="C87" s="2"/>
      <c r="D87" s="2"/>
      <c r="E87" s="2"/>
      <c r="F87" s="2"/>
      <c r="G87" s="2"/>
      <c r="H87" s="2"/>
      <c r="I87" s="2"/>
      <c r="J87" s="2"/>
      <c r="K87" s="2"/>
      <c r="L87" s="2"/>
      <c r="M87" s="2"/>
      <c r="N87" s="2"/>
      <c r="O87" s="2"/>
      <c r="P87" s="2"/>
      <c r="Q87" s="2"/>
      <c r="R87" s="2"/>
      <c r="S87" s="2"/>
      <c r="T87" s="2"/>
      <c r="U87" s="2"/>
      <c r="V87" s="2"/>
    </row>
    <row r="88" spans="1:22" ht="12.75" x14ac:dyDescent="0.2">
      <c r="A88" s="2"/>
      <c r="B88" s="2"/>
      <c r="C88" s="2"/>
      <c r="D88" s="2"/>
      <c r="E88" s="2"/>
      <c r="F88" s="2"/>
      <c r="G88" s="2"/>
      <c r="H88" s="2"/>
      <c r="I88" s="2"/>
      <c r="J88" s="2"/>
      <c r="K88" s="2"/>
      <c r="L88" s="2"/>
      <c r="M88" s="2"/>
      <c r="N88" s="2"/>
      <c r="O88" s="2"/>
      <c r="P88" s="2"/>
      <c r="Q88" s="2"/>
      <c r="R88" s="2"/>
      <c r="S88" s="2"/>
      <c r="T88" s="2"/>
      <c r="U88" s="2"/>
      <c r="V88" s="2"/>
    </row>
    <row r="89" spans="1:22" ht="12.75" x14ac:dyDescent="0.2">
      <c r="A89" s="2"/>
      <c r="B89" s="2"/>
      <c r="C89" s="2"/>
      <c r="D89" s="2"/>
      <c r="E89" s="2"/>
      <c r="F89" s="2"/>
      <c r="G89" s="2"/>
      <c r="H89" s="2"/>
      <c r="I89" s="2"/>
      <c r="J89" s="2"/>
      <c r="K89" s="2"/>
      <c r="L89" s="2"/>
      <c r="M89" s="2"/>
      <c r="N89" s="2"/>
      <c r="O89" s="2"/>
      <c r="P89" s="2"/>
      <c r="Q89" s="2"/>
      <c r="R89" s="2"/>
      <c r="S89" s="2"/>
      <c r="T89" s="2"/>
      <c r="U89" s="2"/>
      <c r="V89" s="2"/>
    </row>
    <row r="90" spans="1:22" ht="12.75" x14ac:dyDescent="0.2">
      <c r="A90" s="2"/>
      <c r="B90" s="2"/>
      <c r="C90" s="2"/>
      <c r="D90" s="2"/>
      <c r="E90" s="2"/>
      <c r="F90" s="2"/>
      <c r="G90" s="2"/>
      <c r="H90" s="2"/>
      <c r="I90" s="2"/>
      <c r="J90" s="2"/>
      <c r="K90" s="2"/>
      <c r="L90" s="2"/>
      <c r="M90" s="2"/>
      <c r="N90" s="2"/>
      <c r="O90" s="2"/>
      <c r="P90" s="2"/>
      <c r="Q90" s="2"/>
      <c r="R90" s="2"/>
      <c r="S90" s="2"/>
      <c r="T90" s="2"/>
      <c r="U90" s="2"/>
      <c r="V90" s="2"/>
    </row>
    <row r="91" spans="1:22" ht="12.75" x14ac:dyDescent="0.2">
      <c r="A91" s="2"/>
      <c r="B91" s="2"/>
      <c r="C91" s="2"/>
      <c r="D91" s="2"/>
      <c r="E91" s="2"/>
      <c r="F91" s="2"/>
      <c r="G91" s="2"/>
      <c r="H91" s="2"/>
      <c r="I91" s="2"/>
      <c r="J91" s="2"/>
      <c r="K91" s="2"/>
      <c r="L91" s="2"/>
      <c r="M91" s="2"/>
      <c r="N91" s="2"/>
      <c r="O91" s="2"/>
      <c r="P91" s="2"/>
      <c r="Q91" s="2"/>
      <c r="R91" s="2"/>
      <c r="S91" s="2"/>
      <c r="T91" s="2"/>
      <c r="U91" s="2"/>
      <c r="V91" s="2"/>
    </row>
    <row r="92" spans="1:22" ht="12.75" x14ac:dyDescent="0.2">
      <c r="A92" s="2"/>
      <c r="B92" s="2"/>
      <c r="C92" s="2"/>
      <c r="D92" s="2"/>
      <c r="E92" s="2"/>
      <c r="F92" s="2"/>
      <c r="G92" s="2"/>
      <c r="H92" s="2"/>
      <c r="I92" s="2"/>
      <c r="J92" s="2"/>
      <c r="K92" s="2"/>
      <c r="L92" s="2"/>
      <c r="M92" s="2"/>
      <c r="N92" s="2"/>
      <c r="O92" s="2"/>
      <c r="P92" s="2"/>
      <c r="Q92" s="2"/>
      <c r="R92" s="2"/>
      <c r="S92" s="2"/>
      <c r="T92" s="2"/>
      <c r="U92" s="2"/>
      <c r="V92" s="2"/>
    </row>
    <row r="93" spans="1:22" ht="12.75" x14ac:dyDescent="0.2">
      <c r="A93" s="2"/>
      <c r="B93" s="2"/>
      <c r="C93" s="2"/>
      <c r="D93" s="2"/>
      <c r="E93" s="2"/>
      <c r="F93" s="2"/>
      <c r="G93" s="2"/>
      <c r="H93" s="2"/>
      <c r="I93" s="2"/>
      <c r="J93" s="2"/>
      <c r="K93" s="2"/>
      <c r="L93" s="2"/>
      <c r="M93" s="2"/>
      <c r="N93" s="2"/>
      <c r="O93" s="2"/>
      <c r="P93" s="2"/>
      <c r="Q93" s="2"/>
      <c r="R93" s="2"/>
      <c r="S93" s="2"/>
      <c r="T93" s="2"/>
      <c r="U93" s="2"/>
      <c r="V93" s="2"/>
    </row>
    <row r="94" spans="1:22" ht="12.75" x14ac:dyDescent="0.2">
      <c r="A94" s="2"/>
      <c r="B94" s="2"/>
      <c r="C94" s="2"/>
      <c r="D94" s="2"/>
      <c r="E94" s="2"/>
      <c r="F94" s="2"/>
      <c r="G94" s="2"/>
      <c r="H94" s="2"/>
      <c r="I94" s="2"/>
      <c r="J94" s="2"/>
      <c r="K94" s="2"/>
      <c r="L94" s="2"/>
      <c r="M94" s="2"/>
      <c r="N94" s="2"/>
      <c r="O94" s="2"/>
      <c r="P94" s="2"/>
      <c r="Q94" s="2"/>
      <c r="R94" s="2"/>
      <c r="S94" s="2"/>
      <c r="T94" s="2"/>
      <c r="U94" s="2"/>
      <c r="V94" s="2"/>
    </row>
    <row r="95" spans="1:22" ht="12.75" x14ac:dyDescent="0.2">
      <c r="A95" s="2"/>
      <c r="B95" s="2"/>
      <c r="C95" s="2"/>
      <c r="D95" s="2"/>
      <c r="E95" s="2"/>
      <c r="F95" s="2"/>
      <c r="G95" s="2"/>
      <c r="H95" s="2"/>
      <c r="I95" s="2"/>
      <c r="J95" s="2"/>
      <c r="K95" s="2"/>
      <c r="L95" s="2"/>
      <c r="M95" s="2"/>
      <c r="N95" s="2"/>
      <c r="O95" s="2"/>
      <c r="P95" s="2"/>
      <c r="Q95" s="2"/>
      <c r="R95" s="2"/>
      <c r="S95" s="2"/>
      <c r="T95" s="2"/>
      <c r="U95" s="2"/>
      <c r="V95" s="2"/>
    </row>
    <row r="96" spans="1:22" ht="12.75" x14ac:dyDescent="0.2">
      <c r="A96" s="2"/>
      <c r="B96" s="2"/>
      <c r="C96" s="2"/>
      <c r="D96" s="2"/>
      <c r="E96" s="2"/>
      <c r="F96" s="2"/>
      <c r="G96" s="2"/>
      <c r="H96" s="2"/>
      <c r="I96" s="2"/>
      <c r="J96" s="2"/>
      <c r="K96" s="2"/>
      <c r="L96" s="2"/>
      <c r="M96" s="2"/>
      <c r="N96" s="2"/>
      <c r="O96" s="2"/>
      <c r="P96" s="2"/>
      <c r="Q96" s="2"/>
      <c r="R96" s="2"/>
      <c r="S96" s="2"/>
      <c r="T96" s="2"/>
      <c r="U96" s="2"/>
      <c r="V96" s="2"/>
    </row>
    <row r="97" spans="1:22" ht="12.75" x14ac:dyDescent="0.2">
      <c r="A97" s="2"/>
      <c r="B97" s="2"/>
      <c r="C97" s="2"/>
      <c r="D97" s="2"/>
      <c r="E97" s="2"/>
      <c r="F97" s="2"/>
      <c r="G97" s="2"/>
      <c r="H97" s="2"/>
      <c r="I97" s="2"/>
      <c r="J97" s="2"/>
      <c r="K97" s="2"/>
      <c r="L97" s="2"/>
      <c r="M97" s="2"/>
      <c r="N97" s="2"/>
      <c r="O97" s="2"/>
      <c r="P97" s="2"/>
      <c r="Q97" s="2"/>
      <c r="R97" s="2"/>
      <c r="S97" s="2"/>
      <c r="T97" s="2"/>
      <c r="U97" s="2"/>
      <c r="V97" s="2"/>
    </row>
    <row r="98" spans="1:22" ht="12.75" x14ac:dyDescent="0.2">
      <c r="A98" s="2"/>
      <c r="B98" s="2"/>
      <c r="C98" s="2"/>
      <c r="D98" s="2"/>
      <c r="E98" s="2"/>
      <c r="F98" s="2"/>
      <c r="G98" s="2"/>
      <c r="H98" s="2"/>
      <c r="I98" s="2"/>
      <c r="J98" s="2"/>
      <c r="K98" s="2"/>
      <c r="L98" s="2"/>
      <c r="M98" s="2"/>
      <c r="N98" s="2"/>
      <c r="O98" s="2"/>
      <c r="P98" s="2"/>
      <c r="Q98" s="2"/>
      <c r="R98" s="2"/>
      <c r="S98" s="2"/>
      <c r="T98" s="2"/>
      <c r="U98" s="2"/>
      <c r="V98" s="2"/>
    </row>
    <row r="99" spans="1:22" ht="12.75" x14ac:dyDescent="0.2">
      <c r="A99" s="2"/>
      <c r="B99" s="2"/>
      <c r="C99" s="2"/>
      <c r="D99" s="2"/>
      <c r="E99" s="2"/>
      <c r="F99" s="2"/>
      <c r="G99" s="2"/>
      <c r="H99" s="2"/>
      <c r="I99" s="2"/>
      <c r="J99" s="2"/>
      <c r="K99" s="2"/>
      <c r="L99" s="2"/>
      <c r="M99" s="2"/>
      <c r="N99" s="2"/>
      <c r="O99" s="2"/>
      <c r="P99" s="2"/>
      <c r="Q99" s="2"/>
      <c r="R99" s="2"/>
      <c r="S99" s="2"/>
      <c r="T99" s="2"/>
      <c r="U99" s="2"/>
      <c r="V99" s="2"/>
    </row>
    <row r="100" spans="1:22" ht="12.75" x14ac:dyDescent="0.2">
      <c r="A100" s="2"/>
      <c r="B100" s="2"/>
      <c r="C100" s="2"/>
      <c r="D100" s="2"/>
      <c r="E100" s="2"/>
      <c r="F100" s="2"/>
      <c r="G100" s="2"/>
      <c r="H100" s="2"/>
      <c r="I100" s="2"/>
      <c r="J100" s="2"/>
      <c r="K100" s="2"/>
      <c r="L100" s="2"/>
      <c r="M100" s="2"/>
      <c r="N100" s="2"/>
      <c r="O100" s="2"/>
      <c r="P100" s="2"/>
      <c r="Q100" s="2"/>
      <c r="R100" s="2"/>
      <c r="S100" s="2"/>
      <c r="T100" s="2"/>
      <c r="U100" s="2"/>
      <c r="V100" s="2"/>
    </row>
    <row r="101" spans="1:22" ht="12.75" x14ac:dyDescent="0.2">
      <c r="A101" s="2"/>
      <c r="B101" s="2"/>
      <c r="C101" s="2"/>
      <c r="D101" s="2"/>
      <c r="E101" s="2"/>
      <c r="F101" s="2"/>
      <c r="G101" s="2"/>
      <c r="H101" s="2"/>
      <c r="I101" s="2"/>
      <c r="J101" s="2"/>
      <c r="K101" s="2"/>
      <c r="L101" s="2"/>
      <c r="M101" s="2"/>
      <c r="N101" s="2"/>
      <c r="O101" s="2"/>
      <c r="P101" s="2"/>
      <c r="Q101" s="2"/>
      <c r="R101" s="2"/>
      <c r="S101" s="2"/>
      <c r="T101" s="2"/>
      <c r="U101" s="2"/>
      <c r="V101" s="2"/>
    </row>
    <row r="102" spans="1:22" ht="12.75" x14ac:dyDescent="0.2">
      <c r="A102" s="2"/>
      <c r="B102" s="2"/>
      <c r="C102" s="2"/>
      <c r="D102" s="2"/>
      <c r="E102" s="2"/>
      <c r="F102" s="2"/>
      <c r="G102" s="2"/>
      <c r="H102" s="2"/>
      <c r="I102" s="2"/>
      <c r="J102" s="2"/>
      <c r="K102" s="2"/>
      <c r="L102" s="2"/>
      <c r="M102" s="2"/>
      <c r="N102" s="2"/>
      <c r="O102" s="2"/>
      <c r="P102" s="2"/>
      <c r="Q102" s="2"/>
      <c r="R102" s="2"/>
      <c r="S102" s="2"/>
      <c r="T102" s="2"/>
      <c r="U102" s="2"/>
      <c r="V102" s="2"/>
    </row>
    <row r="103" spans="1:22" ht="12.75" x14ac:dyDescent="0.2">
      <c r="A103" s="2"/>
      <c r="B103" s="2"/>
      <c r="C103" s="2"/>
      <c r="D103" s="2"/>
      <c r="E103" s="2"/>
      <c r="F103" s="2"/>
      <c r="G103" s="2"/>
      <c r="H103" s="2"/>
      <c r="I103" s="2"/>
      <c r="J103" s="2"/>
      <c r="K103" s="2"/>
      <c r="L103" s="2"/>
      <c r="M103" s="2"/>
      <c r="N103" s="2"/>
      <c r="O103" s="2"/>
      <c r="P103" s="2"/>
      <c r="Q103" s="2"/>
      <c r="R103" s="2"/>
      <c r="S103" s="2"/>
      <c r="T103" s="2"/>
      <c r="U103" s="2"/>
      <c r="V103" s="2"/>
    </row>
    <row r="104" spans="1:22" ht="12.75" x14ac:dyDescent="0.2">
      <c r="A104" s="2"/>
      <c r="B104" s="2"/>
      <c r="C104" s="2"/>
      <c r="D104" s="2"/>
      <c r="E104" s="2"/>
      <c r="F104" s="2"/>
      <c r="G104" s="2"/>
      <c r="H104" s="2"/>
      <c r="I104" s="2"/>
      <c r="J104" s="2"/>
      <c r="K104" s="2"/>
      <c r="L104" s="2"/>
      <c r="M104" s="2"/>
      <c r="N104" s="2"/>
      <c r="O104" s="2"/>
      <c r="P104" s="2"/>
      <c r="Q104" s="2"/>
      <c r="R104" s="2"/>
      <c r="S104" s="2"/>
      <c r="T104" s="2"/>
      <c r="U104" s="2"/>
      <c r="V104" s="2"/>
    </row>
    <row r="105" spans="1:22" ht="12.75" x14ac:dyDescent="0.2">
      <c r="A105" s="2"/>
      <c r="B105" s="2"/>
      <c r="C105" s="2"/>
      <c r="D105" s="2"/>
      <c r="E105" s="2"/>
      <c r="F105" s="2"/>
      <c r="G105" s="2"/>
      <c r="H105" s="2"/>
      <c r="I105" s="2"/>
      <c r="J105" s="2"/>
      <c r="K105" s="2"/>
      <c r="L105" s="2"/>
      <c r="M105" s="2"/>
      <c r="N105" s="2"/>
      <c r="O105" s="2"/>
      <c r="P105" s="2"/>
      <c r="Q105" s="2"/>
      <c r="R105" s="2"/>
      <c r="S105" s="2"/>
      <c r="T105" s="2"/>
      <c r="U105" s="2"/>
      <c r="V105" s="2"/>
    </row>
    <row r="106" spans="1:22" ht="12.75" x14ac:dyDescent="0.2">
      <c r="A106" s="2"/>
      <c r="B106" s="2"/>
      <c r="C106" s="2"/>
      <c r="D106" s="2"/>
      <c r="E106" s="2"/>
      <c r="F106" s="2"/>
      <c r="G106" s="2"/>
      <c r="H106" s="2"/>
      <c r="I106" s="2"/>
      <c r="J106" s="2"/>
      <c r="K106" s="2"/>
      <c r="L106" s="2"/>
      <c r="M106" s="2"/>
      <c r="N106" s="2"/>
      <c r="O106" s="2"/>
      <c r="P106" s="2"/>
      <c r="Q106" s="2"/>
      <c r="R106" s="2"/>
      <c r="S106" s="2"/>
      <c r="T106" s="2"/>
      <c r="U106" s="2"/>
      <c r="V106" s="2"/>
    </row>
    <row r="107" spans="1:22" ht="12.75" x14ac:dyDescent="0.2">
      <c r="A107" s="2"/>
      <c r="B107" s="2"/>
      <c r="C107" s="2"/>
      <c r="D107" s="2"/>
      <c r="E107" s="2"/>
      <c r="F107" s="2"/>
      <c r="G107" s="2"/>
      <c r="H107" s="2"/>
      <c r="I107" s="2"/>
      <c r="J107" s="2"/>
      <c r="K107" s="2"/>
      <c r="L107" s="2"/>
      <c r="M107" s="2"/>
      <c r="N107" s="2"/>
      <c r="O107" s="2"/>
      <c r="P107" s="2"/>
      <c r="Q107" s="2"/>
      <c r="R107" s="2"/>
      <c r="S107" s="2"/>
      <c r="T107" s="2"/>
      <c r="U107" s="2"/>
      <c r="V107" s="2"/>
    </row>
    <row r="108" spans="1:22" ht="12.75" x14ac:dyDescent="0.2">
      <c r="A108" s="2"/>
      <c r="B108" s="2"/>
      <c r="C108" s="2"/>
      <c r="D108" s="2"/>
      <c r="E108" s="2"/>
      <c r="F108" s="2"/>
      <c r="G108" s="2"/>
      <c r="H108" s="2"/>
      <c r="I108" s="2"/>
      <c r="J108" s="2"/>
      <c r="K108" s="2"/>
      <c r="L108" s="2"/>
      <c r="M108" s="2"/>
      <c r="N108" s="2"/>
      <c r="O108" s="2"/>
      <c r="P108" s="2"/>
      <c r="Q108" s="2"/>
      <c r="R108" s="2"/>
      <c r="S108" s="2"/>
      <c r="T108" s="2"/>
      <c r="U108" s="2"/>
      <c r="V108" s="2"/>
    </row>
    <row r="109" spans="1:22" ht="12.75" x14ac:dyDescent="0.2">
      <c r="A109" s="2"/>
      <c r="B109" s="2"/>
      <c r="C109" s="2"/>
      <c r="D109" s="2"/>
      <c r="E109" s="2"/>
      <c r="F109" s="2"/>
      <c r="G109" s="2"/>
      <c r="H109" s="2"/>
      <c r="I109" s="2"/>
      <c r="J109" s="2"/>
      <c r="K109" s="2"/>
      <c r="L109" s="2"/>
      <c r="M109" s="2"/>
      <c r="N109" s="2"/>
      <c r="O109" s="2"/>
      <c r="P109" s="2"/>
      <c r="Q109" s="2"/>
      <c r="R109" s="2"/>
      <c r="S109" s="2"/>
      <c r="T109" s="2"/>
      <c r="U109" s="2"/>
      <c r="V109" s="2"/>
    </row>
    <row r="110" spans="1:22" ht="12.75" x14ac:dyDescent="0.2">
      <c r="A110" s="2"/>
      <c r="B110" s="2"/>
      <c r="C110" s="2"/>
      <c r="D110" s="2"/>
      <c r="E110" s="2"/>
      <c r="F110" s="2"/>
      <c r="G110" s="2"/>
      <c r="H110" s="2"/>
      <c r="I110" s="2"/>
      <c r="J110" s="2"/>
      <c r="K110" s="2"/>
      <c r="L110" s="2"/>
      <c r="M110" s="2"/>
      <c r="N110" s="2"/>
      <c r="O110" s="2"/>
      <c r="P110" s="2"/>
      <c r="Q110" s="2"/>
      <c r="R110" s="2"/>
      <c r="S110" s="2"/>
      <c r="T110" s="2"/>
      <c r="U110" s="2"/>
      <c r="V110" s="2"/>
    </row>
    <row r="111" spans="1:22" ht="12.75" x14ac:dyDescent="0.2">
      <c r="A111" s="2"/>
      <c r="B111" s="2"/>
      <c r="C111" s="2"/>
      <c r="D111" s="2"/>
      <c r="E111" s="2"/>
      <c r="F111" s="2"/>
      <c r="G111" s="2"/>
      <c r="H111" s="2"/>
      <c r="I111" s="2"/>
      <c r="J111" s="2"/>
      <c r="K111" s="2"/>
      <c r="L111" s="2"/>
      <c r="M111" s="2"/>
      <c r="N111" s="2"/>
      <c r="O111" s="2"/>
      <c r="P111" s="2"/>
      <c r="Q111" s="2"/>
      <c r="R111" s="2"/>
      <c r="S111" s="2"/>
      <c r="T111" s="2"/>
      <c r="U111" s="2"/>
      <c r="V111" s="2"/>
    </row>
    <row r="112" spans="1:22" ht="12.75" x14ac:dyDescent="0.2">
      <c r="A112" s="2"/>
      <c r="B112" s="2"/>
      <c r="C112" s="2"/>
      <c r="D112" s="2"/>
      <c r="E112" s="2"/>
      <c r="F112" s="2"/>
      <c r="G112" s="2"/>
      <c r="H112" s="2"/>
      <c r="I112" s="2"/>
      <c r="J112" s="2"/>
      <c r="K112" s="2"/>
      <c r="L112" s="2"/>
      <c r="M112" s="2"/>
      <c r="N112" s="2"/>
      <c r="O112" s="2"/>
      <c r="P112" s="2"/>
      <c r="Q112" s="2"/>
      <c r="R112" s="2"/>
      <c r="S112" s="2"/>
      <c r="T112" s="2"/>
      <c r="U112" s="2"/>
      <c r="V112" s="2"/>
    </row>
    <row r="113" spans="1:22" ht="12.75" x14ac:dyDescent="0.2">
      <c r="A113" s="2"/>
      <c r="B113" s="2"/>
      <c r="C113" s="2"/>
      <c r="D113" s="2"/>
      <c r="E113" s="2"/>
      <c r="F113" s="2"/>
      <c r="G113" s="2"/>
      <c r="H113" s="2"/>
      <c r="I113" s="2"/>
      <c r="J113" s="2"/>
      <c r="K113" s="2"/>
      <c r="L113" s="2"/>
      <c r="M113" s="2"/>
      <c r="N113" s="2"/>
      <c r="O113" s="2"/>
      <c r="P113" s="2"/>
      <c r="Q113" s="2"/>
      <c r="R113" s="2"/>
      <c r="S113" s="2"/>
      <c r="T113" s="2"/>
      <c r="U113" s="2"/>
      <c r="V113" s="2"/>
    </row>
    <row r="114" spans="1:22" ht="12.75" x14ac:dyDescent="0.2">
      <c r="A114" s="2"/>
      <c r="B114" s="2"/>
      <c r="C114" s="2"/>
      <c r="D114" s="2"/>
      <c r="E114" s="2"/>
      <c r="F114" s="2"/>
      <c r="G114" s="2"/>
      <c r="H114" s="2"/>
      <c r="I114" s="2"/>
      <c r="J114" s="2"/>
      <c r="K114" s="2"/>
      <c r="L114" s="2"/>
      <c r="M114" s="2"/>
      <c r="N114" s="2"/>
      <c r="O114" s="2"/>
      <c r="P114" s="2"/>
      <c r="Q114" s="2"/>
      <c r="R114" s="2"/>
      <c r="S114" s="2"/>
      <c r="T114" s="2"/>
      <c r="U114" s="2"/>
      <c r="V114" s="2"/>
    </row>
    <row r="115" spans="1:22" ht="12.75" x14ac:dyDescent="0.2">
      <c r="A115" s="2"/>
      <c r="B115" s="2"/>
      <c r="C115" s="2"/>
      <c r="D115" s="2"/>
      <c r="E115" s="2"/>
      <c r="F115" s="2"/>
      <c r="G115" s="2"/>
      <c r="H115" s="2"/>
      <c r="I115" s="2"/>
      <c r="J115" s="2"/>
      <c r="K115" s="2"/>
      <c r="L115" s="2"/>
      <c r="M115" s="2"/>
      <c r="N115" s="2"/>
      <c r="O115" s="2"/>
      <c r="P115" s="2"/>
      <c r="Q115" s="2"/>
      <c r="R115" s="2"/>
      <c r="S115" s="2"/>
      <c r="T115" s="2"/>
      <c r="U115" s="2"/>
      <c r="V115" s="2"/>
    </row>
    <row r="116" spans="1:22" ht="12.75" x14ac:dyDescent="0.2">
      <c r="A116" s="2"/>
      <c r="B116" s="2"/>
      <c r="C116" s="2"/>
      <c r="D116" s="2"/>
      <c r="E116" s="2"/>
      <c r="F116" s="2"/>
      <c r="G116" s="2"/>
      <c r="H116" s="2"/>
      <c r="I116" s="2"/>
      <c r="J116" s="2"/>
      <c r="K116" s="2"/>
      <c r="L116" s="2"/>
      <c r="M116" s="2"/>
      <c r="N116" s="2"/>
      <c r="O116" s="2"/>
      <c r="P116" s="2"/>
      <c r="Q116" s="2"/>
      <c r="R116" s="2"/>
      <c r="S116" s="2"/>
      <c r="T116" s="2"/>
      <c r="U116" s="2"/>
      <c r="V116" s="2"/>
    </row>
    <row r="117" spans="1:22" ht="12.75" x14ac:dyDescent="0.2">
      <c r="A117" s="2"/>
      <c r="B117" s="2"/>
      <c r="C117" s="2"/>
      <c r="D117" s="2"/>
      <c r="E117" s="2"/>
      <c r="F117" s="2"/>
      <c r="G117" s="2"/>
      <c r="H117" s="2"/>
      <c r="I117" s="2"/>
      <c r="J117" s="2"/>
      <c r="K117" s="2"/>
      <c r="L117" s="2"/>
      <c r="M117" s="2"/>
      <c r="N117" s="2"/>
      <c r="O117" s="2"/>
      <c r="P117" s="2"/>
      <c r="Q117" s="2"/>
      <c r="R117" s="2"/>
      <c r="S117" s="2"/>
      <c r="T117" s="2"/>
      <c r="U117" s="2"/>
      <c r="V117" s="2"/>
    </row>
    <row r="118" spans="1:22" ht="12.75" x14ac:dyDescent="0.2">
      <c r="A118" s="2"/>
      <c r="B118" s="2"/>
      <c r="C118" s="2"/>
      <c r="D118" s="2"/>
      <c r="E118" s="2"/>
      <c r="F118" s="2"/>
      <c r="G118" s="2"/>
      <c r="H118" s="2"/>
      <c r="I118" s="2"/>
      <c r="J118" s="2"/>
      <c r="K118" s="2"/>
      <c r="L118" s="2"/>
      <c r="M118" s="2"/>
      <c r="N118" s="2"/>
      <c r="O118" s="2"/>
      <c r="P118" s="2"/>
      <c r="Q118" s="2"/>
      <c r="R118" s="2"/>
      <c r="S118" s="2"/>
      <c r="T118" s="2"/>
      <c r="U118" s="2"/>
      <c r="V118" s="2"/>
    </row>
    <row r="119" spans="1:22" ht="12.75" x14ac:dyDescent="0.2">
      <c r="A119" s="2"/>
      <c r="B119" s="2"/>
      <c r="C119" s="2"/>
      <c r="D119" s="2"/>
      <c r="E119" s="2"/>
      <c r="F119" s="2"/>
      <c r="G119" s="2"/>
      <c r="H119" s="2"/>
      <c r="I119" s="2"/>
      <c r="J119" s="2"/>
      <c r="K119" s="2"/>
      <c r="L119" s="2"/>
      <c r="M119" s="2"/>
      <c r="N119" s="2"/>
      <c r="O119" s="2"/>
      <c r="P119" s="2"/>
      <c r="Q119" s="2"/>
      <c r="R119" s="2"/>
      <c r="S119" s="2"/>
      <c r="T119" s="2"/>
      <c r="U119" s="2"/>
      <c r="V119" s="2"/>
    </row>
    <row r="120" spans="1:22" ht="12.75" x14ac:dyDescent="0.2">
      <c r="A120" s="2"/>
      <c r="B120" s="2"/>
      <c r="C120" s="2"/>
      <c r="D120" s="2"/>
      <c r="E120" s="2"/>
      <c r="F120" s="2"/>
      <c r="G120" s="2"/>
      <c r="H120" s="2"/>
      <c r="I120" s="2"/>
      <c r="J120" s="2"/>
      <c r="K120" s="2"/>
      <c r="L120" s="2"/>
      <c r="M120" s="2"/>
      <c r="N120" s="2"/>
      <c r="O120" s="2"/>
      <c r="P120" s="2"/>
      <c r="Q120" s="2"/>
      <c r="R120" s="2"/>
      <c r="S120" s="2"/>
      <c r="T120" s="2"/>
      <c r="U120" s="2"/>
      <c r="V120" s="2"/>
    </row>
    <row r="121" spans="1:22" ht="12.75" x14ac:dyDescent="0.2">
      <c r="A121" s="2"/>
      <c r="B121" s="2"/>
      <c r="C121" s="2"/>
      <c r="D121" s="2"/>
      <c r="E121" s="2"/>
      <c r="F121" s="2"/>
      <c r="G121" s="2"/>
      <c r="H121" s="2"/>
      <c r="I121" s="2"/>
      <c r="J121" s="2"/>
      <c r="K121" s="2"/>
      <c r="L121" s="2"/>
      <c r="M121" s="2"/>
      <c r="N121" s="2"/>
      <c r="O121" s="2"/>
      <c r="P121" s="2"/>
      <c r="Q121" s="2"/>
      <c r="R121" s="2"/>
      <c r="S121" s="2"/>
      <c r="T121" s="2"/>
      <c r="U121" s="2"/>
      <c r="V121" s="2"/>
    </row>
    <row r="122" spans="1:22" ht="12.75" x14ac:dyDescent="0.2">
      <c r="A122" s="2"/>
      <c r="B122" s="2"/>
      <c r="C122" s="2"/>
      <c r="D122" s="2"/>
      <c r="E122" s="2"/>
      <c r="F122" s="2"/>
      <c r="G122" s="2"/>
      <c r="H122" s="2"/>
      <c r="I122" s="2"/>
      <c r="J122" s="2"/>
      <c r="K122" s="2"/>
      <c r="L122" s="2"/>
      <c r="M122" s="2"/>
      <c r="N122" s="2"/>
      <c r="O122" s="2"/>
      <c r="P122" s="2"/>
      <c r="Q122" s="2"/>
      <c r="R122" s="2"/>
      <c r="S122" s="2"/>
      <c r="T122" s="2"/>
      <c r="U122" s="2"/>
      <c r="V122" s="2"/>
    </row>
    <row r="123" spans="1:22" ht="12.75" x14ac:dyDescent="0.2">
      <c r="A123" s="2"/>
      <c r="B123" s="2"/>
      <c r="C123" s="2"/>
      <c r="D123" s="2"/>
      <c r="E123" s="2"/>
      <c r="F123" s="2"/>
      <c r="G123" s="2"/>
      <c r="H123" s="2"/>
      <c r="I123" s="2"/>
      <c r="J123" s="2"/>
      <c r="K123" s="2"/>
      <c r="L123" s="2"/>
      <c r="M123" s="2"/>
      <c r="N123" s="2"/>
      <c r="O123" s="2"/>
      <c r="P123" s="2"/>
      <c r="Q123" s="2"/>
      <c r="R123" s="2"/>
      <c r="S123" s="2"/>
      <c r="T123" s="2"/>
      <c r="U123" s="2"/>
      <c r="V123" s="2"/>
    </row>
    <row r="124" spans="1:22" ht="12.75" x14ac:dyDescent="0.2">
      <c r="A124" s="2"/>
      <c r="B124" s="2"/>
      <c r="C124" s="2"/>
      <c r="D124" s="2"/>
      <c r="E124" s="2"/>
      <c r="F124" s="2"/>
      <c r="G124" s="2"/>
      <c r="H124" s="2"/>
      <c r="I124" s="2"/>
      <c r="J124" s="2"/>
      <c r="K124" s="2"/>
      <c r="L124" s="2"/>
      <c r="M124" s="2"/>
      <c r="N124" s="2"/>
      <c r="O124" s="2"/>
      <c r="P124" s="2"/>
      <c r="Q124" s="2"/>
      <c r="R124" s="2"/>
      <c r="S124" s="2"/>
      <c r="T124" s="2"/>
      <c r="U124" s="2"/>
      <c r="V124" s="2"/>
    </row>
    <row r="125" spans="1:22" ht="12.75" x14ac:dyDescent="0.2">
      <c r="A125" s="2"/>
      <c r="B125" s="2"/>
      <c r="C125" s="2"/>
      <c r="D125" s="2"/>
      <c r="E125" s="2"/>
      <c r="F125" s="2"/>
      <c r="G125" s="2"/>
      <c r="H125" s="2"/>
      <c r="I125" s="2"/>
      <c r="J125" s="2"/>
      <c r="K125" s="2"/>
      <c r="L125" s="2"/>
      <c r="M125" s="2"/>
      <c r="N125" s="2"/>
      <c r="O125" s="2"/>
      <c r="P125" s="2"/>
      <c r="Q125" s="2"/>
      <c r="R125" s="2"/>
      <c r="S125" s="2"/>
      <c r="T125" s="2"/>
      <c r="U125" s="2"/>
      <c r="V125" s="2"/>
    </row>
    <row r="126" spans="1:22" ht="12.75" x14ac:dyDescent="0.2">
      <c r="A126" s="2"/>
      <c r="B126" s="2"/>
      <c r="C126" s="2"/>
      <c r="D126" s="2"/>
      <c r="E126" s="2"/>
      <c r="F126" s="2"/>
      <c r="G126" s="2"/>
      <c r="H126" s="2"/>
      <c r="I126" s="2"/>
      <c r="J126" s="2"/>
      <c r="K126" s="2"/>
      <c r="L126" s="2"/>
      <c r="M126" s="2"/>
      <c r="N126" s="2"/>
      <c r="O126" s="2"/>
      <c r="P126" s="2"/>
      <c r="Q126" s="2"/>
      <c r="R126" s="2"/>
      <c r="S126" s="2"/>
      <c r="T126" s="2"/>
      <c r="U126" s="2"/>
      <c r="V126" s="2"/>
    </row>
    <row r="127" spans="1:22" ht="12.75" x14ac:dyDescent="0.2">
      <c r="A127" s="2"/>
      <c r="B127" s="2"/>
      <c r="C127" s="2"/>
      <c r="D127" s="2"/>
      <c r="E127" s="2"/>
      <c r="F127" s="2"/>
      <c r="G127" s="2"/>
      <c r="H127" s="2"/>
      <c r="I127" s="2"/>
      <c r="J127" s="2"/>
      <c r="K127" s="2"/>
      <c r="L127" s="2"/>
      <c r="M127" s="2"/>
      <c r="N127" s="2"/>
      <c r="O127" s="2"/>
      <c r="P127" s="2"/>
      <c r="Q127" s="2"/>
      <c r="R127" s="2"/>
      <c r="S127" s="2"/>
      <c r="T127" s="2"/>
      <c r="U127" s="2"/>
      <c r="V127" s="2"/>
    </row>
    <row r="128" spans="1:22" ht="12.75" x14ac:dyDescent="0.2">
      <c r="A128" s="2"/>
      <c r="B128" s="2"/>
      <c r="C128" s="2"/>
      <c r="D128" s="2"/>
      <c r="E128" s="2"/>
      <c r="F128" s="2"/>
      <c r="G128" s="2"/>
      <c r="H128" s="2"/>
      <c r="I128" s="2"/>
      <c r="J128" s="2"/>
      <c r="K128" s="2"/>
      <c r="L128" s="2"/>
      <c r="M128" s="2"/>
      <c r="N128" s="2"/>
      <c r="O128" s="2"/>
      <c r="P128" s="2"/>
      <c r="Q128" s="2"/>
      <c r="R128" s="2"/>
      <c r="S128" s="2"/>
      <c r="T128" s="2"/>
      <c r="U128" s="2"/>
      <c r="V128" s="2"/>
    </row>
    <row r="129" spans="1:22" ht="12.75" x14ac:dyDescent="0.2">
      <c r="A129" s="2"/>
      <c r="B129" s="2"/>
      <c r="C129" s="2"/>
      <c r="D129" s="2"/>
      <c r="E129" s="2"/>
      <c r="F129" s="2"/>
      <c r="G129" s="2"/>
      <c r="H129" s="2"/>
      <c r="I129" s="2"/>
      <c r="J129" s="2"/>
      <c r="K129" s="2"/>
      <c r="L129" s="2"/>
      <c r="M129" s="2"/>
      <c r="N129" s="2"/>
      <c r="O129" s="2"/>
      <c r="P129" s="2"/>
      <c r="Q129" s="2"/>
      <c r="R129" s="2"/>
      <c r="S129" s="2"/>
      <c r="T129" s="2"/>
      <c r="U129" s="2"/>
      <c r="V129" s="2"/>
    </row>
    <row r="130" spans="1:22" ht="12.75" x14ac:dyDescent="0.2">
      <c r="A130" s="2"/>
      <c r="B130" s="2"/>
      <c r="C130" s="2"/>
      <c r="D130" s="2"/>
      <c r="E130" s="2"/>
      <c r="F130" s="2"/>
      <c r="G130" s="2"/>
      <c r="H130" s="2"/>
      <c r="I130" s="2"/>
      <c r="J130" s="2"/>
      <c r="K130" s="2"/>
      <c r="L130" s="2"/>
      <c r="M130" s="2"/>
      <c r="N130" s="2"/>
      <c r="O130" s="2"/>
      <c r="P130" s="2"/>
      <c r="Q130" s="2"/>
      <c r="R130" s="2"/>
      <c r="S130" s="2"/>
      <c r="T130" s="2"/>
      <c r="U130" s="2"/>
      <c r="V130" s="2"/>
    </row>
    <row r="131" spans="1:22" ht="12.75" x14ac:dyDescent="0.2">
      <c r="A131" s="2"/>
      <c r="B131" s="2"/>
      <c r="C131" s="2"/>
      <c r="D131" s="2"/>
      <c r="E131" s="2"/>
      <c r="F131" s="2"/>
      <c r="G131" s="2"/>
      <c r="H131" s="2"/>
      <c r="I131" s="2"/>
      <c r="J131" s="2"/>
      <c r="K131" s="2"/>
      <c r="L131" s="2"/>
      <c r="M131" s="2"/>
      <c r="N131" s="2"/>
      <c r="O131" s="2"/>
      <c r="P131" s="2"/>
      <c r="Q131" s="2"/>
      <c r="R131" s="2"/>
      <c r="S131" s="2"/>
      <c r="T131" s="2"/>
      <c r="U131" s="2"/>
      <c r="V131" s="2"/>
    </row>
    <row r="132" spans="1:22" ht="12.75" x14ac:dyDescent="0.2">
      <c r="A132" s="2"/>
      <c r="B132" s="2"/>
      <c r="C132" s="2"/>
      <c r="D132" s="2"/>
      <c r="E132" s="2"/>
      <c r="F132" s="2"/>
      <c r="G132" s="2"/>
      <c r="H132" s="2"/>
      <c r="I132" s="2"/>
      <c r="J132" s="2"/>
      <c r="K132" s="2"/>
      <c r="L132" s="2"/>
      <c r="M132" s="2"/>
      <c r="N132" s="2"/>
      <c r="O132" s="2"/>
      <c r="P132" s="2"/>
      <c r="Q132" s="2"/>
      <c r="R132" s="2"/>
      <c r="S132" s="2"/>
      <c r="T132" s="2"/>
      <c r="U132" s="2"/>
      <c r="V132" s="2"/>
    </row>
    <row r="133" spans="1:22" ht="12.75" x14ac:dyDescent="0.2">
      <c r="A133" s="2"/>
      <c r="B133" s="2"/>
      <c r="C133" s="2"/>
      <c r="D133" s="2"/>
      <c r="E133" s="2"/>
      <c r="F133" s="2"/>
      <c r="G133" s="2"/>
      <c r="H133" s="2"/>
      <c r="I133" s="2"/>
      <c r="J133" s="2"/>
      <c r="K133" s="2"/>
      <c r="L133" s="2"/>
      <c r="M133" s="2"/>
      <c r="N133" s="2"/>
      <c r="O133" s="2"/>
      <c r="P133" s="2"/>
      <c r="Q133" s="2"/>
      <c r="R133" s="2"/>
      <c r="S133" s="2"/>
      <c r="T133" s="2"/>
      <c r="U133" s="2"/>
      <c r="V133" s="2"/>
    </row>
    <row r="134" spans="1:22" ht="12.75" x14ac:dyDescent="0.2">
      <c r="A134" s="2"/>
      <c r="B134" s="2"/>
      <c r="C134" s="2"/>
      <c r="D134" s="2"/>
      <c r="E134" s="2"/>
      <c r="F134" s="2"/>
      <c r="G134" s="2"/>
      <c r="H134" s="2"/>
      <c r="I134" s="2"/>
      <c r="J134" s="2"/>
      <c r="K134" s="2"/>
      <c r="L134" s="2"/>
      <c r="M134" s="2"/>
      <c r="N134" s="2"/>
      <c r="O134" s="2"/>
      <c r="P134" s="2"/>
      <c r="Q134" s="2"/>
      <c r="R134" s="2"/>
      <c r="S134" s="2"/>
      <c r="T134" s="2"/>
      <c r="U134" s="2"/>
      <c r="V134" s="2"/>
    </row>
    <row r="135" spans="1:22" ht="12.75" x14ac:dyDescent="0.2">
      <c r="A135" s="2"/>
      <c r="B135" s="2"/>
      <c r="C135" s="2"/>
      <c r="D135" s="2"/>
      <c r="E135" s="2"/>
      <c r="F135" s="2"/>
      <c r="G135" s="2"/>
      <c r="H135" s="2"/>
      <c r="I135" s="2"/>
      <c r="J135" s="2"/>
      <c r="K135" s="2"/>
      <c r="L135" s="2"/>
      <c r="M135" s="2"/>
      <c r="N135" s="2"/>
      <c r="O135" s="2"/>
      <c r="P135" s="2"/>
      <c r="Q135" s="2"/>
      <c r="R135" s="2"/>
      <c r="S135" s="2"/>
      <c r="T135" s="2"/>
      <c r="U135" s="2"/>
      <c r="V135" s="2"/>
    </row>
    <row r="136" spans="1:22" ht="12.75" x14ac:dyDescent="0.2">
      <c r="A136" s="2"/>
      <c r="B136" s="2"/>
      <c r="C136" s="2"/>
      <c r="D136" s="2"/>
      <c r="E136" s="2"/>
      <c r="F136" s="2"/>
      <c r="G136" s="2"/>
      <c r="H136" s="2"/>
      <c r="I136" s="2"/>
      <c r="J136" s="2"/>
      <c r="K136" s="2"/>
      <c r="L136" s="2"/>
      <c r="M136" s="2"/>
      <c r="N136" s="2"/>
      <c r="O136" s="2"/>
      <c r="P136" s="2"/>
      <c r="Q136" s="2"/>
      <c r="R136" s="2"/>
      <c r="S136" s="2"/>
      <c r="T136" s="2"/>
      <c r="U136" s="2"/>
      <c r="V136" s="2"/>
    </row>
    <row r="137" spans="1:22" ht="12.75" x14ac:dyDescent="0.2">
      <c r="A137" s="2"/>
      <c r="B137" s="2"/>
      <c r="C137" s="2"/>
      <c r="D137" s="2"/>
      <c r="E137" s="2"/>
      <c r="F137" s="2"/>
      <c r="G137" s="2"/>
      <c r="H137" s="2"/>
      <c r="I137" s="2"/>
      <c r="J137" s="2"/>
      <c r="K137" s="2"/>
      <c r="L137" s="2"/>
      <c r="M137" s="2"/>
      <c r="N137" s="2"/>
      <c r="O137" s="2"/>
      <c r="P137" s="2"/>
      <c r="Q137" s="2"/>
      <c r="R137" s="2"/>
      <c r="S137" s="2"/>
      <c r="T137" s="2"/>
      <c r="U137" s="2"/>
      <c r="V137" s="2"/>
    </row>
    <row r="138" spans="1:22" ht="12.75" x14ac:dyDescent="0.2">
      <c r="A138" s="2"/>
      <c r="B138" s="2"/>
      <c r="C138" s="2"/>
      <c r="D138" s="2"/>
      <c r="E138" s="2"/>
      <c r="F138" s="2"/>
      <c r="G138" s="2"/>
      <c r="H138" s="2"/>
      <c r="I138" s="2"/>
      <c r="J138" s="2"/>
      <c r="K138" s="2"/>
      <c r="L138" s="2"/>
      <c r="M138" s="2"/>
      <c r="N138" s="2"/>
      <c r="O138" s="2"/>
      <c r="P138" s="2"/>
      <c r="Q138" s="2"/>
      <c r="R138" s="2"/>
      <c r="S138" s="2"/>
      <c r="T138" s="2"/>
      <c r="U138" s="2"/>
      <c r="V138" s="2"/>
    </row>
    <row r="139" spans="1:22" ht="12.75" x14ac:dyDescent="0.2">
      <c r="A139" s="2"/>
      <c r="B139" s="2"/>
      <c r="C139" s="2"/>
      <c r="D139" s="2"/>
      <c r="E139" s="2"/>
      <c r="F139" s="2"/>
      <c r="G139" s="2"/>
      <c r="H139" s="2"/>
      <c r="I139" s="2"/>
      <c r="J139" s="2"/>
      <c r="K139" s="2"/>
      <c r="L139" s="2"/>
      <c r="M139" s="2"/>
      <c r="N139" s="2"/>
      <c r="O139" s="2"/>
      <c r="P139" s="2"/>
      <c r="Q139" s="2"/>
      <c r="R139" s="2"/>
      <c r="S139" s="2"/>
      <c r="T139" s="2"/>
      <c r="U139" s="2"/>
      <c r="V139" s="2"/>
    </row>
    <row r="140" spans="1:22" ht="12.75" x14ac:dyDescent="0.2">
      <c r="A140" s="2"/>
      <c r="B140" s="2"/>
      <c r="C140" s="2"/>
      <c r="D140" s="2"/>
      <c r="E140" s="2"/>
      <c r="F140" s="2"/>
      <c r="G140" s="2"/>
      <c r="H140" s="2"/>
      <c r="I140" s="2"/>
      <c r="J140" s="2"/>
      <c r="K140" s="2"/>
      <c r="L140" s="2"/>
      <c r="M140" s="2"/>
      <c r="N140" s="2"/>
      <c r="O140" s="2"/>
      <c r="P140" s="2"/>
      <c r="Q140" s="2"/>
      <c r="R140" s="2"/>
      <c r="S140" s="2"/>
      <c r="T140" s="2"/>
      <c r="U140" s="2"/>
      <c r="V140" s="2"/>
    </row>
    <row r="141" spans="1:22" ht="12.75" x14ac:dyDescent="0.2">
      <c r="A141" s="2"/>
      <c r="B141" s="2"/>
      <c r="C141" s="2"/>
      <c r="D141" s="2"/>
      <c r="E141" s="2"/>
      <c r="F141" s="2"/>
      <c r="G141" s="2"/>
      <c r="H141" s="2"/>
      <c r="I141" s="2"/>
      <c r="J141" s="2"/>
      <c r="K141" s="2"/>
      <c r="L141" s="2"/>
      <c r="M141" s="2"/>
      <c r="N141" s="2"/>
      <c r="O141" s="2"/>
      <c r="P141" s="2"/>
      <c r="Q141" s="2"/>
      <c r="R141" s="2"/>
      <c r="S141" s="2"/>
      <c r="T141" s="2"/>
      <c r="U141" s="2"/>
      <c r="V141" s="2"/>
    </row>
    <row r="142" spans="1:22" ht="12.75" x14ac:dyDescent="0.2">
      <c r="A142" s="2"/>
      <c r="B142" s="2"/>
      <c r="C142" s="2"/>
      <c r="D142" s="2"/>
      <c r="E142" s="2"/>
      <c r="F142" s="2"/>
      <c r="G142" s="2"/>
      <c r="H142" s="2"/>
      <c r="I142" s="2"/>
      <c r="J142" s="2"/>
      <c r="K142" s="2"/>
      <c r="L142" s="2"/>
      <c r="M142" s="2"/>
      <c r="N142" s="2"/>
      <c r="O142" s="2"/>
      <c r="P142" s="2"/>
      <c r="Q142" s="2"/>
      <c r="R142" s="2"/>
      <c r="S142" s="2"/>
      <c r="T142" s="2"/>
      <c r="U142" s="2"/>
      <c r="V142" s="2"/>
    </row>
    <row r="143" spans="1:22" ht="12.75" x14ac:dyDescent="0.2">
      <c r="A143" s="2"/>
      <c r="B143" s="2"/>
      <c r="C143" s="2"/>
      <c r="D143" s="2"/>
      <c r="E143" s="2"/>
      <c r="F143" s="2"/>
      <c r="G143" s="2"/>
      <c r="H143" s="2"/>
      <c r="I143" s="2"/>
      <c r="J143" s="2"/>
      <c r="K143" s="2"/>
      <c r="L143" s="2"/>
      <c r="M143" s="2"/>
      <c r="N143" s="2"/>
      <c r="O143" s="2"/>
      <c r="P143" s="2"/>
      <c r="Q143" s="2"/>
      <c r="R143" s="2"/>
      <c r="S143" s="2"/>
      <c r="T143" s="2"/>
      <c r="U143" s="2"/>
      <c r="V143" s="2"/>
    </row>
    <row r="144" spans="1:22" ht="12.75" x14ac:dyDescent="0.2">
      <c r="A144" s="2"/>
      <c r="B144" s="2"/>
      <c r="C144" s="2"/>
      <c r="D144" s="2"/>
      <c r="E144" s="2"/>
      <c r="F144" s="2"/>
      <c r="G144" s="2"/>
      <c r="H144" s="2"/>
      <c r="I144" s="2"/>
      <c r="J144" s="2"/>
      <c r="K144" s="2"/>
      <c r="L144" s="2"/>
      <c r="M144" s="2"/>
      <c r="N144" s="2"/>
      <c r="O144" s="2"/>
      <c r="P144" s="2"/>
      <c r="Q144" s="2"/>
      <c r="R144" s="2"/>
      <c r="S144" s="2"/>
      <c r="T144" s="2"/>
      <c r="U144" s="2"/>
      <c r="V144" s="2"/>
    </row>
    <row r="145" spans="1:22" ht="12.75" x14ac:dyDescent="0.2">
      <c r="A145" s="2"/>
      <c r="B145" s="2"/>
      <c r="C145" s="2"/>
      <c r="D145" s="2"/>
      <c r="E145" s="2"/>
      <c r="F145" s="2"/>
      <c r="G145" s="2"/>
      <c r="H145" s="2"/>
      <c r="I145" s="2"/>
      <c r="J145" s="2"/>
      <c r="K145" s="2"/>
      <c r="L145" s="2"/>
      <c r="M145" s="2"/>
      <c r="N145" s="2"/>
      <c r="O145" s="2"/>
      <c r="P145" s="2"/>
      <c r="Q145" s="2"/>
      <c r="R145" s="2"/>
      <c r="S145" s="2"/>
      <c r="T145" s="2"/>
      <c r="U145" s="2"/>
      <c r="V145" s="2"/>
    </row>
    <row r="146" spans="1:22" ht="12.75" x14ac:dyDescent="0.2">
      <c r="A146" s="2"/>
      <c r="B146" s="2"/>
      <c r="C146" s="2"/>
      <c r="D146" s="2"/>
      <c r="E146" s="2"/>
      <c r="F146" s="2"/>
      <c r="G146" s="2"/>
      <c r="H146" s="2"/>
      <c r="I146" s="2"/>
      <c r="J146" s="2"/>
      <c r="K146" s="2"/>
      <c r="L146" s="2"/>
      <c r="M146" s="2"/>
      <c r="N146" s="2"/>
      <c r="O146" s="2"/>
      <c r="P146" s="2"/>
      <c r="Q146" s="2"/>
      <c r="R146" s="2"/>
      <c r="S146" s="2"/>
      <c r="T146" s="2"/>
      <c r="U146" s="2"/>
      <c r="V146" s="2"/>
    </row>
    <row r="147" spans="1:22" ht="12.75" x14ac:dyDescent="0.2">
      <c r="A147" s="2"/>
      <c r="B147" s="2"/>
      <c r="C147" s="2"/>
      <c r="D147" s="2"/>
      <c r="E147" s="2"/>
      <c r="F147" s="2"/>
      <c r="G147" s="2"/>
      <c r="H147" s="2"/>
      <c r="I147" s="2"/>
      <c r="J147" s="2"/>
      <c r="K147" s="2"/>
      <c r="L147" s="2"/>
      <c r="M147" s="2"/>
      <c r="N147" s="2"/>
      <c r="O147" s="2"/>
      <c r="P147" s="2"/>
      <c r="Q147" s="2"/>
      <c r="R147" s="2"/>
      <c r="S147" s="2"/>
      <c r="T147" s="2"/>
      <c r="U147" s="2"/>
      <c r="V147" s="2"/>
    </row>
    <row r="148" spans="1:22" ht="12.75" x14ac:dyDescent="0.2">
      <c r="A148" s="2"/>
      <c r="B148" s="2"/>
      <c r="C148" s="2"/>
      <c r="D148" s="2"/>
      <c r="E148" s="2"/>
      <c r="F148" s="2"/>
      <c r="G148" s="2"/>
      <c r="H148" s="2"/>
      <c r="I148" s="2"/>
      <c r="J148" s="2"/>
      <c r="K148" s="2"/>
      <c r="L148" s="2"/>
      <c r="M148" s="2"/>
      <c r="N148" s="2"/>
      <c r="O148" s="2"/>
      <c r="P148" s="2"/>
      <c r="Q148" s="2"/>
      <c r="R148" s="2"/>
      <c r="S148" s="2"/>
      <c r="T148" s="2"/>
      <c r="U148" s="2"/>
      <c r="V148" s="2"/>
    </row>
    <row r="149" spans="1:22" ht="12.75" x14ac:dyDescent="0.2">
      <c r="A149" s="2"/>
      <c r="B149" s="2"/>
      <c r="C149" s="2"/>
      <c r="D149" s="2"/>
      <c r="E149" s="2"/>
      <c r="F149" s="2"/>
      <c r="G149" s="2"/>
      <c r="H149" s="2"/>
      <c r="I149" s="2"/>
      <c r="J149" s="2"/>
      <c r="K149" s="2"/>
      <c r="L149" s="2"/>
      <c r="M149" s="2"/>
      <c r="N149" s="2"/>
      <c r="O149" s="2"/>
      <c r="P149" s="2"/>
      <c r="Q149" s="2"/>
      <c r="R149" s="2"/>
      <c r="S149" s="2"/>
      <c r="T149" s="2"/>
      <c r="U149" s="2"/>
      <c r="V149" s="2"/>
    </row>
    <row r="150" spans="1:22" ht="12.75" x14ac:dyDescent="0.2">
      <c r="A150" s="2"/>
      <c r="B150" s="2"/>
      <c r="C150" s="2"/>
      <c r="D150" s="2"/>
      <c r="E150" s="2"/>
      <c r="F150" s="2"/>
      <c r="G150" s="2"/>
      <c r="H150" s="2"/>
      <c r="I150" s="2"/>
      <c r="J150" s="2"/>
      <c r="K150" s="2"/>
      <c r="L150" s="2"/>
      <c r="M150" s="2"/>
      <c r="N150" s="2"/>
      <c r="O150" s="2"/>
      <c r="P150" s="2"/>
      <c r="Q150" s="2"/>
      <c r="R150" s="2"/>
      <c r="S150" s="2"/>
      <c r="T150" s="2"/>
      <c r="U150" s="2"/>
      <c r="V150" s="2"/>
    </row>
    <row r="151" spans="1:22" ht="12.75" x14ac:dyDescent="0.2">
      <c r="A151" s="2"/>
      <c r="B151" s="2"/>
      <c r="C151" s="2"/>
      <c r="D151" s="2"/>
      <c r="E151" s="2"/>
      <c r="F151" s="2"/>
      <c r="G151" s="2"/>
      <c r="H151" s="2"/>
      <c r="I151" s="2"/>
      <c r="J151" s="2"/>
      <c r="K151" s="2"/>
      <c r="L151" s="2"/>
      <c r="M151" s="2"/>
      <c r="N151" s="2"/>
      <c r="O151" s="2"/>
      <c r="P151" s="2"/>
      <c r="Q151" s="2"/>
      <c r="R151" s="2"/>
      <c r="S151" s="2"/>
      <c r="T151" s="2"/>
      <c r="U151" s="2"/>
      <c r="V151" s="2"/>
    </row>
    <row r="152" spans="1:22" ht="12.75" x14ac:dyDescent="0.2">
      <c r="A152" s="2"/>
      <c r="B152" s="2"/>
      <c r="C152" s="2"/>
      <c r="D152" s="2"/>
      <c r="E152" s="2"/>
      <c r="F152" s="2"/>
      <c r="G152" s="2"/>
      <c r="H152" s="2"/>
      <c r="I152" s="2"/>
      <c r="J152" s="2"/>
      <c r="K152" s="2"/>
      <c r="L152" s="2"/>
      <c r="M152" s="2"/>
      <c r="N152" s="2"/>
      <c r="O152" s="2"/>
      <c r="P152" s="2"/>
      <c r="Q152" s="2"/>
      <c r="R152" s="2"/>
      <c r="S152" s="2"/>
      <c r="T152" s="2"/>
      <c r="U152" s="2"/>
      <c r="V152" s="2"/>
    </row>
    <row r="153" spans="1:22" ht="12.75" x14ac:dyDescent="0.2">
      <c r="A153" s="2"/>
      <c r="B153" s="2"/>
      <c r="C153" s="2"/>
      <c r="D153" s="2"/>
      <c r="E153" s="2"/>
      <c r="F153" s="2"/>
      <c r="G153" s="2"/>
      <c r="H153" s="2"/>
      <c r="I153" s="2"/>
      <c r="J153" s="2"/>
      <c r="K153" s="2"/>
      <c r="L153" s="2"/>
      <c r="M153" s="2"/>
      <c r="N153" s="2"/>
      <c r="O153" s="2"/>
      <c r="P153" s="2"/>
      <c r="Q153" s="2"/>
      <c r="R153" s="2"/>
      <c r="S153" s="2"/>
      <c r="T153" s="2"/>
      <c r="U153" s="2"/>
      <c r="V153" s="2"/>
    </row>
    <row r="154" spans="1:22" ht="12.75" x14ac:dyDescent="0.2">
      <c r="A154" s="2"/>
      <c r="B154" s="2"/>
      <c r="C154" s="2"/>
      <c r="D154" s="2"/>
      <c r="E154" s="2"/>
      <c r="F154" s="2"/>
      <c r="G154" s="2"/>
      <c r="H154" s="2"/>
      <c r="I154" s="2"/>
      <c r="J154" s="2"/>
      <c r="K154" s="2"/>
      <c r="L154" s="2"/>
      <c r="M154" s="2"/>
      <c r="N154" s="2"/>
      <c r="O154" s="2"/>
      <c r="P154" s="2"/>
      <c r="Q154" s="2"/>
      <c r="R154" s="2"/>
      <c r="S154" s="2"/>
      <c r="T154" s="2"/>
      <c r="U154" s="2"/>
      <c r="V154" s="2"/>
    </row>
    <row r="155" spans="1:22" ht="12.75" x14ac:dyDescent="0.2">
      <c r="A155" s="2"/>
      <c r="B155" s="2"/>
      <c r="C155" s="2"/>
      <c r="D155" s="2"/>
      <c r="E155" s="2"/>
      <c r="F155" s="2"/>
      <c r="G155" s="2"/>
      <c r="H155" s="2"/>
      <c r="I155" s="2"/>
      <c r="J155" s="2"/>
      <c r="K155" s="2"/>
      <c r="L155" s="2"/>
      <c r="M155" s="2"/>
      <c r="N155" s="2"/>
      <c r="O155" s="2"/>
      <c r="P155" s="2"/>
      <c r="Q155" s="2"/>
      <c r="R155" s="2"/>
      <c r="S155" s="2"/>
      <c r="T155" s="2"/>
      <c r="U155" s="2"/>
      <c r="V155" s="2"/>
    </row>
    <row r="156" spans="1:22" ht="12.75" x14ac:dyDescent="0.2">
      <c r="A156" s="2"/>
      <c r="B156" s="2"/>
      <c r="C156" s="2"/>
      <c r="D156" s="2"/>
      <c r="E156" s="2"/>
      <c r="F156" s="2"/>
      <c r="G156" s="2"/>
      <c r="H156" s="2"/>
      <c r="I156" s="2"/>
      <c r="J156" s="2"/>
      <c r="K156" s="2"/>
      <c r="L156" s="2"/>
      <c r="M156" s="2"/>
      <c r="N156" s="2"/>
      <c r="O156" s="2"/>
      <c r="P156" s="2"/>
      <c r="Q156" s="2"/>
      <c r="R156" s="2"/>
      <c r="S156" s="2"/>
      <c r="T156" s="2"/>
      <c r="U156" s="2"/>
      <c r="V156" s="2"/>
    </row>
    <row r="157" spans="1:22" ht="12.75" x14ac:dyDescent="0.2">
      <c r="A157" s="2"/>
      <c r="B157" s="2"/>
      <c r="C157" s="2"/>
      <c r="D157" s="2"/>
      <c r="E157" s="2"/>
      <c r="F157" s="2"/>
      <c r="G157" s="2"/>
      <c r="H157" s="2"/>
      <c r="I157" s="2"/>
      <c r="J157" s="2"/>
      <c r="K157" s="2"/>
      <c r="L157" s="2"/>
      <c r="M157" s="2"/>
      <c r="N157" s="2"/>
      <c r="O157" s="2"/>
      <c r="P157" s="2"/>
      <c r="Q157" s="2"/>
      <c r="R157" s="2"/>
      <c r="S157" s="2"/>
      <c r="T157" s="2"/>
      <c r="U157" s="2"/>
      <c r="V157" s="2"/>
    </row>
    <row r="158" spans="1:22" ht="12.75" x14ac:dyDescent="0.2">
      <c r="A158" s="2"/>
      <c r="B158" s="2"/>
      <c r="C158" s="2"/>
      <c r="D158" s="2"/>
      <c r="E158" s="2"/>
      <c r="F158" s="2"/>
      <c r="G158" s="2"/>
      <c r="H158" s="2"/>
      <c r="I158" s="2"/>
      <c r="J158" s="2"/>
      <c r="K158" s="2"/>
      <c r="L158" s="2"/>
      <c r="M158" s="2"/>
      <c r="N158" s="2"/>
      <c r="O158" s="2"/>
      <c r="P158" s="2"/>
      <c r="Q158" s="2"/>
      <c r="R158" s="2"/>
      <c r="S158" s="2"/>
      <c r="T158" s="2"/>
      <c r="U158" s="2"/>
      <c r="V158" s="2"/>
    </row>
    <row r="159" spans="1:22" ht="12.75" x14ac:dyDescent="0.2">
      <c r="A159" s="2"/>
      <c r="B159" s="2"/>
      <c r="C159" s="2"/>
      <c r="D159" s="2"/>
      <c r="E159" s="2"/>
      <c r="F159" s="2"/>
      <c r="G159" s="2"/>
      <c r="H159" s="2"/>
      <c r="I159" s="2"/>
      <c r="J159" s="2"/>
      <c r="K159" s="2"/>
      <c r="L159" s="2"/>
      <c r="M159" s="2"/>
      <c r="N159" s="2"/>
      <c r="O159" s="2"/>
      <c r="P159" s="2"/>
      <c r="Q159" s="2"/>
      <c r="R159" s="2"/>
      <c r="S159" s="2"/>
      <c r="T159" s="2"/>
      <c r="U159" s="2"/>
      <c r="V159" s="2"/>
    </row>
    <row r="160" spans="1:22" ht="12.75" x14ac:dyDescent="0.2">
      <c r="A160" s="2"/>
      <c r="B160" s="2"/>
      <c r="C160" s="2"/>
      <c r="D160" s="2"/>
      <c r="E160" s="2"/>
      <c r="F160" s="2"/>
      <c r="G160" s="2"/>
      <c r="H160" s="2"/>
      <c r="I160" s="2"/>
      <c r="J160" s="2"/>
      <c r="K160" s="2"/>
      <c r="L160" s="2"/>
      <c r="M160" s="2"/>
      <c r="N160" s="2"/>
      <c r="O160" s="2"/>
      <c r="P160" s="2"/>
      <c r="Q160" s="2"/>
      <c r="R160" s="2"/>
      <c r="S160" s="2"/>
      <c r="T160" s="2"/>
      <c r="U160" s="2"/>
      <c r="V160" s="2"/>
    </row>
    <row r="161" spans="1:22" ht="12.75" x14ac:dyDescent="0.2">
      <c r="A161" s="2"/>
      <c r="B161" s="2"/>
      <c r="C161" s="2"/>
      <c r="D161" s="2"/>
      <c r="E161" s="2"/>
      <c r="F161" s="2"/>
      <c r="G161" s="2"/>
      <c r="H161" s="2"/>
      <c r="I161" s="2"/>
      <c r="J161" s="2"/>
      <c r="K161" s="2"/>
      <c r="L161" s="2"/>
      <c r="M161" s="2"/>
      <c r="N161" s="2"/>
      <c r="O161" s="2"/>
      <c r="P161" s="2"/>
      <c r="Q161" s="2"/>
      <c r="R161" s="2"/>
      <c r="S161" s="2"/>
      <c r="T161" s="2"/>
      <c r="U161" s="2"/>
      <c r="V161" s="2"/>
    </row>
    <row r="162" spans="1:22" ht="12.75" x14ac:dyDescent="0.2">
      <c r="A162" s="2"/>
      <c r="B162" s="2"/>
      <c r="C162" s="2"/>
      <c r="D162" s="2"/>
      <c r="E162" s="2"/>
      <c r="F162" s="2"/>
      <c r="G162" s="2"/>
      <c r="H162" s="2"/>
      <c r="I162" s="2"/>
      <c r="J162" s="2"/>
      <c r="K162" s="2"/>
      <c r="L162" s="2"/>
      <c r="M162" s="2"/>
      <c r="N162" s="2"/>
      <c r="O162" s="2"/>
      <c r="P162" s="2"/>
      <c r="Q162" s="2"/>
      <c r="R162" s="2"/>
      <c r="S162" s="2"/>
      <c r="T162" s="2"/>
      <c r="U162" s="2"/>
      <c r="V162" s="2"/>
    </row>
    <row r="163" spans="1:22" ht="12.75" x14ac:dyDescent="0.2">
      <c r="A163" s="2"/>
      <c r="B163" s="2"/>
      <c r="C163" s="2"/>
      <c r="D163" s="2"/>
      <c r="E163" s="2"/>
      <c r="F163" s="2"/>
      <c r="G163" s="2"/>
      <c r="H163" s="2"/>
      <c r="I163" s="2"/>
      <c r="J163" s="2"/>
      <c r="K163" s="2"/>
      <c r="L163" s="2"/>
      <c r="M163" s="2"/>
      <c r="N163" s="2"/>
      <c r="O163" s="2"/>
      <c r="P163" s="2"/>
      <c r="Q163" s="2"/>
      <c r="R163" s="2"/>
      <c r="S163" s="2"/>
      <c r="T163" s="2"/>
      <c r="U163" s="2"/>
      <c r="V163" s="2"/>
    </row>
    <row r="164" spans="1:22" ht="12.75" x14ac:dyDescent="0.2">
      <c r="A164" s="2"/>
      <c r="B164" s="2"/>
      <c r="C164" s="2"/>
      <c r="D164" s="2"/>
      <c r="E164" s="2"/>
      <c r="F164" s="2"/>
      <c r="G164" s="2"/>
      <c r="H164" s="2"/>
      <c r="I164" s="2"/>
      <c r="J164" s="2"/>
      <c r="K164" s="2"/>
      <c r="L164" s="2"/>
      <c r="M164" s="2"/>
      <c r="N164" s="2"/>
      <c r="O164" s="2"/>
      <c r="P164" s="2"/>
      <c r="Q164" s="2"/>
      <c r="R164" s="2"/>
      <c r="S164" s="2"/>
      <c r="T164" s="2"/>
      <c r="U164" s="2"/>
      <c r="V164" s="2"/>
    </row>
    <row r="165" spans="1:22" ht="12.75" x14ac:dyDescent="0.2">
      <c r="A165" s="2"/>
      <c r="B165" s="2"/>
      <c r="C165" s="2"/>
      <c r="D165" s="2"/>
      <c r="E165" s="2"/>
      <c r="F165" s="2"/>
      <c r="G165" s="2"/>
      <c r="H165" s="2"/>
      <c r="I165" s="2"/>
      <c r="J165" s="2"/>
      <c r="K165" s="2"/>
      <c r="L165" s="2"/>
      <c r="M165" s="2"/>
      <c r="N165" s="2"/>
      <c r="O165" s="2"/>
      <c r="P165" s="2"/>
      <c r="Q165" s="2"/>
      <c r="R165" s="2"/>
      <c r="S165" s="2"/>
      <c r="T165" s="2"/>
      <c r="U165" s="2"/>
      <c r="V165" s="2"/>
    </row>
    <row r="166" spans="1:22" ht="12.75" x14ac:dyDescent="0.2">
      <c r="A166" s="2"/>
      <c r="B166" s="2"/>
      <c r="C166" s="2"/>
      <c r="D166" s="2"/>
      <c r="E166" s="2"/>
      <c r="F166" s="2"/>
      <c r="G166" s="2"/>
      <c r="H166" s="2"/>
      <c r="I166" s="2"/>
      <c r="J166" s="2"/>
      <c r="K166" s="2"/>
      <c r="L166" s="2"/>
      <c r="M166" s="2"/>
      <c r="N166" s="2"/>
      <c r="O166" s="2"/>
      <c r="P166" s="2"/>
      <c r="Q166" s="2"/>
      <c r="R166" s="2"/>
      <c r="S166" s="2"/>
      <c r="T166" s="2"/>
      <c r="U166" s="2"/>
      <c r="V166" s="2"/>
    </row>
    <row r="167" spans="1:22" ht="12.75" x14ac:dyDescent="0.2">
      <c r="A167" s="2"/>
      <c r="B167" s="2"/>
      <c r="C167" s="2"/>
      <c r="D167" s="2"/>
      <c r="E167" s="2"/>
      <c r="F167" s="2"/>
      <c r="G167" s="2"/>
      <c r="H167" s="2"/>
      <c r="I167" s="2"/>
      <c r="J167" s="2"/>
      <c r="K167" s="2"/>
      <c r="L167" s="2"/>
      <c r="M167" s="2"/>
      <c r="N167" s="2"/>
      <c r="O167" s="2"/>
      <c r="P167" s="2"/>
      <c r="Q167" s="2"/>
      <c r="R167" s="2"/>
      <c r="S167" s="2"/>
      <c r="T167" s="2"/>
      <c r="U167" s="2"/>
      <c r="V167" s="2"/>
    </row>
    <row r="168" spans="1:22" ht="12.75" x14ac:dyDescent="0.2">
      <c r="A168" s="2"/>
      <c r="B168" s="2"/>
      <c r="C168" s="2"/>
      <c r="D168" s="2"/>
      <c r="E168" s="2"/>
      <c r="F168" s="2"/>
      <c r="G168" s="2"/>
      <c r="H168" s="2"/>
      <c r="I168" s="2"/>
      <c r="J168" s="2"/>
      <c r="K168" s="2"/>
      <c r="L168" s="2"/>
      <c r="M168" s="2"/>
      <c r="N168" s="2"/>
      <c r="O168" s="2"/>
      <c r="P168" s="2"/>
      <c r="Q168" s="2"/>
      <c r="R168" s="2"/>
      <c r="S168" s="2"/>
      <c r="T168" s="2"/>
      <c r="U168" s="2"/>
      <c r="V168" s="2"/>
    </row>
    <row r="169" spans="1:22" ht="12.75" x14ac:dyDescent="0.2">
      <c r="A169" s="2"/>
      <c r="B169" s="2"/>
      <c r="C169" s="2"/>
      <c r="D169" s="2"/>
      <c r="E169" s="2"/>
      <c r="F169" s="2"/>
      <c r="G169" s="2"/>
      <c r="H169" s="2"/>
      <c r="I169" s="2"/>
      <c r="J169" s="2"/>
      <c r="K169" s="2"/>
      <c r="L169" s="2"/>
      <c r="M169" s="2"/>
      <c r="N169" s="2"/>
      <c r="O169" s="2"/>
      <c r="P169" s="2"/>
      <c r="Q169" s="2"/>
      <c r="R169" s="2"/>
      <c r="S169" s="2"/>
      <c r="T169" s="2"/>
      <c r="U169" s="2"/>
      <c r="V169" s="2"/>
    </row>
    <row r="170" spans="1:22" ht="12.75" x14ac:dyDescent="0.2">
      <c r="A170" s="2"/>
      <c r="B170" s="2"/>
      <c r="C170" s="2"/>
      <c r="D170" s="2"/>
      <c r="E170" s="2"/>
      <c r="F170" s="2"/>
      <c r="G170" s="2"/>
      <c r="H170" s="2"/>
      <c r="I170" s="2"/>
      <c r="J170" s="2"/>
      <c r="K170" s="2"/>
      <c r="L170" s="2"/>
      <c r="M170" s="2"/>
      <c r="N170" s="2"/>
      <c r="O170" s="2"/>
      <c r="P170" s="2"/>
      <c r="Q170" s="2"/>
      <c r="R170" s="2"/>
      <c r="S170" s="2"/>
      <c r="T170" s="2"/>
      <c r="U170" s="2"/>
      <c r="V170" s="2"/>
    </row>
    <row r="171" spans="1:22" ht="12.75" x14ac:dyDescent="0.2">
      <c r="A171" s="2"/>
      <c r="B171" s="2"/>
      <c r="C171" s="2"/>
      <c r="D171" s="2"/>
      <c r="E171" s="2"/>
      <c r="F171" s="2"/>
      <c r="G171" s="2"/>
      <c r="H171" s="2"/>
      <c r="I171" s="2"/>
      <c r="J171" s="2"/>
      <c r="K171" s="2"/>
      <c r="L171" s="2"/>
      <c r="M171" s="2"/>
      <c r="N171" s="2"/>
      <c r="O171" s="2"/>
      <c r="P171" s="2"/>
      <c r="Q171" s="2"/>
      <c r="R171" s="2"/>
      <c r="S171" s="2"/>
      <c r="T171" s="2"/>
      <c r="U171" s="2"/>
      <c r="V171" s="2"/>
    </row>
    <row r="172" spans="1:22" ht="12.75" x14ac:dyDescent="0.2">
      <c r="A172" s="2"/>
      <c r="B172" s="2"/>
      <c r="C172" s="2"/>
      <c r="D172" s="2"/>
      <c r="E172" s="2"/>
      <c r="F172" s="2"/>
      <c r="G172" s="2"/>
      <c r="H172" s="2"/>
      <c r="I172" s="2"/>
      <c r="J172" s="2"/>
      <c r="K172" s="2"/>
      <c r="L172" s="2"/>
      <c r="M172" s="2"/>
      <c r="N172" s="2"/>
      <c r="O172" s="2"/>
      <c r="P172" s="2"/>
      <c r="Q172" s="2"/>
      <c r="R172" s="2"/>
      <c r="S172" s="2"/>
      <c r="T172" s="2"/>
      <c r="U172" s="2"/>
      <c r="V172" s="2"/>
    </row>
    <row r="173" spans="1:22" ht="12.75" x14ac:dyDescent="0.2">
      <c r="A173" s="2"/>
      <c r="B173" s="2"/>
      <c r="C173" s="2"/>
      <c r="D173" s="2"/>
      <c r="E173" s="2"/>
      <c r="F173" s="2"/>
      <c r="G173" s="2"/>
      <c r="H173" s="2"/>
      <c r="I173" s="2"/>
      <c r="J173" s="2"/>
      <c r="K173" s="2"/>
      <c r="L173" s="2"/>
      <c r="M173" s="2"/>
      <c r="N173" s="2"/>
      <c r="O173" s="2"/>
      <c r="P173" s="2"/>
      <c r="Q173" s="2"/>
      <c r="R173" s="2"/>
      <c r="S173" s="2"/>
      <c r="T173" s="2"/>
      <c r="U173" s="2"/>
      <c r="V173" s="2"/>
    </row>
    <row r="174" spans="1:22" ht="12.75" x14ac:dyDescent="0.2">
      <c r="A174" s="2"/>
      <c r="B174" s="2"/>
      <c r="C174" s="2"/>
      <c r="D174" s="2"/>
      <c r="E174" s="2"/>
      <c r="F174" s="2"/>
      <c r="G174" s="2"/>
      <c r="H174" s="2"/>
      <c r="I174" s="2"/>
      <c r="J174" s="2"/>
      <c r="K174" s="2"/>
      <c r="L174" s="2"/>
      <c r="M174" s="2"/>
      <c r="N174" s="2"/>
      <c r="O174" s="2"/>
      <c r="P174" s="2"/>
      <c r="Q174" s="2"/>
      <c r="R174" s="2"/>
      <c r="S174" s="2"/>
      <c r="T174" s="2"/>
      <c r="U174" s="2"/>
      <c r="V174" s="2"/>
    </row>
    <row r="175" spans="1:22" ht="12.75" x14ac:dyDescent="0.2">
      <c r="A175" s="2"/>
      <c r="B175" s="2"/>
      <c r="C175" s="2"/>
      <c r="D175" s="2"/>
      <c r="E175" s="2"/>
      <c r="F175" s="2"/>
      <c r="G175" s="2"/>
      <c r="H175" s="2"/>
      <c r="I175" s="2"/>
      <c r="J175" s="2"/>
      <c r="K175" s="2"/>
      <c r="L175" s="2"/>
      <c r="M175" s="2"/>
      <c r="N175" s="2"/>
      <c r="O175" s="2"/>
      <c r="P175" s="2"/>
      <c r="Q175" s="2"/>
      <c r="R175" s="2"/>
      <c r="S175" s="2"/>
      <c r="T175" s="2"/>
      <c r="U175" s="2"/>
      <c r="V175" s="2"/>
    </row>
    <row r="176" spans="1:22" ht="12.75" x14ac:dyDescent="0.2">
      <c r="A176" s="2"/>
      <c r="B176" s="2"/>
      <c r="C176" s="2"/>
      <c r="D176" s="2"/>
      <c r="E176" s="2"/>
      <c r="F176" s="2"/>
      <c r="G176" s="2"/>
      <c r="H176" s="2"/>
      <c r="I176" s="2"/>
      <c r="J176" s="2"/>
      <c r="K176" s="2"/>
      <c r="L176" s="2"/>
      <c r="M176" s="2"/>
      <c r="N176" s="2"/>
      <c r="O176" s="2"/>
      <c r="P176" s="2"/>
      <c r="Q176" s="2"/>
      <c r="R176" s="2"/>
      <c r="S176" s="2"/>
      <c r="T176" s="2"/>
      <c r="U176" s="2"/>
      <c r="V176" s="2"/>
    </row>
    <row r="177" spans="1:22" ht="12.75" x14ac:dyDescent="0.2">
      <c r="A177" s="2"/>
      <c r="B177" s="2"/>
      <c r="C177" s="2"/>
      <c r="D177" s="2"/>
      <c r="E177" s="2"/>
      <c r="F177" s="2"/>
      <c r="G177" s="2"/>
      <c r="H177" s="2"/>
      <c r="I177" s="2"/>
      <c r="J177" s="2"/>
      <c r="K177" s="2"/>
      <c r="L177" s="2"/>
      <c r="M177" s="2"/>
      <c r="N177" s="2"/>
      <c r="O177" s="2"/>
      <c r="P177" s="2"/>
      <c r="Q177" s="2"/>
      <c r="R177" s="2"/>
      <c r="S177" s="2"/>
      <c r="T177" s="2"/>
      <c r="U177" s="2"/>
      <c r="V177" s="2"/>
    </row>
    <row r="178" spans="1:22" ht="12.75" x14ac:dyDescent="0.2">
      <c r="A178" s="2"/>
      <c r="B178" s="2"/>
      <c r="C178" s="2"/>
      <c r="D178" s="2"/>
      <c r="E178" s="2"/>
      <c r="F178" s="2"/>
      <c r="G178" s="2"/>
      <c r="H178" s="2"/>
      <c r="I178" s="2"/>
      <c r="J178" s="2"/>
      <c r="K178" s="2"/>
      <c r="L178" s="2"/>
      <c r="M178" s="2"/>
      <c r="N178" s="2"/>
      <c r="O178" s="2"/>
      <c r="P178" s="2"/>
      <c r="Q178" s="2"/>
      <c r="R178" s="2"/>
      <c r="S178" s="2"/>
      <c r="T178" s="2"/>
      <c r="U178" s="2"/>
      <c r="V178" s="2"/>
    </row>
    <row r="179" spans="1:22" ht="12.75" x14ac:dyDescent="0.2">
      <c r="A179" s="2"/>
      <c r="B179" s="2"/>
      <c r="C179" s="2"/>
      <c r="D179" s="2"/>
      <c r="E179" s="2"/>
      <c r="F179" s="2"/>
      <c r="G179" s="2"/>
      <c r="H179" s="2"/>
      <c r="I179" s="2"/>
      <c r="J179" s="2"/>
      <c r="K179" s="2"/>
      <c r="L179" s="2"/>
      <c r="M179" s="2"/>
      <c r="N179" s="2"/>
      <c r="O179" s="2"/>
      <c r="P179" s="2"/>
      <c r="Q179" s="2"/>
      <c r="R179" s="2"/>
      <c r="S179" s="2"/>
      <c r="T179" s="2"/>
      <c r="U179" s="2"/>
      <c r="V179" s="2"/>
    </row>
    <row r="180" spans="1:22" ht="12.75" x14ac:dyDescent="0.2">
      <c r="A180" s="2"/>
      <c r="B180" s="2"/>
      <c r="C180" s="2"/>
      <c r="D180" s="2"/>
      <c r="E180" s="2"/>
      <c r="F180" s="2"/>
      <c r="G180" s="2"/>
      <c r="H180" s="2"/>
      <c r="I180" s="2"/>
      <c r="J180" s="2"/>
      <c r="K180" s="2"/>
      <c r="L180" s="2"/>
      <c r="M180" s="2"/>
      <c r="N180" s="2"/>
      <c r="O180" s="2"/>
      <c r="P180" s="2"/>
      <c r="Q180" s="2"/>
      <c r="R180" s="2"/>
      <c r="S180" s="2"/>
      <c r="T180" s="2"/>
      <c r="U180" s="2"/>
      <c r="V180" s="2"/>
    </row>
    <row r="181" spans="1:22" ht="12.75" x14ac:dyDescent="0.2">
      <c r="A181" s="2"/>
      <c r="B181" s="2"/>
      <c r="C181" s="2"/>
      <c r="D181" s="2"/>
      <c r="E181" s="2"/>
      <c r="F181" s="2"/>
      <c r="G181" s="2"/>
      <c r="H181" s="2"/>
      <c r="I181" s="2"/>
      <c r="J181" s="2"/>
      <c r="K181" s="2"/>
      <c r="L181" s="2"/>
      <c r="M181" s="2"/>
      <c r="N181" s="2"/>
      <c r="O181" s="2"/>
      <c r="P181" s="2"/>
      <c r="Q181" s="2"/>
      <c r="R181" s="2"/>
      <c r="S181" s="2"/>
      <c r="T181" s="2"/>
      <c r="U181" s="2"/>
      <c r="V181" s="2"/>
    </row>
    <row r="182" spans="1:22" ht="12.75" x14ac:dyDescent="0.2">
      <c r="A182" s="2"/>
      <c r="B182" s="2"/>
      <c r="C182" s="2"/>
      <c r="D182" s="2"/>
      <c r="E182" s="2"/>
      <c r="F182" s="2"/>
      <c r="G182" s="2"/>
      <c r="H182" s="2"/>
      <c r="I182" s="2"/>
      <c r="J182" s="2"/>
      <c r="K182" s="2"/>
      <c r="L182" s="2"/>
      <c r="M182" s="2"/>
      <c r="N182" s="2"/>
      <c r="O182" s="2"/>
      <c r="P182" s="2"/>
      <c r="Q182" s="2"/>
      <c r="R182" s="2"/>
      <c r="S182" s="2"/>
      <c r="T182" s="2"/>
      <c r="U182" s="2"/>
      <c r="V182" s="2"/>
    </row>
    <row r="183" spans="1:22" ht="12.75" x14ac:dyDescent="0.2">
      <c r="A183" s="2"/>
      <c r="B183" s="2"/>
      <c r="C183" s="2"/>
      <c r="D183" s="2"/>
      <c r="E183" s="2"/>
      <c r="F183" s="2"/>
      <c r="G183" s="2"/>
      <c r="H183" s="2"/>
      <c r="I183" s="2"/>
      <c r="J183" s="2"/>
      <c r="K183" s="2"/>
      <c r="L183" s="2"/>
      <c r="M183" s="2"/>
      <c r="N183" s="2"/>
      <c r="O183" s="2"/>
      <c r="P183" s="2"/>
      <c r="Q183" s="2"/>
      <c r="R183" s="2"/>
      <c r="S183" s="2"/>
      <c r="T183" s="2"/>
      <c r="U183" s="2"/>
      <c r="V183" s="2"/>
    </row>
    <row r="184" spans="1:22" ht="12.75" x14ac:dyDescent="0.2">
      <c r="A184" s="2"/>
      <c r="B184" s="2"/>
      <c r="C184" s="2"/>
      <c r="D184" s="2"/>
      <c r="E184" s="2"/>
      <c r="F184" s="2"/>
      <c r="G184" s="2"/>
      <c r="H184" s="2"/>
      <c r="I184" s="2"/>
      <c r="J184" s="2"/>
      <c r="K184" s="2"/>
      <c r="L184" s="2"/>
      <c r="M184" s="2"/>
      <c r="N184" s="2"/>
      <c r="O184" s="2"/>
      <c r="P184" s="2"/>
      <c r="Q184" s="2"/>
      <c r="R184" s="2"/>
      <c r="S184" s="2"/>
      <c r="T184" s="2"/>
      <c r="U184" s="2"/>
      <c r="V184" s="2"/>
    </row>
    <row r="185" spans="1:22" ht="12.75" x14ac:dyDescent="0.2">
      <c r="A185" s="2"/>
      <c r="B185" s="2"/>
      <c r="C185" s="2"/>
      <c r="D185" s="2"/>
      <c r="E185" s="2"/>
      <c r="F185" s="2"/>
      <c r="G185" s="2"/>
      <c r="H185" s="2"/>
      <c r="I185" s="2"/>
      <c r="J185" s="2"/>
      <c r="K185" s="2"/>
      <c r="L185" s="2"/>
      <c r="M185" s="2"/>
      <c r="N185" s="2"/>
      <c r="O185" s="2"/>
      <c r="P185" s="2"/>
      <c r="Q185" s="2"/>
      <c r="R185" s="2"/>
      <c r="S185" s="2"/>
      <c r="T185" s="2"/>
      <c r="U185" s="2"/>
      <c r="V185" s="2"/>
    </row>
    <row r="186" spans="1:22" ht="12.75" x14ac:dyDescent="0.2">
      <c r="A186" s="2"/>
      <c r="B186" s="2"/>
      <c r="C186" s="2"/>
      <c r="D186" s="2"/>
      <c r="E186" s="2"/>
      <c r="F186" s="2"/>
      <c r="G186" s="2"/>
      <c r="H186" s="2"/>
      <c r="I186" s="2"/>
      <c r="J186" s="2"/>
      <c r="K186" s="2"/>
      <c r="L186" s="2"/>
      <c r="M186" s="2"/>
      <c r="N186" s="2"/>
      <c r="O186" s="2"/>
      <c r="P186" s="2"/>
      <c r="Q186" s="2"/>
      <c r="R186" s="2"/>
      <c r="S186" s="2"/>
      <c r="T186" s="2"/>
      <c r="U186" s="2"/>
      <c r="V186" s="2"/>
    </row>
    <row r="187" spans="1:22" ht="12.75" x14ac:dyDescent="0.2">
      <c r="A187" s="2"/>
      <c r="B187" s="2"/>
      <c r="C187" s="2"/>
      <c r="D187" s="2"/>
      <c r="E187" s="2"/>
      <c r="F187" s="2"/>
      <c r="G187" s="2"/>
      <c r="H187" s="2"/>
      <c r="I187" s="2"/>
      <c r="J187" s="2"/>
      <c r="K187" s="2"/>
      <c r="L187" s="2"/>
      <c r="M187" s="2"/>
      <c r="N187" s="2"/>
      <c r="O187" s="2"/>
      <c r="P187" s="2"/>
      <c r="Q187" s="2"/>
      <c r="R187" s="2"/>
      <c r="S187" s="2"/>
      <c r="T187" s="2"/>
      <c r="U187" s="2"/>
      <c r="V187" s="2"/>
    </row>
    <row r="188" spans="1:22" ht="12.75" x14ac:dyDescent="0.2">
      <c r="A188" s="2"/>
      <c r="B188" s="2"/>
      <c r="C188" s="2"/>
      <c r="D188" s="2"/>
      <c r="E188" s="2"/>
      <c r="F188" s="2"/>
      <c r="G188" s="2"/>
      <c r="H188" s="2"/>
      <c r="I188" s="2"/>
      <c r="J188" s="2"/>
      <c r="K188" s="2"/>
      <c r="L188" s="2"/>
      <c r="M188" s="2"/>
      <c r="N188" s="2"/>
      <c r="O188" s="2"/>
      <c r="P188" s="2"/>
      <c r="Q188" s="2"/>
      <c r="R188" s="2"/>
      <c r="S188" s="2"/>
      <c r="T188" s="2"/>
      <c r="U188" s="2"/>
      <c r="V188" s="2"/>
    </row>
    <row r="189" spans="1:22" ht="12.75" x14ac:dyDescent="0.2">
      <c r="A189" s="2"/>
      <c r="B189" s="2"/>
      <c r="C189" s="2"/>
      <c r="D189" s="2"/>
      <c r="E189" s="2"/>
      <c r="F189" s="2"/>
      <c r="G189" s="2"/>
      <c r="H189" s="2"/>
      <c r="I189" s="2"/>
      <c r="J189" s="2"/>
      <c r="K189" s="2"/>
      <c r="L189" s="2"/>
      <c r="M189" s="2"/>
      <c r="N189" s="2"/>
      <c r="O189" s="2"/>
      <c r="P189" s="2"/>
      <c r="Q189" s="2"/>
      <c r="R189" s="2"/>
      <c r="S189" s="2"/>
      <c r="T189" s="2"/>
      <c r="U189" s="2"/>
      <c r="V189" s="2"/>
    </row>
    <row r="190" spans="1:22" ht="12.75" x14ac:dyDescent="0.2">
      <c r="A190" s="2"/>
      <c r="B190" s="2"/>
      <c r="C190" s="2"/>
      <c r="D190" s="2"/>
      <c r="E190" s="2"/>
      <c r="F190" s="2"/>
      <c r="G190" s="2"/>
      <c r="H190" s="2"/>
      <c r="I190" s="2"/>
      <c r="J190" s="2"/>
      <c r="K190" s="2"/>
      <c r="L190" s="2"/>
      <c r="M190" s="2"/>
      <c r="N190" s="2"/>
      <c r="O190" s="2"/>
      <c r="P190" s="2"/>
      <c r="Q190" s="2"/>
      <c r="R190" s="2"/>
      <c r="S190" s="2"/>
      <c r="T190" s="2"/>
      <c r="U190" s="2"/>
      <c r="V190" s="2"/>
    </row>
    <row r="191" spans="1:22" ht="12.75" x14ac:dyDescent="0.2">
      <c r="A191" s="2"/>
      <c r="B191" s="2"/>
      <c r="C191" s="2"/>
      <c r="D191" s="2"/>
      <c r="E191" s="2"/>
      <c r="F191" s="2"/>
      <c r="G191" s="2"/>
      <c r="H191" s="2"/>
      <c r="I191" s="2"/>
      <c r="J191" s="2"/>
      <c r="K191" s="2"/>
      <c r="L191" s="2"/>
      <c r="M191" s="2"/>
      <c r="N191" s="2"/>
      <c r="O191" s="2"/>
      <c r="P191" s="2"/>
      <c r="Q191" s="2"/>
      <c r="R191" s="2"/>
      <c r="S191" s="2"/>
      <c r="T191" s="2"/>
      <c r="U191" s="2"/>
      <c r="V191" s="2"/>
    </row>
    <row r="192" spans="1:22" ht="12.75" x14ac:dyDescent="0.2">
      <c r="A192" s="2"/>
      <c r="B192" s="2"/>
      <c r="C192" s="2"/>
      <c r="D192" s="2"/>
      <c r="E192" s="2"/>
      <c r="F192" s="2"/>
      <c r="G192" s="2"/>
      <c r="H192" s="2"/>
      <c r="I192" s="2"/>
      <c r="J192" s="2"/>
      <c r="K192" s="2"/>
      <c r="L192" s="2"/>
      <c r="M192" s="2"/>
      <c r="N192" s="2"/>
      <c r="O192" s="2"/>
      <c r="P192" s="2"/>
      <c r="Q192" s="2"/>
      <c r="R192" s="2"/>
      <c r="S192" s="2"/>
      <c r="T192" s="2"/>
      <c r="U192" s="2"/>
      <c r="V192" s="2"/>
    </row>
    <row r="193" spans="1:22" ht="12.75" x14ac:dyDescent="0.2">
      <c r="A193" s="2"/>
      <c r="B193" s="2"/>
      <c r="C193" s="2"/>
      <c r="D193" s="2"/>
      <c r="E193" s="2"/>
      <c r="F193" s="2"/>
      <c r="G193" s="2"/>
      <c r="H193" s="2"/>
      <c r="I193" s="2"/>
      <c r="J193" s="2"/>
      <c r="K193" s="2"/>
      <c r="L193" s="2"/>
      <c r="M193" s="2"/>
      <c r="N193" s="2"/>
      <c r="O193" s="2"/>
      <c r="P193" s="2"/>
      <c r="Q193" s="2"/>
      <c r="R193" s="2"/>
      <c r="S193" s="2"/>
      <c r="T193" s="2"/>
      <c r="U193" s="2"/>
      <c r="V193" s="2"/>
    </row>
    <row r="194" spans="1:22" ht="12.75" x14ac:dyDescent="0.2">
      <c r="A194" s="2"/>
      <c r="B194" s="2"/>
      <c r="C194" s="2"/>
      <c r="D194" s="2"/>
      <c r="E194" s="2"/>
      <c r="F194" s="2"/>
      <c r="G194" s="2"/>
      <c r="H194" s="2"/>
      <c r="I194" s="2"/>
      <c r="J194" s="2"/>
      <c r="K194" s="2"/>
      <c r="L194" s="2"/>
      <c r="M194" s="2"/>
      <c r="N194" s="2"/>
      <c r="O194" s="2"/>
      <c r="P194" s="2"/>
      <c r="Q194" s="2"/>
      <c r="R194" s="2"/>
      <c r="S194" s="2"/>
      <c r="T194" s="2"/>
      <c r="U194" s="2"/>
      <c r="V194" s="2"/>
    </row>
    <row r="195" spans="1:22" ht="12.75" x14ac:dyDescent="0.2">
      <c r="A195" s="2"/>
      <c r="B195" s="2"/>
      <c r="C195" s="2"/>
      <c r="D195" s="2"/>
      <c r="E195" s="2"/>
      <c r="F195" s="2"/>
      <c r="G195" s="2"/>
      <c r="H195" s="2"/>
      <c r="I195" s="2"/>
      <c r="J195" s="2"/>
      <c r="K195" s="2"/>
      <c r="L195" s="2"/>
      <c r="M195" s="2"/>
      <c r="N195" s="2"/>
      <c r="O195" s="2"/>
      <c r="P195" s="2"/>
      <c r="Q195" s="2"/>
      <c r="R195" s="2"/>
      <c r="S195" s="2"/>
      <c r="T195" s="2"/>
      <c r="U195" s="2"/>
      <c r="V195" s="2"/>
    </row>
    <row r="196" spans="1:22" ht="12.75" x14ac:dyDescent="0.2">
      <c r="A196" s="2"/>
      <c r="B196" s="2"/>
      <c r="C196" s="2"/>
      <c r="D196" s="2"/>
      <c r="E196" s="2"/>
      <c r="F196" s="2"/>
      <c r="G196" s="2"/>
      <c r="H196" s="2"/>
      <c r="I196" s="2"/>
      <c r="J196" s="2"/>
      <c r="K196" s="2"/>
      <c r="L196" s="2"/>
      <c r="M196" s="2"/>
      <c r="N196" s="2"/>
      <c r="O196" s="2"/>
      <c r="P196" s="2"/>
      <c r="Q196" s="2"/>
      <c r="R196" s="2"/>
      <c r="S196" s="2"/>
      <c r="T196" s="2"/>
      <c r="U196" s="2"/>
      <c r="V196" s="2"/>
    </row>
    <row r="197" spans="1:22" ht="12.75" x14ac:dyDescent="0.2">
      <c r="A197" s="2"/>
      <c r="B197" s="2"/>
      <c r="C197" s="2"/>
      <c r="D197" s="2"/>
      <c r="E197" s="2"/>
      <c r="F197" s="2"/>
      <c r="G197" s="2"/>
      <c r="H197" s="2"/>
      <c r="I197" s="2"/>
      <c r="J197" s="2"/>
      <c r="K197" s="2"/>
      <c r="L197" s="2"/>
      <c r="M197" s="2"/>
      <c r="N197" s="2"/>
      <c r="O197" s="2"/>
      <c r="P197" s="2"/>
      <c r="Q197" s="2"/>
      <c r="R197" s="2"/>
      <c r="S197" s="2"/>
      <c r="T197" s="2"/>
      <c r="U197" s="2"/>
      <c r="V197" s="2"/>
    </row>
    <row r="198" spans="1:22" ht="12.75" x14ac:dyDescent="0.2">
      <c r="A198" s="2"/>
      <c r="B198" s="2"/>
      <c r="C198" s="2"/>
      <c r="D198" s="2"/>
      <c r="E198" s="2"/>
      <c r="F198" s="2"/>
      <c r="G198" s="2"/>
      <c r="H198" s="2"/>
      <c r="I198" s="2"/>
      <c r="J198" s="2"/>
      <c r="K198" s="2"/>
      <c r="L198" s="2"/>
      <c r="M198" s="2"/>
      <c r="N198" s="2"/>
      <c r="O198" s="2"/>
      <c r="P198" s="2"/>
      <c r="Q198" s="2"/>
      <c r="R198" s="2"/>
      <c r="S198" s="2"/>
      <c r="T198" s="2"/>
      <c r="U198" s="2"/>
      <c r="V198" s="2"/>
    </row>
    <row r="199" spans="1:22" ht="12.75" x14ac:dyDescent="0.2">
      <c r="A199" s="2"/>
      <c r="B199" s="2"/>
      <c r="C199" s="2"/>
      <c r="D199" s="2"/>
      <c r="E199" s="2"/>
      <c r="F199" s="2"/>
      <c r="G199" s="2"/>
      <c r="H199" s="2"/>
      <c r="I199" s="2"/>
      <c r="J199" s="2"/>
      <c r="K199" s="2"/>
      <c r="L199" s="2"/>
      <c r="M199" s="2"/>
      <c r="N199" s="2"/>
      <c r="O199" s="2"/>
      <c r="P199" s="2"/>
      <c r="Q199" s="2"/>
      <c r="R199" s="2"/>
      <c r="S199" s="2"/>
      <c r="T199" s="2"/>
      <c r="U199" s="2"/>
      <c r="V199" s="2"/>
    </row>
    <row r="200" spans="1:22" ht="12.75" x14ac:dyDescent="0.2">
      <c r="A200" s="2"/>
      <c r="B200" s="2"/>
      <c r="C200" s="2"/>
      <c r="D200" s="2"/>
      <c r="E200" s="2"/>
      <c r="F200" s="2"/>
      <c r="G200" s="2"/>
      <c r="H200" s="2"/>
      <c r="I200" s="2"/>
      <c r="J200" s="2"/>
      <c r="K200" s="2"/>
      <c r="L200" s="2"/>
      <c r="M200" s="2"/>
      <c r="N200" s="2"/>
      <c r="O200" s="2"/>
      <c r="P200" s="2"/>
      <c r="Q200" s="2"/>
      <c r="R200" s="2"/>
      <c r="S200" s="2"/>
      <c r="T200" s="2"/>
      <c r="U200" s="2"/>
      <c r="V200" s="2"/>
    </row>
    <row r="201" spans="1:22" ht="12.75" x14ac:dyDescent="0.2">
      <c r="A201" s="2"/>
      <c r="B201" s="2"/>
      <c r="C201" s="2"/>
      <c r="D201" s="2"/>
      <c r="E201" s="2"/>
      <c r="F201" s="2"/>
      <c r="G201" s="2"/>
      <c r="H201" s="2"/>
      <c r="I201" s="2"/>
      <c r="J201" s="2"/>
      <c r="K201" s="2"/>
      <c r="L201" s="2"/>
      <c r="M201" s="2"/>
      <c r="N201" s="2"/>
      <c r="O201" s="2"/>
      <c r="P201" s="2"/>
      <c r="Q201" s="2"/>
      <c r="R201" s="2"/>
      <c r="S201" s="2"/>
      <c r="T201" s="2"/>
      <c r="U201" s="2"/>
      <c r="V201" s="2"/>
    </row>
    <row r="202" spans="1:22" ht="12.75" x14ac:dyDescent="0.2">
      <c r="A202" s="2"/>
      <c r="B202" s="2"/>
      <c r="C202" s="2"/>
      <c r="D202" s="2"/>
      <c r="E202" s="2"/>
      <c r="F202" s="2"/>
      <c r="G202" s="2"/>
      <c r="H202" s="2"/>
      <c r="I202" s="2"/>
      <c r="J202" s="2"/>
      <c r="K202" s="2"/>
      <c r="L202" s="2"/>
      <c r="M202" s="2"/>
      <c r="N202" s="2"/>
      <c r="O202" s="2"/>
      <c r="P202" s="2"/>
      <c r="Q202" s="2"/>
      <c r="R202" s="2"/>
      <c r="S202" s="2"/>
      <c r="T202" s="2"/>
      <c r="U202" s="2"/>
      <c r="V202" s="2"/>
    </row>
    <row r="203" spans="1:22" ht="12.75" x14ac:dyDescent="0.2">
      <c r="A203" s="2"/>
      <c r="B203" s="2"/>
      <c r="C203" s="2"/>
      <c r="D203" s="2"/>
      <c r="E203" s="2"/>
      <c r="F203" s="2"/>
      <c r="G203" s="2"/>
      <c r="H203" s="2"/>
      <c r="I203" s="2"/>
      <c r="J203" s="2"/>
      <c r="K203" s="2"/>
      <c r="L203" s="2"/>
      <c r="M203" s="2"/>
      <c r="N203" s="2"/>
      <c r="O203" s="2"/>
      <c r="P203" s="2"/>
      <c r="Q203" s="2"/>
      <c r="R203" s="2"/>
      <c r="S203" s="2"/>
      <c r="T203" s="2"/>
      <c r="U203" s="2"/>
      <c r="V203" s="2"/>
    </row>
    <row r="204" spans="1:22" ht="12.75" x14ac:dyDescent="0.2">
      <c r="A204" s="2"/>
      <c r="B204" s="2"/>
      <c r="C204" s="2"/>
      <c r="D204" s="2"/>
      <c r="E204" s="2"/>
      <c r="F204" s="2"/>
      <c r="G204" s="2"/>
      <c r="H204" s="2"/>
      <c r="I204" s="2"/>
      <c r="J204" s="2"/>
      <c r="K204" s="2"/>
      <c r="L204" s="2"/>
      <c r="M204" s="2"/>
      <c r="N204" s="2"/>
      <c r="O204" s="2"/>
      <c r="P204" s="2"/>
      <c r="Q204" s="2"/>
      <c r="R204" s="2"/>
      <c r="S204" s="2"/>
      <c r="T204" s="2"/>
      <c r="U204" s="2"/>
      <c r="V204" s="2"/>
    </row>
    <row r="205" spans="1:22" ht="12.75" x14ac:dyDescent="0.2">
      <c r="A205" s="2"/>
      <c r="B205" s="2"/>
      <c r="C205" s="2"/>
      <c r="D205" s="2"/>
      <c r="E205" s="2"/>
      <c r="F205" s="2"/>
      <c r="G205" s="2"/>
      <c r="H205" s="2"/>
      <c r="I205" s="2"/>
      <c r="J205" s="2"/>
      <c r="K205" s="2"/>
      <c r="L205" s="2"/>
      <c r="M205" s="2"/>
      <c r="N205" s="2"/>
      <c r="O205" s="2"/>
      <c r="P205" s="2"/>
      <c r="Q205" s="2"/>
      <c r="R205" s="2"/>
      <c r="S205" s="2"/>
      <c r="T205" s="2"/>
      <c r="U205" s="2"/>
      <c r="V205" s="2"/>
    </row>
    <row r="206" spans="1:22" ht="12.75" x14ac:dyDescent="0.2">
      <c r="A206" s="2"/>
      <c r="B206" s="2"/>
      <c r="C206" s="2"/>
      <c r="D206" s="2"/>
      <c r="E206" s="2"/>
      <c r="F206" s="2"/>
      <c r="G206" s="2"/>
      <c r="H206" s="2"/>
      <c r="I206" s="2"/>
      <c r="J206" s="2"/>
      <c r="K206" s="2"/>
      <c r="L206" s="2"/>
      <c r="M206" s="2"/>
      <c r="N206" s="2"/>
      <c r="O206" s="2"/>
      <c r="P206" s="2"/>
      <c r="Q206" s="2"/>
      <c r="R206" s="2"/>
      <c r="S206" s="2"/>
      <c r="T206" s="2"/>
      <c r="U206" s="2"/>
      <c r="V206" s="2"/>
    </row>
    <row r="207" spans="1:22" ht="12.75" x14ac:dyDescent="0.2">
      <c r="A207" s="2"/>
      <c r="B207" s="2"/>
      <c r="C207" s="2"/>
      <c r="D207" s="2"/>
      <c r="E207" s="2"/>
      <c r="F207" s="2"/>
      <c r="G207" s="2"/>
      <c r="H207" s="2"/>
      <c r="I207" s="2"/>
      <c r="J207" s="2"/>
      <c r="K207" s="2"/>
      <c r="L207" s="2"/>
      <c r="M207" s="2"/>
      <c r="N207" s="2"/>
      <c r="O207" s="2"/>
      <c r="P207" s="2"/>
      <c r="Q207" s="2"/>
      <c r="R207" s="2"/>
      <c r="S207" s="2"/>
      <c r="T207" s="2"/>
      <c r="U207" s="2"/>
      <c r="V207" s="2"/>
    </row>
    <row r="208" spans="1:22" ht="12.75" x14ac:dyDescent="0.2">
      <c r="A208" s="2"/>
      <c r="B208" s="2"/>
      <c r="C208" s="2"/>
      <c r="D208" s="2"/>
      <c r="E208" s="2"/>
      <c r="F208" s="2"/>
      <c r="G208" s="2"/>
      <c r="H208" s="2"/>
      <c r="I208" s="2"/>
      <c r="J208" s="2"/>
      <c r="K208" s="2"/>
      <c r="L208" s="2"/>
      <c r="M208" s="2"/>
      <c r="N208" s="2"/>
      <c r="O208" s="2"/>
      <c r="P208" s="2"/>
      <c r="Q208" s="2"/>
      <c r="R208" s="2"/>
      <c r="S208" s="2"/>
      <c r="T208" s="2"/>
      <c r="U208" s="2"/>
      <c r="V208" s="2"/>
    </row>
    <row r="209" spans="1:22" ht="12.75" x14ac:dyDescent="0.2">
      <c r="A209" s="2"/>
      <c r="B209" s="2"/>
      <c r="C209" s="2"/>
      <c r="D209" s="2"/>
      <c r="E209" s="2"/>
      <c r="F209" s="2"/>
      <c r="G209" s="2"/>
      <c r="H209" s="2"/>
      <c r="I209" s="2"/>
      <c r="J209" s="2"/>
      <c r="K209" s="2"/>
      <c r="L209" s="2"/>
      <c r="M209" s="2"/>
      <c r="N209" s="2"/>
      <c r="O209" s="2"/>
      <c r="P209" s="2"/>
      <c r="Q209" s="2"/>
      <c r="R209" s="2"/>
      <c r="S209" s="2"/>
      <c r="T209" s="2"/>
      <c r="U209" s="2"/>
      <c r="V209" s="2"/>
    </row>
    <row r="210" spans="1:22" ht="12.75" x14ac:dyDescent="0.2">
      <c r="A210" s="2"/>
      <c r="B210" s="2"/>
      <c r="C210" s="2"/>
      <c r="D210" s="2"/>
      <c r="E210" s="2"/>
      <c r="F210" s="2"/>
      <c r="G210" s="2"/>
      <c r="H210" s="2"/>
      <c r="I210" s="2"/>
      <c r="J210" s="2"/>
      <c r="K210" s="2"/>
      <c r="L210" s="2"/>
      <c r="M210" s="2"/>
      <c r="N210" s="2"/>
      <c r="O210" s="2"/>
      <c r="P210" s="2"/>
      <c r="Q210" s="2"/>
      <c r="R210" s="2"/>
      <c r="S210" s="2"/>
      <c r="T210" s="2"/>
      <c r="U210" s="2"/>
      <c r="V210" s="2"/>
    </row>
    <row r="211" spans="1:22" ht="12.75" x14ac:dyDescent="0.2">
      <c r="A211" s="2"/>
      <c r="B211" s="2"/>
      <c r="C211" s="2"/>
      <c r="D211" s="2"/>
      <c r="E211" s="2"/>
      <c r="F211" s="2"/>
      <c r="G211" s="2"/>
      <c r="H211" s="2"/>
      <c r="I211" s="2"/>
      <c r="J211" s="2"/>
      <c r="K211" s="2"/>
      <c r="L211" s="2"/>
      <c r="M211" s="2"/>
      <c r="N211" s="2"/>
      <c r="O211" s="2"/>
      <c r="P211" s="2"/>
      <c r="Q211" s="2"/>
      <c r="R211" s="2"/>
      <c r="S211" s="2"/>
      <c r="T211" s="2"/>
      <c r="U211" s="2"/>
      <c r="V211" s="2"/>
    </row>
    <row r="212" spans="1:22" ht="12.75" x14ac:dyDescent="0.2">
      <c r="A212" s="2"/>
      <c r="B212" s="2"/>
      <c r="C212" s="2"/>
      <c r="D212" s="2"/>
      <c r="E212" s="2"/>
      <c r="F212" s="2"/>
      <c r="G212" s="2"/>
      <c r="H212" s="2"/>
      <c r="I212" s="2"/>
      <c r="J212" s="2"/>
      <c r="K212" s="2"/>
      <c r="L212" s="2"/>
      <c r="M212" s="2"/>
      <c r="N212" s="2"/>
      <c r="O212" s="2"/>
      <c r="P212" s="2"/>
      <c r="Q212" s="2"/>
      <c r="R212" s="2"/>
      <c r="S212" s="2"/>
      <c r="T212" s="2"/>
      <c r="U212" s="2"/>
      <c r="V212" s="2"/>
    </row>
    <row r="213" spans="1:22" ht="12.75" x14ac:dyDescent="0.2">
      <c r="A213" s="2"/>
      <c r="B213" s="2"/>
      <c r="C213" s="2"/>
      <c r="D213" s="2"/>
      <c r="E213" s="2"/>
      <c r="F213" s="2"/>
      <c r="G213" s="2"/>
      <c r="H213" s="2"/>
      <c r="I213" s="2"/>
      <c r="J213" s="2"/>
      <c r="K213" s="2"/>
      <c r="L213" s="2"/>
      <c r="M213" s="2"/>
      <c r="N213" s="2"/>
      <c r="O213" s="2"/>
      <c r="P213" s="2"/>
      <c r="Q213" s="2"/>
      <c r="R213" s="2"/>
      <c r="S213" s="2"/>
      <c r="T213" s="2"/>
      <c r="U213" s="2"/>
      <c r="V213" s="2"/>
    </row>
    <row r="214" spans="1:22" ht="12.75" x14ac:dyDescent="0.2">
      <c r="A214" s="2"/>
      <c r="B214" s="2"/>
      <c r="C214" s="2"/>
      <c r="D214" s="2"/>
      <c r="E214" s="2"/>
      <c r="F214" s="2"/>
      <c r="G214" s="2"/>
      <c r="H214" s="2"/>
      <c r="I214" s="2"/>
      <c r="J214" s="2"/>
      <c r="K214" s="2"/>
      <c r="L214" s="2"/>
      <c r="M214" s="2"/>
      <c r="N214" s="2"/>
      <c r="O214" s="2"/>
      <c r="P214" s="2"/>
      <c r="Q214" s="2"/>
      <c r="R214" s="2"/>
      <c r="S214" s="2"/>
      <c r="T214" s="2"/>
      <c r="U214" s="2"/>
      <c r="V214" s="2"/>
    </row>
    <row r="215" spans="1:22" ht="12.75" x14ac:dyDescent="0.2">
      <c r="A215" s="2"/>
      <c r="B215" s="2"/>
      <c r="C215" s="2"/>
      <c r="D215" s="2"/>
      <c r="E215" s="2"/>
      <c r="F215" s="2"/>
      <c r="G215" s="2"/>
      <c r="H215" s="2"/>
      <c r="I215" s="2"/>
      <c r="J215" s="2"/>
      <c r="K215" s="2"/>
      <c r="L215" s="2"/>
      <c r="M215" s="2"/>
      <c r="N215" s="2"/>
      <c r="O215" s="2"/>
      <c r="P215" s="2"/>
      <c r="Q215" s="2"/>
      <c r="R215" s="2"/>
      <c r="S215" s="2"/>
      <c r="T215" s="2"/>
      <c r="U215" s="2"/>
      <c r="V215" s="2"/>
    </row>
    <row r="216" spans="1:22" ht="12.75" x14ac:dyDescent="0.2">
      <c r="A216" s="2"/>
      <c r="B216" s="2"/>
      <c r="C216" s="2"/>
      <c r="D216" s="2"/>
      <c r="E216" s="2"/>
      <c r="F216" s="2"/>
      <c r="G216" s="2"/>
      <c r="H216" s="2"/>
      <c r="I216" s="2"/>
      <c r="J216" s="2"/>
      <c r="K216" s="2"/>
      <c r="L216" s="2"/>
      <c r="M216" s="2"/>
      <c r="N216" s="2"/>
      <c r="O216" s="2"/>
      <c r="P216" s="2"/>
      <c r="Q216" s="2"/>
      <c r="R216" s="2"/>
      <c r="S216" s="2"/>
      <c r="T216" s="2"/>
      <c r="U216" s="2"/>
      <c r="V216" s="2"/>
    </row>
    <row r="217" spans="1:22" ht="12.75" x14ac:dyDescent="0.2">
      <c r="A217" s="2"/>
      <c r="B217" s="2"/>
      <c r="C217" s="2"/>
      <c r="D217" s="2"/>
      <c r="E217" s="2"/>
      <c r="F217" s="2"/>
      <c r="G217" s="2"/>
      <c r="H217" s="2"/>
      <c r="I217" s="2"/>
      <c r="J217" s="2"/>
      <c r="K217" s="2"/>
      <c r="L217" s="2"/>
      <c r="M217" s="2"/>
      <c r="N217" s="2"/>
      <c r="O217" s="2"/>
      <c r="P217" s="2"/>
      <c r="Q217" s="2"/>
      <c r="R217" s="2"/>
      <c r="S217" s="2"/>
      <c r="T217" s="2"/>
      <c r="U217" s="2"/>
      <c r="V217" s="2"/>
    </row>
    <row r="218" spans="1:22" ht="12.75" x14ac:dyDescent="0.2">
      <c r="A218" s="2"/>
      <c r="B218" s="2"/>
      <c r="C218" s="2"/>
      <c r="D218" s="2"/>
      <c r="E218" s="2"/>
      <c r="F218" s="2"/>
      <c r="G218" s="2"/>
      <c r="H218" s="2"/>
      <c r="I218" s="2"/>
      <c r="J218" s="2"/>
      <c r="K218" s="2"/>
      <c r="L218" s="2"/>
      <c r="M218" s="2"/>
      <c r="N218" s="2"/>
      <c r="O218" s="2"/>
      <c r="P218" s="2"/>
      <c r="Q218" s="2"/>
      <c r="R218" s="2"/>
      <c r="S218" s="2"/>
      <c r="T218" s="2"/>
      <c r="U218" s="2"/>
      <c r="V218" s="2"/>
    </row>
    <row r="219" spans="1:22" ht="12.75" x14ac:dyDescent="0.2">
      <c r="A219" s="2"/>
      <c r="B219" s="2"/>
      <c r="C219" s="2"/>
      <c r="D219" s="2"/>
      <c r="E219" s="2"/>
      <c r="F219" s="2"/>
      <c r="G219" s="2"/>
      <c r="H219" s="2"/>
      <c r="I219" s="2"/>
      <c r="J219" s="2"/>
      <c r="K219" s="2"/>
      <c r="L219" s="2"/>
      <c r="M219" s="2"/>
      <c r="N219" s="2"/>
      <c r="O219" s="2"/>
      <c r="P219" s="2"/>
      <c r="Q219" s="2"/>
      <c r="R219" s="2"/>
      <c r="S219" s="2"/>
      <c r="T219" s="2"/>
      <c r="U219" s="2"/>
      <c r="V219" s="2"/>
    </row>
    <row r="220" spans="1:22" ht="12.75" x14ac:dyDescent="0.2">
      <c r="A220" s="2"/>
      <c r="B220" s="2"/>
      <c r="C220" s="2"/>
      <c r="D220" s="2"/>
      <c r="E220" s="2"/>
      <c r="F220" s="2"/>
      <c r="G220" s="2"/>
      <c r="H220" s="2"/>
      <c r="I220" s="2"/>
      <c r="J220" s="2"/>
      <c r="K220" s="2"/>
      <c r="L220" s="2"/>
      <c r="M220" s="2"/>
      <c r="N220" s="2"/>
      <c r="O220" s="2"/>
      <c r="P220" s="2"/>
      <c r="Q220" s="2"/>
      <c r="R220" s="2"/>
      <c r="S220" s="2"/>
      <c r="T220" s="2"/>
      <c r="U220" s="2"/>
      <c r="V220" s="2"/>
    </row>
    <row r="221" spans="1:22" ht="12.75" x14ac:dyDescent="0.2">
      <c r="A221" s="2"/>
      <c r="B221" s="2"/>
      <c r="C221" s="2"/>
      <c r="D221" s="2"/>
      <c r="E221" s="2"/>
      <c r="F221" s="2"/>
      <c r="G221" s="2"/>
      <c r="H221" s="2"/>
      <c r="I221" s="2"/>
      <c r="J221" s="2"/>
      <c r="K221" s="2"/>
      <c r="L221" s="2"/>
      <c r="M221" s="2"/>
      <c r="N221" s="2"/>
      <c r="O221" s="2"/>
      <c r="P221" s="2"/>
      <c r="Q221" s="2"/>
      <c r="R221" s="2"/>
      <c r="S221" s="2"/>
      <c r="T221" s="2"/>
      <c r="U221" s="2"/>
      <c r="V221" s="2"/>
    </row>
    <row r="222" spans="1:22" ht="12.75" x14ac:dyDescent="0.2">
      <c r="A222" s="2"/>
      <c r="B222" s="2"/>
      <c r="C222" s="2"/>
      <c r="D222" s="2"/>
      <c r="E222" s="2"/>
      <c r="F222" s="2"/>
      <c r="G222" s="2"/>
      <c r="H222" s="2"/>
      <c r="I222" s="2"/>
      <c r="J222" s="2"/>
      <c r="K222" s="2"/>
      <c r="L222" s="2"/>
      <c r="M222" s="2"/>
      <c r="N222" s="2"/>
      <c r="O222" s="2"/>
      <c r="P222" s="2"/>
      <c r="Q222" s="2"/>
      <c r="R222" s="2"/>
      <c r="S222" s="2"/>
      <c r="T222" s="2"/>
      <c r="U222" s="2"/>
      <c r="V222" s="2"/>
    </row>
    <row r="223" spans="1:22" ht="12.75" x14ac:dyDescent="0.2">
      <c r="A223" s="2"/>
      <c r="B223" s="2"/>
      <c r="C223" s="2"/>
      <c r="D223" s="2"/>
      <c r="E223" s="2"/>
      <c r="F223" s="2"/>
      <c r="G223" s="2"/>
      <c r="H223" s="2"/>
      <c r="I223" s="2"/>
      <c r="J223" s="2"/>
      <c r="K223" s="2"/>
      <c r="L223" s="2"/>
      <c r="M223" s="2"/>
      <c r="N223" s="2"/>
      <c r="O223" s="2"/>
      <c r="P223" s="2"/>
      <c r="Q223" s="2"/>
      <c r="R223" s="2"/>
      <c r="S223" s="2"/>
      <c r="T223" s="2"/>
      <c r="U223" s="2"/>
      <c r="V223" s="2"/>
    </row>
    <row r="224" spans="1:22" ht="12.75" x14ac:dyDescent="0.2">
      <c r="A224" s="2"/>
      <c r="B224" s="2"/>
      <c r="C224" s="2"/>
      <c r="D224" s="2"/>
      <c r="E224" s="2"/>
      <c r="F224" s="2"/>
      <c r="G224" s="2"/>
      <c r="H224" s="2"/>
      <c r="I224" s="2"/>
      <c r="J224" s="2"/>
      <c r="K224" s="2"/>
      <c r="L224" s="2"/>
      <c r="M224" s="2"/>
      <c r="N224" s="2"/>
      <c r="O224" s="2"/>
      <c r="P224" s="2"/>
      <c r="Q224" s="2"/>
      <c r="R224" s="2"/>
      <c r="S224" s="2"/>
      <c r="T224" s="2"/>
      <c r="U224" s="2"/>
      <c r="V224" s="2"/>
    </row>
    <row r="225" spans="1:22" ht="12.75" x14ac:dyDescent="0.2">
      <c r="A225" s="2"/>
      <c r="B225" s="2"/>
      <c r="C225" s="2"/>
      <c r="D225" s="2"/>
      <c r="E225" s="2"/>
      <c r="F225" s="2"/>
      <c r="G225" s="2"/>
      <c r="H225" s="2"/>
      <c r="I225" s="2"/>
      <c r="J225" s="2"/>
      <c r="K225" s="2"/>
      <c r="L225" s="2"/>
      <c r="M225" s="2"/>
      <c r="N225" s="2"/>
      <c r="O225" s="2"/>
      <c r="P225" s="2"/>
      <c r="Q225" s="2"/>
      <c r="R225" s="2"/>
      <c r="S225" s="2"/>
      <c r="T225" s="2"/>
      <c r="U225" s="2"/>
      <c r="V225" s="2"/>
    </row>
    <row r="226" spans="1:22" ht="12.75" x14ac:dyDescent="0.2">
      <c r="A226" s="2"/>
      <c r="B226" s="2"/>
      <c r="C226" s="2"/>
      <c r="D226" s="2"/>
      <c r="E226" s="2"/>
      <c r="F226" s="2"/>
      <c r="G226" s="2"/>
      <c r="H226" s="2"/>
      <c r="I226" s="2"/>
      <c r="J226" s="2"/>
      <c r="K226" s="2"/>
      <c r="L226" s="2"/>
      <c r="M226" s="2"/>
      <c r="N226" s="2"/>
      <c r="O226" s="2"/>
      <c r="P226" s="2"/>
      <c r="Q226" s="2"/>
      <c r="R226" s="2"/>
      <c r="S226" s="2"/>
      <c r="T226" s="2"/>
      <c r="U226" s="2"/>
      <c r="V226" s="2"/>
    </row>
    <row r="227" spans="1:22" ht="12.75" x14ac:dyDescent="0.2">
      <c r="A227" s="2"/>
      <c r="B227" s="2"/>
      <c r="C227" s="2"/>
      <c r="D227" s="2"/>
      <c r="E227" s="2"/>
      <c r="F227" s="2"/>
      <c r="G227" s="2"/>
      <c r="H227" s="2"/>
      <c r="I227" s="2"/>
      <c r="J227" s="2"/>
      <c r="K227" s="2"/>
      <c r="L227" s="2"/>
      <c r="M227" s="2"/>
      <c r="N227" s="2"/>
      <c r="O227" s="2"/>
      <c r="P227" s="2"/>
      <c r="Q227" s="2"/>
      <c r="R227" s="2"/>
      <c r="S227" s="2"/>
      <c r="T227" s="2"/>
      <c r="U227" s="2"/>
      <c r="V227" s="2"/>
    </row>
    <row r="228" spans="1:22" ht="12.75" x14ac:dyDescent="0.2">
      <c r="A228" s="2"/>
      <c r="B228" s="2"/>
      <c r="C228" s="2"/>
      <c r="D228" s="2"/>
      <c r="E228" s="2"/>
      <c r="F228" s="2"/>
      <c r="G228" s="2"/>
      <c r="H228" s="2"/>
      <c r="I228" s="2"/>
      <c r="J228" s="2"/>
      <c r="K228" s="2"/>
      <c r="L228" s="2"/>
      <c r="M228" s="2"/>
      <c r="N228" s="2"/>
      <c r="O228" s="2"/>
      <c r="P228" s="2"/>
      <c r="Q228" s="2"/>
      <c r="R228" s="2"/>
      <c r="S228" s="2"/>
      <c r="T228" s="2"/>
      <c r="U228" s="2"/>
      <c r="V228" s="2"/>
    </row>
    <row r="229" spans="1:22" ht="12.75" x14ac:dyDescent="0.2">
      <c r="A229" s="2"/>
      <c r="B229" s="2"/>
      <c r="C229" s="2"/>
      <c r="D229" s="2"/>
      <c r="E229" s="2"/>
      <c r="F229" s="2"/>
      <c r="G229" s="2"/>
      <c r="H229" s="2"/>
      <c r="I229" s="2"/>
      <c r="J229" s="2"/>
      <c r="K229" s="2"/>
      <c r="L229" s="2"/>
      <c r="M229" s="2"/>
      <c r="N229" s="2"/>
      <c r="O229" s="2"/>
      <c r="P229" s="2"/>
      <c r="Q229" s="2"/>
      <c r="R229" s="2"/>
      <c r="S229" s="2"/>
      <c r="T229" s="2"/>
      <c r="U229" s="2"/>
      <c r="V229" s="2"/>
    </row>
    <row r="230" spans="1:22" ht="12.75" x14ac:dyDescent="0.2">
      <c r="A230" s="2"/>
      <c r="B230" s="2"/>
      <c r="C230" s="2"/>
      <c r="D230" s="2"/>
      <c r="E230" s="2"/>
      <c r="F230" s="2"/>
      <c r="G230" s="2"/>
      <c r="H230" s="2"/>
      <c r="I230" s="2"/>
      <c r="J230" s="2"/>
      <c r="K230" s="2"/>
      <c r="L230" s="2"/>
      <c r="M230" s="2"/>
      <c r="N230" s="2"/>
      <c r="O230" s="2"/>
      <c r="P230" s="2"/>
      <c r="Q230" s="2"/>
      <c r="R230" s="2"/>
      <c r="S230" s="2"/>
      <c r="T230" s="2"/>
      <c r="U230" s="2"/>
      <c r="V230" s="2"/>
    </row>
    <row r="231" spans="1:22" ht="12.75" x14ac:dyDescent="0.2">
      <c r="A231" s="2"/>
      <c r="B231" s="2"/>
      <c r="C231" s="2"/>
      <c r="D231" s="2"/>
      <c r="E231" s="2"/>
      <c r="F231" s="2"/>
      <c r="G231" s="2"/>
      <c r="H231" s="2"/>
      <c r="I231" s="2"/>
      <c r="J231" s="2"/>
      <c r="K231" s="2"/>
      <c r="L231" s="2"/>
      <c r="M231" s="2"/>
      <c r="N231" s="2"/>
      <c r="O231" s="2"/>
      <c r="P231" s="2"/>
      <c r="Q231" s="2"/>
      <c r="R231" s="2"/>
      <c r="S231" s="2"/>
      <c r="T231" s="2"/>
      <c r="U231" s="2"/>
      <c r="V231" s="2"/>
    </row>
    <row r="232" spans="1:22" ht="12.75" x14ac:dyDescent="0.2">
      <c r="A232" s="2"/>
      <c r="B232" s="2"/>
      <c r="C232" s="2"/>
      <c r="D232" s="2"/>
      <c r="E232" s="2"/>
      <c r="F232" s="2"/>
      <c r="G232" s="2"/>
      <c r="H232" s="2"/>
      <c r="I232" s="2"/>
      <c r="J232" s="2"/>
      <c r="K232" s="2"/>
      <c r="L232" s="2"/>
      <c r="M232" s="2"/>
      <c r="N232" s="2"/>
      <c r="O232" s="2"/>
      <c r="P232" s="2"/>
      <c r="Q232" s="2"/>
      <c r="R232" s="2"/>
      <c r="S232" s="2"/>
      <c r="T232" s="2"/>
      <c r="U232" s="2"/>
      <c r="V232" s="2"/>
    </row>
    <row r="233" spans="1:22" ht="12.75" x14ac:dyDescent="0.2">
      <c r="A233" s="2"/>
      <c r="B233" s="2"/>
      <c r="C233" s="2"/>
      <c r="D233" s="2"/>
      <c r="E233" s="2"/>
      <c r="F233" s="2"/>
      <c r="G233" s="2"/>
      <c r="H233" s="2"/>
      <c r="I233" s="2"/>
      <c r="J233" s="2"/>
      <c r="K233" s="2"/>
      <c r="L233" s="2"/>
      <c r="M233" s="2"/>
      <c r="N233" s="2"/>
      <c r="O233" s="2"/>
      <c r="P233" s="2"/>
      <c r="Q233" s="2"/>
      <c r="R233" s="2"/>
      <c r="S233" s="2"/>
      <c r="T233" s="2"/>
      <c r="U233" s="2"/>
      <c r="V233" s="2"/>
    </row>
    <row r="234" spans="1:22" ht="12.75" x14ac:dyDescent="0.2">
      <c r="A234" s="2"/>
      <c r="B234" s="2"/>
      <c r="C234" s="2"/>
      <c r="D234" s="2"/>
      <c r="E234" s="2"/>
      <c r="F234" s="2"/>
      <c r="G234" s="2"/>
      <c r="H234" s="2"/>
      <c r="I234" s="2"/>
      <c r="J234" s="2"/>
      <c r="K234" s="2"/>
      <c r="L234" s="2"/>
      <c r="M234" s="2"/>
      <c r="N234" s="2"/>
      <c r="O234" s="2"/>
      <c r="P234" s="2"/>
      <c r="Q234" s="2"/>
      <c r="R234" s="2"/>
      <c r="S234" s="2"/>
      <c r="T234" s="2"/>
      <c r="U234" s="2"/>
      <c r="V234" s="2"/>
    </row>
    <row r="235" spans="1:22" ht="12.75" x14ac:dyDescent="0.2">
      <c r="A235" s="2"/>
      <c r="B235" s="2"/>
      <c r="C235" s="2"/>
      <c r="D235" s="2"/>
      <c r="E235" s="2"/>
      <c r="F235" s="2"/>
      <c r="G235" s="2"/>
      <c r="H235" s="2"/>
      <c r="I235" s="2"/>
      <c r="J235" s="2"/>
      <c r="K235" s="2"/>
      <c r="L235" s="2"/>
      <c r="M235" s="2"/>
      <c r="N235" s="2"/>
      <c r="O235" s="2"/>
      <c r="P235" s="2"/>
      <c r="Q235" s="2"/>
      <c r="R235" s="2"/>
      <c r="S235" s="2"/>
      <c r="T235" s="2"/>
      <c r="U235" s="2"/>
      <c r="V235" s="2"/>
    </row>
    <row r="236" spans="1:22" ht="12.75" x14ac:dyDescent="0.2">
      <c r="A236" s="2"/>
      <c r="B236" s="2"/>
      <c r="C236" s="2"/>
      <c r="D236" s="2"/>
      <c r="E236" s="2"/>
      <c r="F236" s="2"/>
      <c r="G236" s="2"/>
      <c r="H236" s="2"/>
      <c r="I236" s="2"/>
      <c r="J236" s="2"/>
      <c r="K236" s="2"/>
      <c r="L236" s="2"/>
      <c r="M236" s="2"/>
      <c r="N236" s="2"/>
      <c r="O236" s="2"/>
      <c r="P236" s="2"/>
      <c r="Q236" s="2"/>
      <c r="R236" s="2"/>
      <c r="S236" s="2"/>
      <c r="T236" s="2"/>
      <c r="U236" s="2"/>
      <c r="V236" s="2"/>
    </row>
    <row r="237" spans="1:22" ht="12.75" x14ac:dyDescent="0.2">
      <c r="A237" s="2"/>
      <c r="B237" s="2"/>
      <c r="C237" s="2"/>
      <c r="D237" s="2"/>
      <c r="E237" s="2"/>
      <c r="F237" s="2"/>
      <c r="G237" s="2"/>
      <c r="H237" s="2"/>
      <c r="I237" s="2"/>
      <c r="J237" s="2"/>
      <c r="K237" s="2"/>
      <c r="L237" s="2"/>
      <c r="M237" s="2"/>
      <c r="N237" s="2"/>
      <c r="O237" s="2"/>
      <c r="P237" s="2"/>
      <c r="Q237" s="2"/>
      <c r="R237" s="2"/>
      <c r="S237" s="2"/>
      <c r="T237" s="2"/>
      <c r="U237" s="2"/>
      <c r="V237" s="2"/>
    </row>
    <row r="238" spans="1:22" ht="12.75" x14ac:dyDescent="0.2">
      <c r="A238" s="2"/>
      <c r="B238" s="2"/>
      <c r="C238" s="2"/>
      <c r="D238" s="2"/>
      <c r="E238" s="2"/>
      <c r="F238" s="2"/>
      <c r="G238" s="2"/>
      <c r="H238" s="2"/>
      <c r="I238" s="2"/>
      <c r="J238" s="2"/>
      <c r="K238" s="2"/>
      <c r="L238" s="2"/>
      <c r="M238" s="2"/>
      <c r="N238" s="2"/>
      <c r="O238" s="2"/>
      <c r="P238" s="2"/>
      <c r="Q238" s="2"/>
      <c r="R238" s="2"/>
      <c r="S238" s="2"/>
      <c r="T238" s="2"/>
      <c r="U238" s="2"/>
      <c r="V238" s="2"/>
    </row>
    <row r="239" spans="1:22" ht="12.75" x14ac:dyDescent="0.2">
      <c r="A239" s="2"/>
      <c r="B239" s="2"/>
      <c r="C239" s="2"/>
      <c r="D239" s="2"/>
      <c r="E239" s="2"/>
      <c r="F239" s="2"/>
      <c r="G239" s="2"/>
      <c r="H239" s="2"/>
      <c r="I239" s="2"/>
      <c r="J239" s="2"/>
      <c r="K239" s="2"/>
      <c r="L239" s="2"/>
      <c r="M239" s="2"/>
      <c r="N239" s="2"/>
      <c r="O239" s="2"/>
      <c r="P239" s="2"/>
      <c r="Q239" s="2"/>
      <c r="R239" s="2"/>
      <c r="S239" s="2"/>
      <c r="T239" s="2"/>
      <c r="U239" s="2"/>
      <c r="V239" s="2"/>
    </row>
    <row r="240" spans="1:22" ht="12.75" x14ac:dyDescent="0.2">
      <c r="A240" s="2"/>
      <c r="B240" s="2"/>
      <c r="C240" s="2"/>
      <c r="D240" s="2"/>
      <c r="E240" s="2"/>
      <c r="F240" s="2"/>
      <c r="G240" s="2"/>
      <c r="H240" s="2"/>
      <c r="I240" s="2"/>
      <c r="J240" s="2"/>
      <c r="K240" s="2"/>
      <c r="L240" s="2"/>
      <c r="M240" s="2"/>
      <c r="N240" s="2"/>
      <c r="O240" s="2"/>
      <c r="P240" s="2"/>
      <c r="Q240" s="2"/>
      <c r="R240" s="2"/>
      <c r="S240" s="2"/>
      <c r="T240" s="2"/>
      <c r="U240" s="2"/>
      <c r="V240" s="2"/>
    </row>
    <row r="241" spans="1:22" ht="12.75" x14ac:dyDescent="0.2">
      <c r="A241" s="2"/>
      <c r="B241" s="2"/>
      <c r="C241" s="2"/>
      <c r="D241" s="2"/>
      <c r="E241" s="2"/>
      <c r="F241" s="2"/>
      <c r="G241" s="2"/>
      <c r="H241" s="2"/>
      <c r="I241" s="2"/>
      <c r="J241" s="2"/>
      <c r="K241" s="2"/>
      <c r="L241" s="2"/>
      <c r="M241" s="2"/>
      <c r="N241" s="2"/>
      <c r="O241" s="2"/>
      <c r="P241" s="2"/>
      <c r="Q241" s="2"/>
      <c r="R241" s="2"/>
      <c r="S241" s="2"/>
      <c r="T241" s="2"/>
      <c r="U241" s="2"/>
      <c r="V241" s="2"/>
    </row>
    <row r="242" spans="1:22" ht="12.75" x14ac:dyDescent="0.2">
      <c r="A242" s="2"/>
      <c r="B242" s="2"/>
      <c r="C242" s="2"/>
      <c r="D242" s="2"/>
      <c r="E242" s="2"/>
      <c r="F242" s="2"/>
      <c r="G242" s="2"/>
      <c r="H242" s="2"/>
      <c r="I242" s="2"/>
      <c r="J242" s="2"/>
      <c r="K242" s="2"/>
      <c r="L242" s="2"/>
      <c r="M242" s="2"/>
      <c r="N242" s="2"/>
      <c r="O242" s="2"/>
      <c r="P242" s="2"/>
      <c r="Q242" s="2"/>
      <c r="R242" s="2"/>
      <c r="S242" s="2"/>
      <c r="T242" s="2"/>
      <c r="U242" s="2"/>
      <c r="V242" s="2"/>
    </row>
    <row r="243" spans="1:22" ht="12.75" x14ac:dyDescent="0.2">
      <c r="A243" s="2"/>
      <c r="B243" s="2"/>
      <c r="C243" s="2"/>
      <c r="D243" s="2"/>
      <c r="E243" s="2"/>
      <c r="F243" s="2"/>
      <c r="G243" s="2"/>
      <c r="H243" s="2"/>
      <c r="I243" s="2"/>
      <c r="J243" s="2"/>
      <c r="K243" s="2"/>
      <c r="L243" s="2"/>
      <c r="M243" s="2"/>
      <c r="N243" s="2"/>
      <c r="O243" s="2"/>
      <c r="P243" s="2"/>
      <c r="Q243" s="2"/>
      <c r="R243" s="2"/>
      <c r="S243" s="2"/>
      <c r="T243" s="2"/>
      <c r="U243" s="2"/>
      <c r="V243" s="2"/>
    </row>
    <row r="244" spans="1:22" ht="12.75" x14ac:dyDescent="0.2">
      <c r="A244" s="2"/>
      <c r="B244" s="2"/>
      <c r="C244" s="2"/>
      <c r="D244" s="2"/>
      <c r="E244" s="2"/>
      <c r="F244" s="2"/>
      <c r="G244" s="2"/>
      <c r="H244" s="2"/>
      <c r="I244" s="2"/>
      <c r="J244" s="2"/>
      <c r="K244" s="2"/>
      <c r="L244" s="2"/>
      <c r="M244" s="2"/>
      <c r="N244" s="2"/>
      <c r="O244" s="2"/>
      <c r="P244" s="2"/>
      <c r="Q244" s="2"/>
      <c r="R244" s="2"/>
      <c r="S244" s="2"/>
      <c r="T244" s="2"/>
      <c r="U244" s="2"/>
      <c r="V244" s="2"/>
    </row>
    <row r="245" spans="1:22" ht="12.75" x14ac:dyDescent="0.2">
      <c r="A245" s="2"/>
      <c r="B245" s="2"/>
      <c r="C245" s="2"/>
      <c r="D245" s="2"/>
      <c r="E245" s="2"/>
      <c r="F245" s="2"/>
      <c r="G245" s="2"/>
      <c r="H245" s="2"/>
      <c r="I245" s="2"/>
      <c r="J245" s="2"/>
      <c r="K245" s="2"/>
      <c r="L245" s="2"/>
      <c r="M245" s="2"/>
      <c r="N245" s="2"/>
      <c r="O245" s="2"/>
      <c r="P245" s="2"/>
      <c r="Q245" s="2"/>
      <c r="R245" s="2"/>
      <c r="S245" s="2"/>
      <c r="T245" s="2"/>
      <c r="U245" s="2"/>
      <c r="V245" s="2"/>
    </row>
    <row r="246" spans="1:22" ht="12.75" x14ac:dyDescent="0.2">
      <c r="A246" s="2"/>
      <c r="B246" s="2"/>
      <c r="C246" s="2"/>
      <c r="D246" s="2"/>
      <c r="E246" s="2"/>
      <c r="F246" s="2"/>
      <c r="G246" s="2"/>
      <c r="H246" s="2"/>
      <c r="I246" s="2"/>
      <c r="J246" s="2"/>
      <c r="K246" s="2"/>
      <c r="L246" s="2"/>
      <c r="M246" s="2"/>
      <c r="N246" s="2"/>
      <c r="O246" s="2"/>
      <c r="P246" s="2"/>
      <c r="Q246" s="2"/>
      <c r="R246" s="2"/>
      <c r="S246" s="2"/>
      <c r="T246" s="2"/>
      <c r="U246" s="2"/>
      <c r="V246" s="2"/>
    </row>
    <row r="247" spans="1:22" ht="12.75" x14ac:dyDescent="0.2">
      <c r="A247" s="2"/>
      <c r="B247" s="2"/>
      <c r="C247" s="2"/>
      <c r="D247" s="2"/>
      <c r="E247" s="2"/>
      <c r="F247" s="2"/>
      <c r="G247" s="2"/>
      <c r="H247" s="2"/>
      <c r="I247" s="2"/>
      <c r="J247" s="2"/>
      <c r="K247" s="2"/>
      <c r="L247" s="2"/>
      <c r="M247" s="2"/>
      <c r="N247" s="2"/>
      <c r="O247" s="2"/>
      <c r="P247" s="2"/>
      <c r="Q247" s="2"/>
      <c r="R247" s="2"/>
      <c r="S247" s="2"/>
      <c r="T247" s="2"/>
      <c r="U247" s="2"/>
      <c r="V247" s="2"/>
    </row>
    <row r="248" spans="1:22" ht="12.75" x14ac:dyDescent="0.2">
      <c r="A248" s="2"/>
      <c r="B248" s="2"/>
      <c r="C248" s="2"/>
      <c r="D248" s="2"/>
      <c r="E248" s="2"/>
      <c r="F248" s="2"/>
      <c r="G248" s="2"/>
      <c r="H248" s="2"/>
      <c r="I248" s="2"/>
      <c r="J248" s="2"/>
      <c r="K248" s="2"/>
      <c r="L248" s="2"/>
      <c r="M248" s="2"/>
      <c r="N248" s="2"/>
      <c r="O248" s="2"/>
      <c r="P248" s="2"/>
      <c r="Q248" s="2"/>
      <c r="R248" s="2"/>
      <c r="S248" s="2"/>
      <c r="T248" s="2"/>
      <c r="U248" s="2"/>
      <c r="V248" s="2"/>
    </row>
    <row r="249" spans="1:22" ht="12.75" x14ac:dyDescent="0.2">
      <c r="A249" s="2"/>
      <c r="B249" s="2"/>
      <c r="C249" s="2"/>
      <c r="D249" s="2"/>
      <c r="E249" s="2"/>
      <c r="F249" s="2"/>
      <c r="G249" s="2"/>
      <c r="H249" s="2"/>
      <c r="I249" s="2"/>
      <c r="J249" s="2"/>
      <c r="K249" s="2"/>
      <c r="L249" s="2"/>
      <c r="M249" s="2"/>
      <c r="N249" s="2"/>
      <c r="O249" s="2"/>
      <c r="P249" s="2"/>
      <c r="Q249" s="2"/>
      <c r="R249" s="2"/>
      <c r="S249" s="2"/>
      <c r="T249" s="2"/>
      <c r="U249" s="2"/>
      <c r="V249" s="2"/>
    </row>
    <row r="250" spans="1:22" ht="12.75" x14ac:dyDescent="0.2">
      <c r="A250" s="2"/>
      <c r="B250" s="2"/>
      <c r="C250" s="2"/>
      <c r="D250" s="2"/>
      <c r="E250" s="2"/>
      <c r="F250" s="2"/>
      <c r="G250" s="2"/>
      <c r="H250" s="2"/>
      <c r="I250" s="2"/>
      <c r="J250" s="2"/>
      <c r="K250" s="2"/>
      <c r="L250" s="2"/>
      <c r="M250" s="2"/>
      <c r="N250" s="2"/>
      <c r="O250" s="2"/>
      <c r="P250" s="2"/>
      <c r="Q250" s="2"/>
      <c r="R250" s="2"/>
      <c r="S250" s="2"/>
      <c r="T250" s="2"/>
      <c r="U250" s="2"/>
      <c r="V250" s="2"/>
    </row>
    <row r="251" spans="1:22" ht="12.75" x14ac:dyDescent="0.2">
      <c r="A251" s="2"/>
      <c r="B251" s="2"/>
      <c r="C251" s="2"/>
      <c r="D251" s="2"/>
      <c r="E251" s="2"/>
      <c r="F251" s="2"/>
      <c r="G251" s="2"/>
      <c r="H251" s="2"/>
      <c r="I251" s="2"/>
      <c r="J251" s="2"/>
      <c r="K251" s="2"/>
      <c r="L251" s="2"/>
      <c r="M251" s="2"/>
      <c r="N251" s="2"/>
      <c r="O251" s="2"/>
      <c r="P251" s="2"/>
      <c r="Q251" s="2"/>
      <c r="R251" s="2"/>
      <c r="S251" s="2"/>
      <c r="T251" s="2"/>
      <c r="U251" s="2"/>
      <c r="V251" s="2"/>
    </row>
    <row r="252" spans="1:22" ht="12.75" x14ac:dyDescent="0.2">
      <c r="A252" s="2"/>
      <c r="B252" s="2"/>
      <c r="C252" s="2"/>
      <c r="D252" s="2"/>
      <c r="E252" s="2"/>
      <c r="F252" s="2"/>
      <c r="G252" s="2"/>
      <c r="H252" s="2"/>
      <c r="I252" s="2"/>
      <c r="J252" s="2"/>
      <c r="K252" s="2"/>
      <c r="L252" s="2"/>
      <c r="M252" s="2"/>
      <c r="N252" s="2"/>
      <c r="O252" s="2"/>
      <c r="P252" s="2"/>
      <c r="Q252" s="2"/>
      <c r="R252" s="2"/>
      <c r="S252" s="2"/>
      <c r="T252" s="2"/>
      <c r="U252" s="2"/>
      <c r="V252" s="2"/>
    </row>
    <row r="253" spans="1:22" ht="12.75" x14ac:dyDescent="0.2">
      <c r="A253" s="2"/>
      <c r="B253" s="2"/>
      <c r="C253" s="2"/>
      <c r="D253" s="2"/>
      <c r="E253" s="2"/>
      <c r="F253" s="2"/>
      <c r="G253" s="2"/>
      <c r="H253" s="2"/>
      <c r="I253" s="2"/>
      <c r="J253" s="2"/>
      <c r="K253" s="2"/>
      <c r="L253" s="2"/>
      <c r="M253" s="2"/>
      <c r="N253" s="2"/>
      <c r="O253" s="2"/>
      <c r="P253" s="2"/>
      <c r="Q253" s="2"/>
      <c r="R253" s="2"/>
      <c r="S253" s="2"/>
      <c r="T253" s="2"/>
      <c r="U253" s="2"/>
      <c r="V253" s="2"/>
    </row>
    <row r="254" spans="1:22" ht="12.75" x14ac:dyDescent="0.2">
      <c r="A254" s="2"/>
      <c r="B254" s="2"/>
      <c r="C254" s="2"/>
      <c r="D254" s="2"/>
      <c r="E254" s="2"/>
      <c r="F254" s="2"/>
      <c r="G254" s="2"/>
      <c r="H254" s="2"/>
      <c r="I254" s="2"/>
      <c r="J254" s="2"/>
      <c r="K254" s="2"/>
      <c r="L254" s="2"/>
      <c r="M254" s="2"/>
      <c r="N254" s="2"/>
      <c r="O254" s="2"/>
      <c r="P254" s="2"/>
      <c r="Q254" s="2"/>
      <c r="R254" s="2"/>
      <c r="S254" s="2"/>
      <c r="T254" s="2"/>
      <c r="U254" s="2"/>
      <c r="V254" s="2"/>
    </row>
    <row r="255" spans="1:22" ht="12.75" x14ac:dyDescent="0.2">
      <c r="A255" s="2"/>
      <c r="B255" s="2"/>
      <c r="C255" s="2"/>
      <c r="D255" s="2"/>
      <c r="E255" s="2"/>
      <c r="F255" s="2"/>
      <c r="G255" s="2"/>
      <c r="H255" s="2"/>
      <c r="I255" s="2"/>
      <c r="J255" s="2"/>
      <c r="K255" s="2"/>
      <c r="L255" s="2"/>
      <c r="M255" s="2"/>
      <c r="N255" s="2"/>
      <c r="O255" s="2"/>
      <c r="P255" s="2"/>
      <c r="Q255" s="2"/>
      <c r="R255" s="2"/>
      <c r="S255" s="2"/>
      <c r="T255" s="2"/>
      <c r="U255" s="2"/>
      <c r="V255" s="2"/>
    </row>
    <row r="256" spans="1:22" ht="12.75" x14ac:dyDescent="0.2">
      <c r="A256" s="2"/>
      <c r="B256" s="2"/>
      <c r="C256" s="2"/>
      <c r="D256" s="2"/>
      <c r="E256" s="2"/>
      <c r="F256" s="2"/>
      <c r="G256" s="2"/>
      <c r="H256" s="2"/>
      <c r="I256" s="2"/>
      <c r="J256" s="2"/>
      <c r="K256" s="2"/>
      <c r="L256" s="2"/>
      <c r="M256" s="2"/>
      <c r="N256" s="2"/>
      <c r="O256" s="2"/>
      <c r="P256" s="2"/>
      <c r="Q256" s="2"/>
      <c r="R256" s="2"/>
      <c r="S256" s="2"/>
      <c r="T256" s="2"/>
      <c r="U256" s="2"/>
      <c r="V256" s="2"/>
    </row>
    <row r="257" spans="1:22" ht="12.75" x14ac:dyDescent="0.2">
      <c r="A257" s="2"/>
      <c r="B257" s="2"/>
      <c r="C257" s="2"/>
      <c r="D257" s="2"/>
      <c r="E257" s="2"/>
      <c r="F257" s="2"/>
      <c r="G257" s="2"/>
      <c r="H257" s="2"/>
      <c r="I257" s="2"/>
      <c r="J257" s="2"/>
      <c r="K257" s="2"/>
      <c r="L257" s="2"/>
      <c r="M257" s="2"/>
      <c r="N257" s="2"/>
      <c r="O257" s="2"/>
      <c r="P257" s="2"/>
      <c r="Q257" s="2"/>
      <c r="R257" s="2"/>
      <c r="S257" s="2"/>
      <c r="T257" s="2"/>
      <c r="U257" s="2"/>
      <c r="V257" s="2"/>
    </row>
    <row r="258" spans="1:22" ht="12.75" x14ac:dyDescent="0.2">
      <c r="A258" s="2"/>
      <c r="B258" s="2"/>
      <c r="C258" s="2"/>
      <c r="D258" s="2"/>
      <c r="E258" s="2"/>
      <c r="F258" s="2"/>
      <c r="G258" s="2"/>
      <c r="H258" s="2"/>
      <c r="I258" s="2"/>
      <c r="J258" s="2"/>
      <c r="K258" s="2"/>
      <c r="L258" s="2"/>
      <c r="M258" s="2"/>
      <c r="N258" s="2"/>
      <c r="O258" s="2"/>
      <c r="P258" s="2"/>
      <c r="Q258" s="2"/>
      <c r="R258" s="2"/>
      <c r="S258" s="2"/>
      <c r="T258" s="2"/>
      <c r="U258" s="2"/>
      <c r="V258" s="2"/>
    </row>
    <row r="259" spans="1:22" ht="12.75" x14ac:dyDescent="0.2">
      <c r="A259" s="2"/>
      <c r="B259" s="2"/>
      <c r="C259" s="2"/>
      <c r="D259" s="2"/>
      <c r="E259" s="2"/>
      <c r="F259" s="2"/>
      <c r="G259" s="2"/>
      <c r="H259" s="2"/>
      <c r="I259" s="2"/>
      <c r="J259" s="2"/>
      <c r="K259" s="2"/>
      <c r="L259" s="2"/>
      <c r="M259" s="2"/>
      <c r="N259" s="2"/>
      <c r="O259" s="2"/>
      <c r="P259" s="2"/>
      <c r="Q259" s="2"/>
      <c r="R259" s="2"/>
      <c r="S259" s="2"/>
      <c r="T259" s="2"/>
      <c r="U259" s="2"/>
      <c r="V259" s="2"/>
    </row>
    <row r="260" spans="1:22" ht="12.75" x14ac:dyDescent="0.2">
      <c r="A260" s="2"/>
      <c r="B260" s="2"/>
      <c r="C260" s="2"/>
      <c r="D260" s="2"/>
      <c r="E260" s="2"/>
      <c r="F260" s="2"/>
      <c r="G260" s="2"/>
      <c r="H260" s="2"/>
      <c r="I260" s="2"/>
      <c r="J260" s="2"/>
      <c r="K260" s="2"/>
      <c r="L260" s="2"/>
      <c r="M260" s="2"/>
      <c r="N260" s="2"/>
      <c r="O260" s="2"/>
      <c r="P260" s="2"/>
      <c r="Q260" s="2"/>
      <c r="R260" s="2"/>
      <c r="S260" s="2"/>
      <c r="T260" s="2"/>
      <c r="U260" s="2"/>
      <c r="V260" s="2"/>
    </row>
    <row r="261" spans="1:22" ht="12.75" x14ac:dyDescent="0.2">
      <c r="A261" s="2"/>
      <c r="B261" s="2"/>
      <c r="C261" s="2"/>
      <c r="D261" s="2"/>
      <c r="E261" s="2"/>
      <c r="F261" s="2"/>
      <c r="G261" s="2"/>
      <c r="H261" s="2"/>
      <c r="I261" s="2"/>
      <c r="J261" s="2"/>
      <c r="K261" s="2"/>
      <c r="L261" s="2"/>
      <c r="M261" s="2"/>
      <c r="N261" s="2"/>
      <c r="O261" s="2"/>
      <c r="P261" s="2"/>
      <c r="Q261" s="2"/>
      <c r="R261" s="2"/>
      <c r="S261" s="2"/>
      <c r="T261" s="2"/>
      <c r="U261" s="2"/>
      <c r="V261" s="2"/>
    </row>
    <row r="262" spans="1:22" ht="12.75" x14ac:dyDescent="0.2">
      <c r="A262" s="2"/>
      <c r="B262" s="2"/>
      <c r="C262" s="2"/>
      <c r="D262" s="2"/>
      <c r="E262" s="2"/>
      <c r="F262" s="2"/>
      <c r="G262" s="2"/>
      <c r="H262" s="2"/>
      <c r="I262" s="2"/>
      <c r="J262" s="2"/>
      <c r="K262" s="2"/>
      <c r="L262" s="2"/>
      <c r="M262" s="2"/>
      <c r="N262" s="2"/>
      <c r="O262" s="2"/>
      <c r="P262" s="2"/>
      <c r="Q262" s="2"/>
      <c r="R262" s="2"/>
      <c r="S262" s="2"/>
      <c r="T262" s="2"/>
      <c r="U262" s="2"/>
      <c r="V262" s="2"/>
    </row>
    <row r="263" spans="1:22" ht="12.75" x14ac:dyDescent="0.2">
      <c r="A263" s="2"/>
      <c r="B263" s="2"/>
      <c r="C263" s="2"/>
      <c r="D263" s="2"/>
      <c r="E263" s="2"/>
      <c r="F263" s="2"/>
      <c r="G263" s="2"/>
      <c r="H263" s="2"/>
      <c r="I263" s="2"/>
      <c r="J263" s="2"/>
      <c r="K263" s="2"/>
      <c r="L263" s="2"/>
      <c r="M263" s="2"/>
      <c r="N263" s="2"/>
      <c r="O263" s="2"/>
      <c r="P263" s="2"/>
      <c r="Q263" s="2"/>
      <c r="R263" s="2"/>
      <c r="S263" s="2"/>
      <c r="T263" s="2"/>
      <c r="U263" s="2"/>
      <c r="V263" s="2"/>
    </row>
    <row r="264" spans="1:22" ht="12.75" x14ac:dyDescent="0.2">
      <c r="A264" s="2"/>
      <c r="B264" s="2"/>
      <c r="C264" s="2"/>
      <c r="D264" s="2"/>
      <c r="E264" s="2"/>
      <c r="F264" s="2"/>
      <c r="G264" s="2"/>
      <c r="H264" s="2"/>
      <c r="I264" s="2"/>
      <c r="J264" s="2"/>
      <c r="K264" s="2"/>
      <c r="L264" s="2"/>
      <c r="M264" s="2"/>
      <c r="N264" s="2"/>
      <c r="O264" s="2"/>
      <c r="P264" s="2"/>
      <c r="Q264" s="2"/>
      <c r="R264" s="2"/>
      <c r="S264" s="2"/>
      <c r="T264" s="2"/>
      <c r="U264" s="2"/>
      <c r="V264" s="2"/>
    </row>
    <row r="265" spans="1:22" ht="12.75" x14ac:dyDescent="0.2">
      <c r="A265" s="2"/>
      <c r="B265" s="2"/>
      <c r="C265" s="2"/>
      <c r="D265" s="2"/>
      <c r="E265" s="2"/>
      <c r="F265" s="2"/>
      <c r="G265" s="2"/>
      <c r="H265" s="2"/>
      <c r="I265" s="2"/>
      <c r="J265" s="2"/>
      <c r="K265" s="2"/>
      <c r="L265" s="2"/>
      <c r="M265" s="2"/>
      <c r="N265" s="2"/>
      <c r="O265" s="2"/>
      <c r="P265" s="2"/>
      <c r="Q265" s="2"/>
      <c r="R265" s="2"/>
      <c r="S265" s="2"/>
      <c r="T265" s="2"/>
      <c r="U265" s="2"/>
      <c r="V265" s="2"/>
    </row>
    <row r="266" spans="1:22" ht="12.75" x14ac:dyDescent="0.2">
      <c r="A266" s="2"/>
      <c r="B266" s="2"/>
      <c r="C266" s="2"/>
      <c r="D266" s="2"/>
      <c r="E266" s="2"/>
      <c r="F266" s="2"/>
      <c r="G266" s="2"/>
      <c r="H266" s="2"/>
      <c r="I266" s="2"/>
      <c r="J266" s="2"/>
      <c r="K266" s="2"/>
      <c r="L266" s="2"/>
      <c r="M266" s="2"/>
      <c r="N266" s="2"/>
      <c r="O266" s="2"/>
      <c r="P266" s="2"/>
      <c r="Q266" s="2"/>
      <c r="R266" s="2"/>
      <c r="S266" s="2"/>
      <c r="T266" s="2"/>
      <c r="U266" s="2"/>
      <c r="V266" s="2"/>
    </row>
    <row r="267" spans="1:22" ht="12.75" x14ac:dyDescent="0.2">
      <c r="A267" s="2"/>
      <c r="B267" s="2"/>
      <c r="C267" s="2"/>
      <c r="D267" s="2"/>
      <c r="E267" s="2"/>
      <c r="F267" s="2"/>
      <c r="G267" s="2"/>
      <c r="H267" s="2"/>
      <c r="I267" s="2"/>
      <c r="J267" s="2"/>
      <c r="K267" s="2"/>
      <c r="L267" s="2"/>
      <c r="M267" s="2"/>
      <c r="N267" s="2"/>
      <c r="O267" s="2"/>
      <c r="P267" s="2"/>
      <c r="Q267" s="2"/>
      <c r="R267" s="2"/>
      <c r="S267" s="2"/>
      <c r="T267" s="2"/>
      <c r="U267" s="2"/>
      <c r="V267" s="2"/>
    </row>
    <row r="268" spans="1:22" ht="12.75" x14ac:dyDescent="0.2">
      <c r="A268" s="2"/>
      <c r="B268" s="2"/>
      <c r="C268" s="2"/>
      <c r="D268" s="2"/>
      <c r="E268" s="2"/>
      <c r="F268" s="2"/>
      <c r="G268" s="2"/>
      <c r="H268" s="2"/>
      <c r="I268" s="2"/>
      <c r="J268" s="2"/>
      <c r="K268" s="2"/>
      <c r="L268" s="2"/>
      <c r="M268" s="2"/>
      <c r="N268" s="2"/>
      <c r="O268" s="2"/>
      <c r="P268" s="2"/>
      <c r="Q268" s="2"/>
      <c r="R268" s="2"/>
      <c r="S268" s="2"/>
      <c r="T268" s="2"/>
      <c r="U268" s="2"/>
      <c r="V268" s="2"/>
    </row>
    <row r="269" spans="1:22" ht="12.75" x14ac:dyDescent="0.2">
      <c r="A269" s="2"/>
      <c r="B269" s="2"/>
      <c r="C269" s="2"/>
      <c r="D269" s="2"/>
      <c r="E269" s="2"/>
      <c r="F269" s="2"/>
      <c r="G269" s="2"/>
      <c r="H269" s="2"/>
      <c r="I269" s="2"/>
      <c r="J269" s="2"/>
      <c r="K269" s="2"/>
      <c r="L269" s="2"/>
      <c r="M269" s="2"/>
      <c r="N269" s="2"/>
      <c r="O269" s="2"/>
      <c r="P269" s="2"/>
      <c r="Q269" s="2"/>
      <c r="R269" s="2"/>
      <c r="S269" s="2"/>
      <c r="T269" s="2"/>
      <c r="U269" s="2"/>
      <c r="V269" s="2"/>
    </row>
    <row r="270" spans="1:22" ht="12.75" x14ac:dyDescent="0.2">
      <c r="A270" s="2"/>
      <c r="B270" s="2"/>
      <c r="C270" s="2"/>
      <c r="D270" s="2"/>
      <c r="E270" s="2"/>
      <c r="F270" s="2"/>
      <c r="G270" s="2"/>
      <c r="H270" s="2"/>
      <c r="I270" s="2"/>
      <c r="J270" s="2"/>
      <c r="K270" s="2"/>
      <c r="L270" s="2"/>
      <c r="M270" s="2"/>
      <c r="N270" s="2"/>
      <c r="O270" s="2"/>
      <c r="P270" s="2"/>
      <c r="Q270" s="2"/>
      <c r="R270" s="2"/>
      <c r="S270" s="2"/>
      <c r="T270" s="2"/>
      <c r="U270" s="2"/>
      <c r="V270" s="2"/>
    </row>
    <row r="271" spans="1:22" ht="12.75" x14ac:dyDescent="0.2">
      <c r="A271" s="2"/>
      <c r="B271" s="2"/>
      <c r="C271" s="2"/>
      <c r="D271" s="2"/>
      <c r="E271" s="2"/>
      <c r="F271" s="2"/>
      <c r="G271" s="2"/>
      <c r="H271" s="2"/>
      <c r="I271" s="2"/>
      <c r="J271" s="2"/>
      <c r="K271" s="2"/>
      <c r="L271" s="2"/>
      <c r="M271" s="2"/>
      <c r="N271" s="2"/>
      <c r="O271" s="2"/>
      <c r="P271" s="2"/>
      <c r="Q271" s="2"/>
      <c r="R271" s="2"/>
      <c r="S271" s="2"/>
      <c r="T271" s="2"/>
      <c r="U271" s="2"/>
      <c r="V271" s="2"/>
    </row>
    <row r="272" spans="1:22" ht="12.75" x14ac:dyDescent="0.2">
      <c r="A272" s="2"/>
      <c r="B272" s="2"/>
      <c r="C272" s="2"/>
      <c r="D272" s="2"/>
      <c r="E272" s="2"/>
      <c r="F272" s="2"/>
      <c r="G272" s="2"/>
      <c r="H272" s="2"/>
      <c r="I272" s="2"/>
      <c r="J272" s="2"/>
      <c r="K272" s="2"/>
      <c r="L272" s="2"/>
      <c r="M272" s="2"/>
      <c r="N272" s="2"/>
      <c r="O272" s="2"/>
      <c r="P272" s="2"/>
      <c r="Q272" s="2"/>
      <c r="R272" s="2"/>
      <c r="S272" s="2"/>
      <c r="T272" s="2"/>
      <c r="U272" s="2"/>
      <c r="V272" s="2"/>
    </row>
    <row r="273" spans="1:22" ht="12.75" x14ac:dyDescent="0.2">
      <c r="A273" s="2"/>
      <c r="B273" s="2"/>
      <c r="C273" s="2"/>
      <c r="D273" s="2"/>
      <c r="E273" s="2"/>
      <c r="F273" s="2"/>
      <c r="G273" s="2"/>
      <c r="H273" s="2"/>
      <c r="I273" s="2"/>
      <c r="J273" s="2"/>
      <c r="K273" s="2"/>
      <c r="L273" s="2"/>
      <c r="M273" s="2"/>
      <c r="N273" s="2"/>
      <c r="O273" s="2"/>
      <c r="P273" s="2"/>
      <c r="Q273" s="2"/>
      <c r="R273" s="2"/>
      <c r="S273" s="2"/>
      <c r="T273" s="2"/>
      <c r="U273" s="2"/>
      <c r="V273" s="2"/>
    </row>
    <row r="274" spans="1:22" ht="12.75" x14ac:dyDescent="0.2">
      <c r="A274" s="2"/>
      <c r="B274" s="2"/>
      <c r="C274" s="2"/>
      <c r="D274" s="2"/>
      <c r="E274" s="2"/>
      <c r="F274" s="2"/>
      <c r="G274" s="2"/>
      <c r="H274" s="2"/>
      <c r="I274" s="2"/>
      <c r="J274" s="2"/>
      <c r="K274" s="2"/>
      <c r="L274" s="2"/>
      <c r="M274" s="2"/>
      <c r="N274" s="2"/>
      <c r="O274" s="2"/>
      <c r="P274" s="2"/>
      <c r="Q274" s="2"/>
      <c r="R274" s="2"/>
      <c r="S274" s="2"/>
      <c r="T274" s="2"/>
      <c r="U274" s="2"/>
      <c r="V274" s="2"/>
    </row>
    <row r="275" spans="1:22" ht="12.75" x14ac:dyDescent="0.2">
      <c r="A275" s="2"/>
      <c r="B275" s="2"/>
      <c r="C275" s="2"/>
      <c r="D275" s="2"/>
      <c r="E275" s="2"/>
      <c r="F275" s="2"/>
      <c r="G275" s="2"/>
      <c r="H275" s="2"/>
      <c r="I275" s="2"/>
      <c r="J275" s="2"/>
      <c r="K275" s="2"/>
      <c r="L275" s="2"/>
      <c r="M275" s="2"/>
      <c r="N275" s="2"/>
      <c r="O275" s="2"/>
      <c r="P275" s="2"/>
      <c r="Q275" s="2"/>
      <c r="R275" s="2"/>
      <c r="S275" s="2"/>
      <c r="T275" s="2"/>
      <c r="U275" s="2"/>
      <c r="V275" s="2"/>
    </row>
    <row r="276" spans="1:22" ht="12.75" x14ac:dyDescent="0.2">
      <c r="A276" s="2"/>
      <c r="B276" s="2"/>
      <c r="C276" s="2"/>
      <c r="D276" s="2"/>
      <c r="E276" s="2"/>
      <c r="F276" s="2"/>
      <c r="G276" s="2"/>
      <c r="H276" s="2"/>
      <c r="I276" s="2"/>
      <c r="J276" s="2"/>
      <c r="K276" s="2"/>
      <c r="L276" s="2"/>
      <c r="M276" s="2"/>
      <c r="N276" s="2"/>
      <c r="O276" s="2"/>
      <c r="P276" s="2"/>
      <c r="Q276" s="2"/>
      <c r="R276" s="2"/>
      <c r="S276" s="2"/>
      <c r="T276" s="2"/>
      <c r="U276" s="2"/>
      <c r="V276" s="2"/>
    </row>
    <row r="277" spans="1:22" ht="12.75" x14ac:dyDescent="0.2">
      <c r="A277" s="2"/>
      <c r="B277" s="2"/>
      <c r="C277" s="2"/>
      <c r="D277" s="2"/>
      <c r="E277" s="2"/>
      <c r="F277" s="2"/>
      <c r="G277" s="2"/>
      <c r="H277" s="2"/>
      <c r="I277" s="2"/>
      <c r="J277" s="2"/>
      <c r="K277" s="2"/>
      <c r="L277" s="2"/>
      <c r="M277" s="2"/>
      <c r="N277" s="2"/>
      <c r="O277" s="2"/>
      <c r="P277" s="2"/>
      <c r="Q277" s="2"/>
      <c r="R277" s="2"/>
      <c r="S277" s="2"/>
      <c r="T277" s="2"/>
      <c r="U277" s="2"/>
      <c r="V277" s="2"/>
    </row>
    <row r="278" spans="1:22" ht="12.75" x14ac:dyDescent="0.2">
      <c r="A278" s="2"/>
      <c r="B278" s="2"/>
      <c r="C278" s="2"/>
      <c r="D278" s="2"/>
      <c r="E278" s="2"/>
      <c r="F278" s="2"/>
      <c r="G278" s="2"/>
      <c r="H278" s="2"/>
      <c r="I278" s="2"/>
      <c r="J278" s="2"/>
      <c r="K278" s="2"/>
      <c r="L278" s="2"/>
      <c r="M278" s="2"/>
      <c r="N278" s="2"/>
      <c r="O278" s="2"/>
      <c r="P278" s="2"/>
      <c r="Q278" s="2"/>
      <c r="R278" s="2"/>
      <c r="S278" s="2"/>
      <c r="T278" s="2"/>
      <c r="U278" s="2"/>
      <c r="V278" s="2"/>
    </row>
    <row r="279" spans="1:22" ht="12.75" x14ac:dyDescent="0.2">
      <c r="A279" s="2"/>
      <c r="B279" s="2"/>
      <c r="C279" s="2"/>
      <c r="D279" s="2"/>
      <c r="E279" s="2"/>
      <c r="F279" s="2"/>
      <c r="G279" s="2"/>
      <c r="H279" s="2"/>
      <c r="I279" s="2"/>
      <c r="J279" s="2"/>
      <c r="K279" s="2"/>
      <c r="L279" s="2"/>
      <c r="M279" s="2"/>
      <c r="N279" s="2"/>
      <c r="O279" s="2"/>
      <c r="P279" s="2"/>
      <c r="Q279" s="2"/>
      <c r="R279" s="2"/>
      <c r="S279" s="2"/>
      <c r="T279" s="2"/>
      <c r="U279" s="2"/>
      <c r="V279" s="2"/>
    </row>
    <row r="280" spans="1:22" ht="12.75" x14ac:dyDescent="0.2">
      <c r="A280" s="2"/>
      <c r="B280" s="2"/>
      <c r="C280" s="2"/>
      <c r="D280" s="2"/>
      <c r="E280" s="2"/>
      <c r="F280" s="2"/>
      <c r="G280" s="2"/>
      <c r="H280" s="2"/>
      <c r="I280" s="2"/>
      <c r="J280" s="2"/>
      <c r="K280" s="2"/>
      <c r="L280" s="2"/>
      <c r="M280" s="2"/>
      <c r="N280" s="2"/>
      <c r="O280" s="2"/>
      <c r="P280" s="2"/>
      <c r="Q280" s="2"/>
      <c r="R280" s="2"/>
      <c r="S280" s="2"/>
      <c r="T280" s="2"/>
      <c r="U280" s="2"/>
      <c r="V280" s="2"/>
    </row>
    <row r="281" spans="1:22" ht="12.75" x14ac:dyDescent="0.2">
      <c r="A281" s="2"/>
      <c r="B281" s="2"/>
      <c r="C281" s="2"/>
      <c r="D281" s="2"/>
      <c r="E281" s="2"/>
      <c r="F281" s="2"/>
      <c r="G281" s="2"/>
      <c r="H281" s="2"/>
      <c r="I281" s="2"/>
      <c r="J281" s="2"/>
      <c r="K281" s="2"/>
      <c r="L281" s="2"/>
      <c r="M281" s="2"/>
      <c r="N281" s="2"/>
      <c r="O281" s="2"/>
      <c r="P281" s="2"/>
      <c r="Q281" s="2"/>
      <c r="R281" s="2"/>
      <c r="S281" s="2"/>
      <c r="T281" s="2"/>
      <c r="U281" s="2"/>
      <c r="V281" s="2"/>
    </row>
    <row r="282" spans="1:22" ht="12.75" x14ac:dyDescent="0.2">
      <c r="A282" s="2"/>
      <c r="B282" s="2"/>
      <c r="C282" s="2"/>
      <c r="D282" s="2"/>
      <c r="E282" s="2"/>
      <c r="F282" s="2"/>
      <c r="G282" s="2"/>
      <c r="H282" s="2"/>
      <c r="I282" s="2"/>
      <c r="J282" s="2"/>
      <c r="K282" s="2"/>
      <c r="L282" s="2"/>
      <c r="M282" s="2"/>
      <c r="N282" s="2"/>
      <c r="O282" s="2"/>
      <c r="P282" s="2"/>
      <c r="Q282" s="2"/>
      <c r="R282" s="2"/>
      <c r="S282" s="2"/>
      <c r="T282" s="2"/>
      <c r="U282" s="2"/>
      <c r="V282" s="2"/>
    </row>
    <row r="283" spans="1:22" ht="12.75" x14ac:dyDescent="0.2">
      <c r="A283" s="2"/>
      <c r="B283" s="2"/>
      <c r="C283" s="2"/>
      <c r="D283" s="2"/>
      <c r="E283" s="2"/>
      <c r="F283" s="2"/>
      <c r="G283" s="2"/>
      <c r="H283" s="2"/>
      <c r="I283" s="2"/>
      <c r="J283" s="2"/>
      <c r="K283" s="2"/>
      <c r="L283" s="2"/>
      <c r="M283" s="2"/>
      <c r="N283" s="2"/>
      <c r="O283" s="2"/>
      <c r="P283" s="2"/>
      <c r="Q283" s="2"/>
      <c r="R283" s="2"/>
      <c r="S283" s="2"/>
      <c r="T283" s="2"/>
      <c r="U283" s="2"/>
      <c r="V283" s="2"/>
    </row>
    <row r="284" spans="1:22" ht="12.75" x14ac:dyDescent="0.2">
      <c r="A284" s="2"/>
      <c r="B284" s="2"/>
      <c r="C284" s="2"/>
      <c r="D284" s="2"/>
      <c r="E284" s="2"/>
      <c r="F284" s="2"/>
      <c r="G284" s="2"/>
      <c r="H284" s="2"/>
      <c r="I284" s="2"/>
      <c r="J284" s="2"/>
      <c r="K284" s="2"/>
      <c r="L284" s="2"/>
      <c r="M284" s="2"/>
      <c r="N284" s="2"/>
      <c r="O284" s="2"/>
      <c r="P284" s="2"/>
      <c r="Q284" s="2"/>
      <c r="R284" s="2"/>
      <c r="S284" s="2"/>
      <c r="T284" s="2"/>
      <c r="U284" s="2"/>
      <c r="V284" s="2"/>
    </row>
    <row r="285" spans="1:22" ht="12.75" x14ac:dyDescent="0.2">
      <c r="A285" s="2"/>
      <c r="B285" s="2"/>
      <c r="C285" s="2"/>
      <c r="D285" s="2"/>
      <c r="E285" s="2"/>
      <c r="F285" s="2"/>
      <c r="G285" s="2"/>
      <c r="H285" s="2"/>
      <c r="I285" s="2"/>
      <c r="J285" s="2"/>
      <c r="K285" s="2"/>
      <c r="L285" s="2"/>
      <c r="M285" s="2"/>
      <c r="N285" s="2"/>
      <c r="O285" s="2"/>
      <c r="P285" s="2"/>
      <c r="Q285" s="2"/>
      <c r="R285" s="2"/>
      <c r="S285" s="2"/>
      <c r="T285" s="2"/>
      <c r="U285" s="2"/>
      <c r="V285" s="2"/>
    </row>
    <row r="286" spans="1:22" ht="12.75" x14ac:dyDescent="0.2">
      <c r="A286" s="2"/>
      <c r="B286" s="2"/>
      <c r="C286" s="2"/>
      <c r="D286" s="2"/>
      <c r="E286" s="2"/>
      <c r="F286" s="2"/>
      <c r="G286" s="2"/>
      <c r="H286" s="2"/>
      <c r="I286" s="2"/>
      <c r="J286" s="2"/>
      <c r="K286" s="2"/>
      <c r="L286" s="2"/>
      <c r="M286" s="2"/>
      <c r="N286" s="2"/>
      <c r="O286" s="2"/>
      <c r="P286" s="2"/>
      <c r="Q286" s="2"/>
      <c r="R286" s="2"/>
      <c r="S286" s="2"/>
      <c r="T286" s="2"/>
      <c r="U286" s="2"/>
      <c r="V286" s="2"/>
    </row>
    <row r="287" spans="1:22" ht="12.75" x14ac:dyDescent="0.2">
      <c r="A287" s="2"/>
      <c r="B287" s="2"/>
      <c r="C287" s="2"/>
      <c r="D287" s="2"/>
      <c r="E287" s="2"/>
      <c r="F287" s="2"/>
      <c r="G287" s="2"/>
      <c r="H287" s="2"/>
      <c r="I287" s="2"/>
      <c r="J287" s="2"/>
      <c r="K287" s="2"/>
      <c r="L287" s="2"/>
      <c r="M287" s="2"/>
      <c r="N287" s="2"/>
      <c r="O287" s="2"/>
      <c r="P287" s="2"/>
      <c r="Q287" s="2"/>
      <c r="R287" s="2"/>
      <c r="S287" s="2"/>
      <c r="T287" s="2"/>
      <c r="U287" s="2"/>
      <c r="V287" s="2"/>
    </row>
    <row r="288" spans="1:22" ht="12.75" x14ac:dyDescent="0.2">
      <c r="A288" s="2"/>
      <c r="B288" s="2"/>
      <c r="C288" s="2"/>
      <c r="D288" s="2"/>
      <c r="E288" s="2"/>
      <c r="F288" s="2"/>
      <c r="G288" s="2"/>
      <c r="H288" s="2"/>
      <c r="I288" s="2"/>
      <c r="J288" s="2"/>
      <c r="K288" s="2"/>
      <c r="L288" s="2"/>
      <c r="M288" s="2"/>
      <c r="N288" s="2"/>
      <c r="O288" s="2"/>
      <c r="P288" s="2"/>
      <c r="Q288" s="2"/>
      <c r="R288" s="2"/>
      <c r="S288" s="2"/>
      <c r="T288" s="2"/>
      <c r="U288" s="2"/>
      <c r="V288" s="2"/>
    </row>
    <row r="289" spans="1:22" ht="12.75" x14ac:dyDescent="0.2">
      <c r="A289" s="2"/>
      <c r="B289" s="2"/>
      <c r="C289" s="2"/>
      <c r="D289" s="2"/>
      <c r="E289" s="2"/>
      <c r="F289" s="2"/>
      <c r="G289" s="2"/>
      <c r="H289" s="2"/>
      <c r="I289" s="2"/>
      <c r="J289" s="2"/>
      <c r="K289" s="2"/>
      <c r="L289" s="2"/>
      <c r="M289" s="2"/>
      <c r="N289" s="2"/>
      <c r="O289" s="2"/>
      <c r="P289" s="2"/>
      <c r="Q289" s="2"/>
      <c r="R289" s="2"/>
      <c r="S289" s="2"/>
      <c r="T289" s="2"/>
      <c r="U289" s="2"/>
      <c r="V289" s="2"/>
    </row>
    <row r="290" spans="1:22" ht="12.75" x14ac:dyDescent="0.2">
      <c r="A290" s="2"/>
      <c r="B290" s="2"/>
      <c r="C290" s="2"/>
      <c r="D290" s="2"/>
      <c r="E290" s="2"/>
      <c r="F290" s="2"/>
      <c r="G290" s="2"/>
      <c r="H290" s="2"/>
      <c r="I290" s="2"/>
      <c r="J290" s="2"/>
      <c r="K290" s="2"/>
      <c r="L290" s="2"/>
      <c r="M290" s="2"/>
      <c r="N290" s="2"/>
      <c r="O290" s="2"/>
      <c r="P290" s="2"/>
      <c r="Q290" s="2"/>
      <c r="R290" s="2"/>
      <c r="S290" s="2"/>
      <c r="T290" s="2"/>
      <c r="U290" s="2"/>
      <c r="V290" s="2"/>
    </row>
    <row r="291" spans="1:22" ht="12.75" x14ac:dyDescent="0.2">
      <c r="A291" s="2"/>
      <c r="B291" s="2"/>
      <c r="C291" s="2"/>
      <c r="D291" s="2"/>
      <c r="E291" s="2"/>
      <c r="F291" s="2"/>
      <c r="G291" s="2"/>
      <c r="H291" s="2"/>
      <c r="I291" s="2"/>
      <c r="J291" s="2"/>
      <c r="K291" s="2"/>
      <c r="L291" s="2"/>
      <c r="M291" s="2"/>
      <c r="N291" s="2"/>
      <c r="O291" s="2"/>
      <c r="P291" s="2"/>
      <c r="Q291" s="2"/>
      <c r="R291" s="2"/>
      <c r="S291" s="2"/>
      <c r="T291" s="2"/>
      <c r="U291" s="2"/>
      <c r="V291" s="2"/>
    </row>
    <row r="292" spans="1:22" ht="12.75" x14ac:dyDescent="0.2">
      <c r="A292" s="2"/>
      <c r="B292" s="2"/>
      <c r="C292" s="2"/>
      <c r="D292" s="2"/>
      <c r="E292" s="2"/>
      <c r="F292" s="2"/>
      <c r="G292" s="2"/>
      <c r="H292" s="2"/>
      <c r="I292" s="2"/>
      <c r="J292" s="2"/>
      <c r="K292" s="2"/>
      <c r="L292" s="2"/>
      <c r="M292" s="2"/>
      <c r="N292" s="2"/>
      <c r="O292" s="2"/>
      <c r="P292" s="2"/>
      <c r="Q292" s="2"/>
      <c r="R292" s="2"/>
      <c r="S292" s="2"/>
      <c r="T292" s="2"/>
      <c r="U292" s="2"/>
      <c r="V292" s="2"/>
    </row>
    <row r="293" spans="1:22" ht="12.75" x14ac:dyDescent="0.2">
      <c r="A293" s="2"/>
      <c r="B293" s="2"/>
      <c r="C293" s="2"/>
      <c r="D293" s="2"/>
      <c r="E293" s="2"/>
      <c r="F293" s="2"/>
      <c r="G293" s="2"/>
      <c r="H293" s="2"/>
      <c r="I293" s="2"/>
      <c r="J293" s="2"/>
      <c r="K293" s="2"/>
      <c r="L293" s="2"/>
      <c r="M293" s="2"/>
      <c r="N293" s="2"/>
      <c r="O293" s="2"/>
      <c r="P293" s="2"/>
      <c r="Q293" s="2"/>
      <c r="R293" s="2"/>
      <c r="S293" s="2"/>
      <c r="T293" s="2"/>
      <c r="U293" s="2"/>
      <c r="V293" s="2"/>
    </row>
    <row r="294" spans="1:22" ht="12.75" x14ac:dyDescent="0.2">
      <c r="A294" s="2"/>
      <c r="B294" s="2"/>
      <c r="C294" s="2"/>
      <c r="D294" s="2"/>
      <c r="E294" s="2"/>
      <c r="F294" s="2"/>
      <c r="G294" s="2"/>
      <c r="H294" s="2"/>
      <c r="I294" s="2"/>
      <c r="J294" s="2"/>
      <c r="K294" s="2"/>
      <c r="L294" s="2"/>
      <c r="M294" s="2"/>
      <c r="N294" s="2"/>
      <c r="O294" s="2"/>
      <c r="P294" s="2"/>
      <c r="Q294" s="2"/>
      <c r="R294" s="2"/>
      <c r="S294" s="2"/>
      <c r="T294" s="2"/>
      <c r="U294" s="2"/>
      <c r="V294" s="2"/>
    </row>
    <row r="295" spans="1:22" ht="12.75" x14ac:dyDescent="0.2">
      <c r="A295" s="2"/>
      <c r="B295" s="2"/>
      <c r="C295" s="2"/>
      <c r="D295" s="2"/>
      <c r="E295" s="2"/>
      <c r="F295" s="2"/>
      <c r="G295" s="2"/>
      <c r="H295" s="2"/>
      <c r="I295" s="2"/>
      <c r="J295" s="2"/>
      <c r="K295" s="2"/>
      <c r="L295" s="2"/>
      <c r="M295" s="2"/>
      <c r="N295" s="2"/>
      <c r="O295" s="2"/>
      <c r="P295" s="2"/>
      <c r="Q295" s="2"/>
      <c r="R295" s="2"/>
      <c r="S295" s="2"/>
      <c r="T295" s="2"/>
      <c r="U295" s="2"/>
      <c r="V295" s="2"/>
    </row>
    <row r="296" spans="1:22" ht="12.75" x14ac:dyDescent="0.2">
      <c r="A296" s="2"/>
      <c r="B296" s="2"/>
      <c r="C296" s="2"/>
      <c r="D296" s="2"/>
      <c r="E296" s="2"/>
      <c r="F296" s="2"/>
      <c r="G296" s="2"/>
      <c r="H296" s="2"/>
      <c r="I296" s="2"/>
      <c r="J296" s="2"/>
      <c r="K296" s="2"/>
      <c r="L296" s="2"/>
      <c r="M296" s="2"/>
      <c r="N296" s="2"/>
      <c r="O296" s="2"/>
      <c r="P296" s="2"/>
      <c r="Q296" s="2"/>
      <c r="R296" s="2"/>
      <c r="S296" s="2"/>
      <c r="T296" s="2"/>
      <c r="U296" s="2"/>
      <c r="V296" s="2"/>
    </row>
    <row r="297" spans="1:22" ht="12.75" x14ac:dyDescent="0.2">
      <c r="A297" s="2"/>
      <c r="B297" s="2"/>
      <c r="C297" s="2"/>
      <c r="D297" s="2"/>
      <c r="E297" s="2"/>
      <c r="F297" s="2"/>
      <c r="G297" s="2"/>
      <c r="H297" s="2"/>
      <c r="I297" s="2"/>
      <c r="J297" s="2"/>
      <c r="K297" s="2"/>
      <c r="L297" s="2"/>
      <c r="M297" s="2"/>
      <c r="N297" s="2"/>
      <c r="O297" s="2"/>
      <c r="P297" s="2"/>
      <c r="Q297" s="2"/>
      <c r="R297" s="2"/>
      <c r="S297" s="2"/>
      <c r="T297" s="2"/>
      <c r="U297" s="2"/>
      <c r="V297" s="2"/>
    </row>
    <row r="298" spans="1:22" ht="12.75" x14ac:dyDescent="0.2">
      <c r="A298" s="2"/>
      <c r="B298" s="2"/>
      <c r="C298" s="2"/>
      <c r="D298" s="2"/>
      <c r="E298" s="2"/>
      <c r="F298" s="2"/>
      <c r="G298" s="2"/>
      <c r="H298" s="2"/>
      <c r="I298" s="2"/>
      <c r="J298" s="2"/>
      <c r="K298" s="2"/>
      <c r="L298" s="2"/>
      <c r="M298" s="2"/>
      <c r="N298" s="2"/>
      <c r="O298" s="2"/>
      <c r="P298" s="2"/>
      <c r="Q298" s="2"/>
      <c r="R298" s="2"/>
      <c r="S298" s="2"/>
      <c r="T298" s="2"/>
      <c r="U298" s="2"/>
      <c r="V298" s="2"/>
    </row>
    <row r="299" spans="1:22" ht="12.75" x14ac:dyDescent="0.2">
      <c r="A299" s="2"/>
      <c r="B299" s="2"/>
      <c r="C299" s="2"/>
      <c r="D299" s="2"/>
      <c r="E299" s="2"/>
      <c r="F299" s="2"/>
      <c r="G299" s="2"/>
      <c r="H299" s="2"/>
      <c r="I299" s="2"/>
      <c r="J299" s="2"/>
      <c r="K299" s="2"/>
      <c r="L299" s="2"/>
      <c r="M299" s="2"/>
      <c r="N299" s="2"/>
      <c r="O299" s="2"/>
      <c r="P299" s="2"/>
      <c r="Q299" s="2"/>
      <c r="R299" s="2"/>
      <c r="S299" s="2"/>
      <c r="T299" s="2"/>
      <c r="U299" s="2"/>
      <c r="V299" s="2"/>
    </row>
    <row r="300" spans="1:22" ht="12.75" x14ac:dyDescent="0.2">
      <c r="A300" s="2"/>
      <c r="B300" s="2"/>
      <c r="C300" s="2"/>
      <c r="D300" s="2"/>
      <c r="E300" s="2"/>
      <c r="F300" s="2"/>
      <c r="G300" s="2"/>
      <c r="H300" s="2"/>
      <c r="I300" s="2"/>
      <c r="J300" s="2"/>
      <c r="K300" s="2"/>
      <c r="L300" s="2"/>
      <c r="M300" s="2"/>
      <c r="N300" s="2"/>
      <c r="O300" s="2"/>
      <c r="P300" s="2"/>
      <c r="Q300" s="2"/>
      <c r="R300" s="2"/>
      <c r="S300" s="2"/>
      <c r="T300" s="2"/>
      <c r="U300" s="2"/>
      <c r="V300" s="2"/>
    </row>
    <row r="301" spans="1:22" ht="12.75" x14ac:dyDescent="0.2">
      <c r="A301" s="2"/>
      <c r="B301" s="2"/>
      <c r="C301" s="2"/>
      <c r="D301" s="2"/>
      <c r="E301" s="2"/>
      <c r="F301" s="2"/>
      <c r="G301" s="2"/>
      <c r="H301" s="2"/>
      <c r="I301" s="2"/>
      <c r="J301" s="2"/>
      <c r="K301" s="2"/>
      <c r="L301" s="2"/>
      <c r="M301" s="2"/>
      <c r="N301" s="2"/>
      <c r="O301" s="2"/>
      <c r="P301" s="2"/>
      <c r="Q301" s="2"/>
      <c r="R301" s="2"/>
      <c r="S301" s="2"/>
      <c r="T301" s="2"/>
      <c r="U301" s="2"/>
      <c r="V301" s="2"/>
    </row>
    <row r="302" spans="1:22" ht="12.75" x14ac:dyDescent="0.2">
      <c r="A302" s="2"/>
      <c r="B302" s="2"/>
      <c r="C302" s="2"/>
      <c r="D302" s="2"/>
      <c r="E302" s="2"/>
      <c r="F302" s="2"/>
      <c r="G302" s="2"/>
      <c r="H302" s="2"/>
      <c r="I302" s="2"/>
      <c r="J302" s="2"/>
      <c r="K302" s="2"/>
      <c r="L302" s="2"/>
      <c r="M302" s="2"/>
      <c r="N302" s="2"/>
      <c r="O302" s="2"/>
      <c r="P302" s="2"/>
      <c r="Q302" s="2"/>
      <c r="R302" s="2"/>
      <c r="S302" s="2"/>
      <c r="T302" s="2"/>
      <c r="U302" s="2"/>
      <c r="V302" s="2"/>
    </row>
    <row r="303" spans="1:22" ht="12.75" x14ac:dyDescent="0.2">
      <c r="A303" s="2"/>
      <c r="B303" s="2"/>
      <c r="C303" s="2"/>
      <c r="D303" s="2"/>
      <c r="E303" s="2"/>
      <c r="F303" s="2"/>
      <c r="G303" s="2"/>
      <c r="H303" s="2"/>
      <c r="I303" s="2"/>
      <c r="J303" s="2"/>
      <c r="K303" s="2"/>
      <c r="L303" s="2"/>
      <c r="M303" s="2"/>
      <c r="N303" s="2"/>
      <c r="O303" s="2"/>
      <c r="P303" s="2"/>
      <c r="Q303" s="2"/>
      <c r="R303" s="2"/>
      <c r="S303" s="2"/>
      <c r="T303" s="2"/>
      <c r="U303" s="2"/>
      <c r="V303" s="2"/>
    </row>
    <row r="304" spans="1:22" ht="12.75" x14ac:dyDescent="0.2">
      <c r="A304" s="2"/>
      <c r="B304" s="2"/>
      <c r="C304" s="2"/>
      <c r="D304" s="2"/>
      <c r="E304" s="2"/>
      <c r="F304" s="2"/>
      <c r="G304" s="2"/>
      <c r="H304" s="2"/>
      <c r="I304" s="2"/>
      <c r="J304" s="2"/>
      <c r="K304" s="2"/>
      <c r="L304" s="2"/>
      <c r="M304" s="2"/>
      <c r="N304" s="2"/>
      <c r="O304" s="2"/>
      <c r="P304" s="2"/>
      <c r="Q304" s="2"/>
      <c r="R304" s="2"/>
      <c r="S304" s="2"/>
      <c r="T304" s="2"/>
      <c r="U304" s="2"/>
      <c r="V304" s="2"/>
    </row>
    <row r="305" spans="1:22" ht="12.75" x14ac:dyDescent="0.2">
      <c r="A305" s="2"/>
      <c r="B305" s="2"/>
      <c r="C305" s="2"/>
      <c r="D305" s="2"/>
      <c r="E305" s="2"/>
      <c r="F305" s="2"/>
      <c r="G305" s="2"/>
      <c r="H305" s="2"/>
      <c r="I305" s="2"/>
      <c r="J305" s="2"/>
      <c r="K305" s="2"/>
      <c r="L305" s="2"/>
      <c r="M305" s="2"/>
      <c r="N305" s="2"/>
      <c r="O305" s="2"/>
      <c r="P305" s="2"/>
      <c r="Q305" s="2"/>
      <c r="R305" s="2"/>
      <c r="S305" s="2"/>
      <c r="T305" s="2"/>
      <c r="U305" s="2"/>
      <c r="V305" s="2"/>
    </row>
    <row r="306" spans="1:22" ht="12.75" x14ac:dyDescent="0.2">
      <c r="A306" s="2"/>
      <c r="B306" s="2"/>
      <c r="C306" s="2"/>
      <c r="D306" s="2"/>
      <c r="E306" s="2"/>
      <c r="F306" s="2"/>
      <c r="G306" s="2"/>
      <c r="H306" s="2"/>
      <c r="I306" s="2"/>
      <c r="J306" s="2"/>
      <c r="K306" s="2"/>
      <c r="L306" s="2"/>
      <c r="M306" s="2"/>
      <c r="N306" s="2"/>
      <c r="O306" s="2"/>
      <c r="P306" s="2"/>
      <c r="Q306" s="2"/>
      <c r="R306" s="2"/>
      <c r="S306" s="2"/>
      <c r="T306" s="2"/>
      <c r="U306" s="2"/>
      <c r="V306" s="2"/>
    </row>
    <row r="307" spans="1:22" ht="12.75" x14ac:dyDescent="0.2">
      <c r="A307" s="2"/>
      <c r="B307" s="2"/>
      <c r="C307" s="2"/>
      <c r="D307" s="2"/>
      <c r="E307" s="2"/>
      <c r="F307" s="2"/>
      <c r="G307" s="2"/>
      <c r="H307" s="2"/>
      <c r="I307" s="2"/>
      <c r="J307" s="2"/>
      <c r="K307" s="2"/>
      <c r="L307" s="2"/>
      <c r="M307" s="2"/>
      <c r="N307" s="2"/>
      <c r="O307" s="2"/>
      <c r="P307" s="2"/>
      <c r="Q307" s="2"/>
      <c r="R307" s="2"/>
      <c r="S307" s="2"/>
      <c r="T307" s="2"/>
      <c r="U307" s="2"/>
      <c r="V307" s="2"/>
    </row>
    <row r="308" spans="1:22" ht="12.75" x14ac:dyDescent="0.2">
      <c r="A308" s="2"/>
      <c r="B308" s="2"/>
      <c r="C308" s="2"/>
      <c r="D308" s="2"/>
      <c r="E308" s="2"/>
      <c r="F308" s="2"/>
      <c r="G308" s="2"/>
      <c r="H308" s="2"/>
      <c r="I308" s="2"/>
      <c r="J308" s="2"/>
      <c r="K308" s="2"/>
      <c r="L308" s="2"/>
      <c r="M308" s="2"/>
      <c r="N308" s="2"/>
      <c r="O308" s="2"/>
      <c r="P308" s="2"/>
      <c r="Q308" s="2"/>
      <c r="R308" s="2"/>
      <c r="S308" s="2"/>
      <c r="T308" s="2"/>
      <c r="U308" s="2"/>
      <c r="V308" s="2"/>
    </row>
    <row r="309" spans="1:22" ht="12.75" x14ac:dyDescent="0.2">
      <c r="A309" s="2"/>
      <c r="B309" s="2"/>
      <c r="C309" s="2"/>
      <c r="D309" s="2"/>
      <c r="E309" s="2"/>
      <c r="F309" s="2"/>
      <c r="G309" s="2"/>
      <c r="H309" s="2"/>
      <c r="I309" s="2"/>
      <c r="J309" s="2"/>
      <c r="K309" s="2"/>
      <c r="L309" s="2"/>
      <c r="M309" s="2"/>
      <c r="N309" s="2"/>
      <c r="O309" s="2"/>
      <c r="P309" s="2"/>
      <c r="Q309" s="2"/>
      <c r="R309" s="2"/>
      <c r="S309" s="2"/>
      <c r="T309" s="2"/>
      <c r="U309" s="2"/>
      <c r="V309" s="2"/>
    </row>
    <row r="310" spans="1:22" ht="12.75" x14ac:dyDescent="0.2">
      <c r="A310" s="2"/>
      <c r="B310" s="2"/>
      <c r="C310" s="2"/>
      <c r="D310" s="2"/>
      <c r="E310" s="2"/>
      <c r="F310" s="2"/>
      <c r="G310" s="2"/>
      <c r="H310" s="2"/>
      <c r="I310" s="2"/>
      <c r="J310" s="2"/>
      <c r="K310" s="2"/>
      <c r="L310" s="2"/>
      <c r="M310" s="2"/>
      <c r="N310" s="2"/>
      <c r="O310" s="2"/>
      <c r="P310" s="2"/>
      <c r="Q310" s="2"/>
      <c r="R310" s="2"/>
      <c r="S310" s="2"/>
      <c r="T310" s="2"/>
      <c r="U310" s="2"/>
      <c r="V310" s="2"/>
    </row>
    <row r="311" spans="1:22" ht="12.75" x14ac:dyDescent="0.2">
      <c r="A311" s="2"/>
      <c r="B311" s="2"/>
      <c r="C311" s="2"/>
      <c r="D311" s="2"/>
      <c r="E311" s="2"/>
      <c r="F311" s="2"/>
      <c r="G311" s="2"/>
      <c r="H311" s="2"/>
      <c r="I311" s="2"/>
      <c r="J311" s="2"/>
      <c r="K311" s="2"/>
      <c r="L311" s="2"/>
      <c r="M311" s="2"/>
      <c r="N311" s="2"/>
      <c r="O311" s="2"/>
      <c r="P311" s="2"/>
      <c r="Q311" s="2"/>
      <c r="R311" s="2"/>
      <c r="S311" s="2"/>
      <c r="T311" s="2"/>
      <c r="U311" s="2"/>
      <c r="V311" s="2"/>
    </row>
    <row r="312" spans="1:22" ht="12.75" x14ac:dyDescent="0.2">
      <c r="A312" s="2"/>
      <c r="B312" s="2"/>
      <c r="C312" s="2"/>
      <c r="D312" s="2"/>
      <c r="E312" s="2"/>
      <c r="F312" s="2"/>
      <c r="G312" s="2"/>
      <c r="H312" s="2"/>
      <c r="I312" s="2"/>
      <c r="J312" s="2"/>
      <c r="K312" s="2"/>
      <c r="L312" s="2"/>
      <c r="M312" s="2"/>
      <c r="N312" s="2"/>
      <c r="O312" s="2"/>
      <c r="P312" s="2"/>
      <c r="Q312" s="2"/>
      <c r="R312" s="2"/>
      <c r="S312" s="2"/>
      <c r="T312" s="2"/>
      <c r="U312" s="2"/>
      <c r="V312" s="2"/>
    </row>
    <row r="313" spans="1:22" ht="12.75" x14ac:dyDescent="0.2">
      <c r="A313" s="2"/>
      <c r="B313" s="2"/>
      <c r="C313" s="2"/>
      <c r="D313" s="2"/>
      <c r="E313" s="2"/>
      <c r="F313" s="2"/>
      <c r="G313" s="2"/>
      <c r="H313" s="2"/>
      <c r="I313" s="2"/>
      <c r="J313" s="2"/>
      <c r="K313" s="2"/>
      <c r="L313" s="2"/>
      <c r="M313" s="2"/>
      <c r="N313" s="2"/>
      <c r="O313" s="2"/>
      <c r="P313" s="2"/>
      <c r="Q313" s="2"/>
      <c r="R313" s="2"/>
      <c r="S313" s="2"/>
      <c r="T313" s="2"/>
      <c r="U313" s="2"/>
      <c r="V313" s="2"/>
    </row>
    <row r="314" spans="1:22" ht="12.75" x14ac:dyDescent="0.2">
      <c r="A314" s="2"/>
      <c r="B314" s="2"/>
      <c r="C314" s="2"/>
      <c r="D314" s="2"/>
      <c r="E314" s="2"/>
      <c r="F314" s="2"/>
      <c r="G314" s="2"/>
      <c r="H314" s="2"/>
      <c r="I314" s="2"/>
      <c r="J314" s="2"/>
      <c r="K314" s="2"/>
      <c r="L314" s="2"/>
      <c r="M314" s="2"/>
      <c r="N314" s="2"/>
      <c r="O314" s="2"/>
      <c r="P314" s="2"/>
      <c r="Q314" s="2"/>
      <c r="R314" s="2"/>
      <c r="S314" s="2"/>
      <c r="T314" s="2"/>
      <c r="U314" s="2"/>
      <c r="V314" s="2"/>
    </row>
    <row r="315" spans="1:22" ht="12.75" x14ac:dyDescent="0.2">
      <c r="A315" s="2"/>
      <c r="B315" s="2"/>
      <c r="C315" s="2"/>
      <c r="D315" s="2"/>
      <c r="E315" s="2"/>
      <c r="F315" s="2"/>
      <c r="G315" s="2"/>
      <c r="H315" s="2"/>
      <c r="I315" s="2"/>
      <c r="J315" s="2"/>
      <c r="K315" s="2"/>
      <c r="L315" s="2"/>
      <c r="M315" s="2"/>
      <c r="N315" s="2"/>
      <c r="O315" s="2"/>
      <c r="P315" s="2"/>
      <c r="Q315" s="2"/>
      <c r="R315" s="2"/>
      <c r="S315" s="2"/>
      <c r="T315" s="2"/>
      <c r="U315" s="2"/>
      <c r="V315" s="2"/>
    </row>
    <row r="316" spans="1:22" ht="12.75" x14ac:dyDescent="0.2">
      <c r="A316" s="2"/>
      <c r="B316" s="2"/>
      <c r="C316" s="2"/>
      <c r="D316" s="2"/>
      <c r="E316" s="2"/>
      <c r="F316" s="2"/>
      <c r="G316" s="2"/>
      <c r="H316" s="2"/>
      <c r="I316" s="2"/>
      <c r="J316" s="2"/>
      <c r="K316" s="2"/>
      <c r="L316" s="2"/>
      <c r="M316" s="2"/>
      <c r="N316" s="2"/>
      <c r="O316" s="2"/>
      <c r="P316" s="2"/>
      <c r="Q316" s="2"/>
      <c r="R316" s="2"/>
      <c r="S316" s="2"/>
      <c r="T316" s="2"/>
      <c r="U316" s="2"/>
      <c r="V316" s="2"/>
    </row>
    <row r="317" spans="1:22" ht="12.75" x14ac:dyDescent="0.2">
      <c r="A317" s="2"/>
      <c r="B317" s="2"/>
      <c r="C317" s="2"/>
      <c r="D317" s="2"/>
      <c r="E317" s="2"/>
      <c r="F317" s="2"/>
      <c r="G317" s="2"/>
      <c r="H317" s="2"/>
      <c r="I317" s="2"/>
      <c r="J317" s="2"/>
      <c r="K317" s="2"/>
      <c r="L317" s="2"/>
      <c r="M317" s="2"/>
      <c r="N317" s="2"/>
      <c r="O317" s="2"/>
      <c r="P317" s="2"/>
      <c r="Q317" s="2"/>
      <c r="R317" s="2"/>
      <c r="S317" s="2"/>
      <c r="T317" s="2"/>
      <c r="U317" s="2"/>
      <c r="V317" s="2"/>
    </row>
    <row r="318" spans="1:22" ht="12.75" x14ac:dyDescent="0.2">
      <c r="A318" s="2"/>
      <c r="B318" s="2"/>
      <c r="C318" s="2"/>
      <c r="D318" s="2"/>
      <c r="E318" s="2"/>
      <c r="F318" s="2"/>
      <c r="G318" s="2"/>
      <c r="H318" s="2"/>
      <c r="I318" s="2"/>
      <c r="J318" s="2"/>
      <c r="K318" s="2"/>
      <c r="L318" s="2"/>
      <c r="M318" s="2"/>
      <c r="N318" s="2"/>
      <c r="O318" s="2"/>
      <c r="P318" s="2"/>
      <c r="Q318" s="2"/>
      <c r="R318" s="2"/>
      <c r="S318" s="2"/>
      <c r="T318" s="2"/>
      <c r="U318" s="2"/>
      <c r="V318" s="2"/>
    </row>
    <row r="319" spans="1:22" ht="12.75" x14ac:dyDescent="0.2">
      <c r="A319" s="2"/>
      <c r="B319" s="2"/>
      <c r="C319" s="2"/>
      <c r="D319" s="2"/>
      <c r="E319" s="2"/>
      <c r="F319" s="2"/>
      <c r="G319" s="2"/>
      <c r="H319" s="2"/>
      <c r="I319" s="2"/>
      <c r="J319" s="2"/>
      <c r="K319" s="2"/>
      <c r="L319" s="2"/>
      <c r="M319" s="2"/>
      <c r="N319" s="2"/>
      <c r="O319" s="2"/>
      <c r="P319" s="2"/>
      <c r="Q319" s="2"/>
      <c r="R319" s="2"/>
      <c r="S319" s="2"/>
      <c r="T319" s="2"/>
      <c r="U319" s="2"/>
      <c r="V319" s="2"/>
    </row>
    <row r="320" spans="1:22" ht="12.75" x14ac:dyDescent="0.2">
      <c r="A320" s="2"/>
      <c r="B320" s="2"/>
      <c r="C320" s="2"/>
      <c r="D320" s="2"/>
      <c r="E320" s="2"/>
      <c r="F320" s="2"/>
      <c r="G320" s="2"/>
      <c r="H320" s="2"/>
      <c r="I320" s="2"/>
      <c r="J320" s="2"/>
      <c r="K320" s="2"/>
      <c r="L320" s="2"/>
      <c r="M320" s="2"/>
      <c r="N320" s="2"/>
      <c r="O320" s="2"/>
      <c r="P320" s="2"/>
      <c r="Q320" s="2"/>
      <c r="R320" s="2"/>
      <c r="S320" s="2"/>
      <c r="T320" s="2"/>
      <c r="U320" s="2"/>
      <c r="V320" s="2"/>
    </row>
    <row r="321" spans="1:22" ht="12.75" x14ac:dyDescent="0.2">
      <c r="A321" s="2"/>
      <c r="B321" s="2"/>
      <c r="C321" s="2"/>
      <c r="D321" s="2"/>
      <c r="E321" s="2"/>
      <c r="F321" s="2"/>
      <c r="G321" s="2"/>
      <c r="H321" s="2"/>
      <c r="I321" s="2"/>
      <c r="J321" s="2"/>
      <c r="K321" s="2"/>
      <c r="L321" s="2"/>
      <c r="M321" s="2"/>
      <c r="N321" s="2"/>
      <c r="O321" s="2"/>
      <c r="P321" s="2"/>
      <c r="Q321" s="2"/>
      <c r="R321" s="2"/>
      <c r="S321" s="2"/>
      <c r="T321" s="2"/>
      <c r="U321" s="2"/>
      <c r="V321" s="2"/>
    </row>
    <row r="322" spans="1:22" ht="12.75" x14ac:dyDescent="0.2">
      <c r="A322" s="2"/>
      <c r="B322" s="2"/>
      <c r="C322" s="2"/>
      <c r="D322" s="2"/>
      <c r="E322" s="2"/>
      <c r="F322" s="2"/>
      <c r="G322" s="2"/>
      <c r="H322" s="2"/>
      <c r="I322" s="2"/>
      <c r="J322" s="2"/>
      <c r="K322" s="2"/>
      <c r="L322" s="2"/>
      <c r="M322" s="2"/>
      <c r="N322" s="2"/>
      <c r="O322" s="2"/>
      <c r="P322" s="2"/>
      <c r="Q322" s="2"/>
      <c r="R322" s="2"/>
      <c r="S322" s="2"/>
      <c r="T322" s="2"/>
      <c r="U322" s="2"/>
      <c r="V322" s="2"/>
    </row>
    <row r="323" spans="1:22" ht="12.75" x14ac:dyDescent="0.2">
      <c r="A323" s="2"/>
      <c r="B323" s="2"/>
      <c r="C323" s="2"/>
      <c r="D323" s="2"/>
      <c r="E323" s="2"/>
      <c r="F323" s="2"/>
      <c r="G323" s="2"/>
      <c r="H323" s="2"/>
      <c r="I323" s="2"/>
      <c r="J323" s="2"/>
      <c r="K323" s="2"/>
      <c r="L323" s="2"/>
      <c r="M323" s="2"/>
      <c r="N323" s="2"/>
      <c r="O323" s="2"/>
      <c r="P323" s="2"/>
      <c r="Q323" s="2"/>
      <c r="R323" s="2"/>
      <c r="S323" s="2"/>
      <c r="T323" s="2"/>
      <c r="U323" s="2"/>
      <c r="V323" s="2"/>
    </row>
    <row r="324" spans="1:22" ht="12.75" x14ac:dyDescent="0.2">
      <c r="A324" s="2"/>
      <c r="B324" s="2"/>
      <c r="C324" s="2"/>
      <c r="D324" s="2"/>
      <c r="E324" s="2"/>
      <c r="F324" s="2"/>
      <c r="G324" s="2"/>
      <c r="H324" s="2"/>
      <c r="I324" s="2"/>
      <c r="J324" s="2"/>
      <c r="K324" s="2"/>
      <c r="L324" s="2"/>
      <c r="M324" s="2"/>
      <c r="N324" s="2"/>
      <c r="O324" s="2"/>
      <c r="P324" s="2"/>
      <c r="Q324" s="2"/>
      <c r="R324" s="2"/>
      <c r="S324" s="2"/>
      <c r="T324" s="2"/>
      <c r="U324" s="2"/>
      <c r="V324" s="2"/>
    </row>
    <row r="325" spans="1:22" ht="12.75" x14ac:dyDescent="0.2">
      <c r="A325" s="2"/>
      <c r="B325" s="2"/>
      <c r="C325" s="2"/>
      <c r="D325" s="2"/>
      <c r="E325" s="2"/>
      <c r="F325" s="2"/>
      <c r="G325" s="2"/>
      <c r="H325" s="2"/>
      <c r="I325" s="2"/>
      <c r="J325" s="2"/>
      <c r="K325" s="2"/>
      <c r="L325" s="2"/>
      <c r="M325" s="2"/>
      <c r="N325" s="2"/>
      <c r="O325" s="2"/>
      <c r="P325" s="2"/>
      <c r="Q325" s="2"/>
      <c r="R325" s="2"/>
      <c r="S325" s="2"/>
      <c r="T325" s="2"/>
      <c r="U325" s="2"/>
      <c r="V325" s="2"/>
    </row>
    <row r="326" spans="1:22" ht="12.75" x14ac:dyDescent="0.2">
      <c r="A326" s="2"/>
      <c r="B326" s="2"/>
      <c r="C326" s="2"/>
      <c r="D326" s="2"/>
      <c r="E326" s="2"/>
      <c r="F326" s="2"/>
      <c r="G326" s="2"/>
      <c r="H326" s="2"/>
      <c r="I326" s="2"/>
      <c r="J326" s="2"/>
      <c r="K326" s="2"/>
      <c r="L326" s="2"/>
      <c r="M326" s="2"/>
      <c r="N326" s="2"/>
      <c r="O326" s="2"/>
      <c r="P326" s="2"/>
      <c r="Q326" s="2"/>
      <c r="R326" s="2"/>
      <c r="S326" s="2"/>
      <c r="T326" s="2"/>
      <c r="U326" s="2"/>
      <c r="V326" s="2"/>
    </row>
    <row r="327" spans="1:22" ht="12.75" x14ac:dyDescent="0.2">
      <c r="A327" s="2"/>
      <c r="B327" s="2"/>
      <c r="C327" s="2"/>
      <c r="D327" s="2"/>
      <c r="E327" s="2"/>
      <c r="F327" s="2"/>
      <c r="G327" s="2"/>
      <c r="H327" s="2"/>
      <c r="I327" s="2"/>
      <c r="J327" s="2"/>
      <c r="K327" s="2"/>
      <c r="L327" s="2"/>
      <c r="M327" s="2"/>
      <c r="N327" s="2"/>
      <c r="O327" s="2"/>
      <c r="P327" s="2"/>
      <c r="Q327" s="2"/>
      <c r="R327" s="2"/>
      <c r="S327" s="2"/>
      <c r="T327" s="2"/>
      <c r="U327" s="2"/>
      <c r="V327" s="2"/>
    </row>
    <row r="328" spans="1:22" ht="12.75" x14ac:dyDescent="0.2">
      <c r="A328" s="2"/>
      <c r="B328" s="2"/>
      <c r="C328" s="2"/>
      <c r="D328" s="2"/>
      <c r="E328" s="2"/>
      <c r="F328" s="2"/>
      <c r="G328" s="2"/>
      <c r="H328" s="2"/>
      <c r="I328" s="2"/>
      <c r="J328" s="2"/>
      <c r="K328" s="2"/>
      <c r="L328" s="2"/>
      <c r="M328" s="2"/>
      <c r="N328" s="2"/>
      <c r="O328" s="2"/>
      <c r="P328" s="2"/>
      <c r="Q328" s="2"/>
      <c r="R328" s="2"/>
      <c r="S328" s="2"/>
      <c r="T328" s="2"/>
      <c r="U328" s="2"/>
      <c r="V328" s="2"/>
    </row>
    <row r="329" spans="1:22" ht="12.75" x14ac:dyDescent="0.2">
      <c r="A329" s="2"/>
      <c r="B329" s="2"/>
      <c r="C329" s="2"/>
      <c r="D329" s="2"/>
      <c r="E329" s="2"/>
      <c r="F329" s="2"/>
      <c r="G329" s="2"/>
      <c r="H329" s="2"/>
      <c r="I329" s="2"/>
      <c r="J329" s="2"/>
      <c r="K329" s="2"/>
      <c r="L329" s="2"/>
      <c r="M329" s="2"/>
      <c r="N329" s="2"/>
      <c r="O329" s="2"/>
      <c r="P329" s="2"/>
      <c r="Q329" s="2"/>
      <c r="R329" s="2"/>
      <c r="S329" s="2"/>
      <c r="T329" s="2"/>
      <c r="U329" s="2"/>
      <c r="V329" s="2"/>
    </row>
    <row r="330" spans="1:22" ht="12.75" x14ac:dyDescent="0.2">
      <c r="A330" s="2"/>
      <c r="B330" s="2"/>
      <c r="C330" s="2"/>
      <c r="D330" s="2"/>
      <c r="E330" s="2"/>
      <c r="F330" s="2"/>
      <c r="G330" s="2"/>
      <c r="H330" s="2"/>
      <c r="I330" s="2"/>
      <c r="J330" s="2"/>
      <c r="K330" s="2"/>
      <c r="L330" s="2"/>
      <c r="M330" s="2"/>
      <c r="N330" s="2"/>
      <c r="O330" s="2"/>
      <c r="P330" s="2"/>
      <c r="Q330" s="2"/>
      <c r="R330" s="2"/>
      <c r="S330" s="2"/>
      <c r="T330" s="2"/>
      <c r="U330" s="2"/>
      <c r="V330" s="2"/>
    </row>
    <row r="331" spans="1:22" ht="12.75" x14ac:dyDescent="0.2">
      <c r="A331" s="2"/>
      <c r="B331" s="2"/>
      <c r="C331" s="2"/>
      <c r="D331" s="2"/>
      <c r="E331" s="2"/>
      <c r="F331" s="2"/>
      <c r="G331" s="2"/>
      <c r="H331" s="2"/>
      <c r="I331" s="2"/>
      <c r="J331" s="2"/>
      <c r="K331" s="2"/>
      <c r="L331" s="2"/>
      <c r="M331" s="2"/>
      <c r="N331" s="2"/>
      <c r="O331" s="2"/>
      <c r="P331" s="2"/>
      <c r="Q331" s="2"/>
      <c r="R331" s="2"/>
      <c r="S331" s="2"/>
      <c r="T331" s="2"/>
      <c r="U331" s="2"/>
      <c r="V331" s="2"/>
    </row>
    <row r="332" spans="1:22" ht="12.75" x14ac:dyDescent="0.2">
      <c r="A332" s="2"/>
      <c r="B332" s="2"/>
      <c r="C332" s="2"/>
      <c r="D332" s="2"/>
      <c r="E332" s="2"/>
      <c r="F332" s="2"/>
      <c r="G332" s="2"/>
      <c r="H332" s="2"/>
      <c r="I332" s="2"/>
      <c r="J332" s="2"/>
      <c r="K332" s="2"/>
      <c r="L332" s="2"/>
      <c r="M332" s="2"/>
      <c r="N332" s="2"/>
      <c r="O332" s="2"/>
      <c r="P332" s="2"/>
      <c r="Q332" s="2"/>
      <c r="R332" s="2"/>
      <c r="S332" s="2"/>
      <c r="T332" s="2"/>
      <c r="U332" s="2"/>
      <c r="V332" s="2"/>
    </row>
    <row r="333" spans="1:22" ht="12.75" x14ac:dyDescent="0.2">
      <c r="A333" s="2"/>
      <c r="B333" s="2"/>
      <c r="C333" s="2"/>
      <c r="D333" s="2"/>
      <c r="E333" s="2"/>
      <c r="F333" s="2"/>
      <c r="G333" s="2"/>
      <c r="H333" s="2"/>
      <c r="I333" s="2"/>
      <c r="J333" s="2"/>
      <c r="K333" s="2"/>
      <c r="L333" s="2"/>
      <c r="M333" s="2"/>
      <c r="N333" s="2"/>
      <c r="O333" s="2"/>
      <c r="P333" s="2"/>
      <c r="Q333" s="2"/>
      <c r="R333" s="2"/>
      <c r="S333" s="2"/>
      <c r="T333" s="2"/>
      <c r="U333" s="2"/>
      <c r="V333" s="2"/>
    </row>
    <row r="334" spans="1:22" ht="12.75" x14ac:dyDescent="0.2">
      <c r="A334" s="2"/>
      <c r="B334" s="2"/>
      <c r="C334" s="2"/>
      <c r="D334" s="2"/>
      <c r="E334" s="2"/>
      <c r="F334" s="2"/>
      <c r="G334" s="2"/>
      <c r="H334" s="2"/>
      <c r="I334" s="2"/>
      <c r="J334" s="2"/>
      <c r="K334" s="2"/>
      <c r="L334" s="2"/>
      <c r="M334" s="2"/>
      <c r="N334" s="2"/>
      <c r="O334" s="2"/>
      <c r="P334" s="2"/>
      <c r="Q334" s="2"/>
      <c r="R334" s="2"/>
      <c r="S334" s="2"/>
      <c r="T334" s="2"/>
      <c r="U334" s="2"/>
      <c r="V334" s="2"/>
    </row>
    <row r="335" spans="1:22" ht="12.75" x14ac:dyDescent="0.2">
      <c r="A335" s="2"/>
      <c r="B335" s="2"/>
      <c r="C335" s="2"/>
      <c r="D335" s="2"/>
      <c r="E335" s="2"/>
      <c r="F335" s="2"/>
      <c r="G335" s="2"/>
      <c r="H335" s="2"/>
      <c r="I335" s="2"/>
      <c r="J335" s="2"/>
      <c r="K335" s="2"/>
      <c r="L335" s="2"/>
      <c r="M335" s="2"/>
      <c r="N335" s="2"/>
      <c r="O335" s="2"/>
      <c r="P335" s="2"/>
      <c r="Q335" s="2"/>
      <c r="R335" s="2"/>
      <c r="S335" s="2"/>
      <c r="T335" s="2"/>
      <c r="U335" s="2"/>
      <c r="V335" s="2"/>
    </row>
    <row r="336" spans="1:22" ht="12.75" x14ac:dyDescent="0.2">
      <c r="A336" s="2"/>
      <c r="B336" s="2"/>
      <c r="C336" s="2"/>
      <c r="D336" s="2"/>
      <c r="E336" s="2"/>
      <c r="F336" s="2"/>
      <c r="G336" s="2"/>
      <c r="H336" s="2"/>
      <c r="I336" s="2"/>
      <c r="J336" s="2"/>
      <c r="K336" s="2"/>
      <c r="L336" s="2"/>
      <c r="M336" s="2"/>
      <c r="N336" s="2"/>
      <c r="O336" s="2"/>
      <c r="P336" s="2"/>
      <c r="Q336" s="2"/>
      <c r="R336" s="2"/>
      <c r="S336" s="2"/>
      <c r="T336" s="2"/>
      <c r="U336" s="2"/>
      <c r="V336" s="2"/>
    </row>
    <row r="337" spans="1:22" ht="12.75" x14ac:dyDescent="0.2">
      <c r="A337" s="2"/>
      <c r="B337" s="2"/>
      <c r="C337" s="2"/>
      <c r="D337" s="2"/>
      <c r="E337" s="2"/>
      <c r="F337" s="2"/>
      <c r="G337" s="2"/>
      <c r="H337" s="2"/>
      <c r="I337" s="2"/>
      <c r="J337" s="2"/>
      <c r="K337" s="2"/>
      <c r="L337" s="2"/>
      <c r="M337" s="2"/>
      <c r="N337" s="2"/>
      <c r="O337" s="2"/>
      <c r="P337" s="2"/>
      <c r="Q337" s="2"/>
      <c r="R337" s="2"/>
      <c r="S337" s="2"/>
      <c r="T337" s="2"/>
      <c r="U337" s="2"/>
      <c r="V337" s="2"/>
    </row>
    <row r="338" spans="1:22" ht="12.75" x14ac:dyDescent="0.2">
      <c r="A338" s="2"/>
      <c r="B338" s="2"/>
      <c r="C338" s="2"/>
      <c r="D338" s="2"/>
      <c r="E338" s="2"/>
      <c r="F338" s="2"/>
      <c r="G338" s="2"/>
      <c r="H338" s="2"/>
      <c r="I338" s="2"/>
      <c r="J338" s="2"/>
      <c r="K338" s="2"/>
      <c r="L338" s="2"/>
      <c r="M338" s="2"/>
      <c r="N338" s="2"/>
      <c r="O338" s="2"/>
      <c r="P338" s="2"/>
      <c r="Q338" s="2"/>
      <c r="R338" s="2"/>
      <c r="S338" s="2"/>
      <c r="T338" s="2"/>
      <c r="U338" s="2"/>
      <c r="V338" s="2"/>
    </row>
    <row r="339" spans="1:22" ht="12.75" x14ac:dyDescent="0.2">
      <c r="A339" s="2"/>
      <c r="B339" s="2"/>
      <c r="C339" s="2"/>
      <c r="D339" s="2"/>
      <c r="E339" s="2"/>
      <c r="F339" s="2"/>
      <c r="G339" s="2"/>
      <c r="H339" s="2"/>
      <c r="I339" s="2"/>
      <c r="J339" s="2"/>
      <c r="K339" s="2"/>
      <c r="L339" s="2"/>
      <c r="M339" s="2"/>
      <c r="N339" s="2"/>
      <c r="O339" s="2"/>
      <c r="P339" s="2"/>
      <c r="Q339" s="2"/>
      <c r="R339" s="2"/>
      <c r="S339" s="2"/>
      <c r="T339" s="2"/>
      <c r="U339" s="2"/>
      <c r="V339" s="2"/>
    </row>
    <row r="340" spans="1:22" ht="12.75" x14ac:dyDescent="0.2">
      <c r="A340" s="2"/>
      <c r="B340" s="2"/>
      <c r="C340" s="2"/>
      <c r="D340" s="2"/>
      <c r="E340" s="2"/>
      <c r="F340" s="2"/>
      <c r="G340" s="2"/>
      <c r="H340" s="2"/>
      <c r="I340" s="2"/>
      <c r="J340" s="2"/>
      <c r="K340" s="2"/>
      <c r="L340" s="2"/>
      <c r="M340" s="2"/>
      <c r="N340" s="2"/>
      <c r="O340" s="2"/>
      <c r="P340" s="2"/>
      <c r="Q340" s="2"/>
      <c r="R340" s="2"/>
      <c r="S340" s="2"/>
      <c r="T340" s="2"/>
      <c r="U340" s="2"/>
      <c r="V340" s="2"/>
    </row>
    <row r="341" spans="1:22" ht="12.75" x14ac:dyDescent="0.2">
      <c r="A341" s="2"/>
      <c r="B341" s="2"/>
      <c r="C341" s="2"/>
      <c r="D341" s="2"/>
      <c r="E341" s="2"/>
      <c r="F341" s="2"/>
      <c r="G341" s="2"/>
      <c r="H341" s="2"/>
      <c r="I341" s="2"/>
      <c r="J341" s="2"/>
      <c r="K341" s="2"/>
      <c r="L341" s="2"/>
      <c r="M341" s="2"/>
      <c r="N341" s="2"/>
      <c r="O341" s="2"/>
      <c r="P341" s="2"/>
      <c r="Q341" s="2"/>
      <c r="R341" s="2"/>
      <c r="S341" s="2"/>
      <c r="T341" s="2"/>
      <c r="U341" s="2"/>
      <c r="V341" s="2"/>
    </row>
    <row r="342" spans="1:22" ht="12.75" x14ac:dyDescent="0.2">
      <c r="A342" s="2"/>
      <c r="B342" s="2"/>
      <c r="C342" s="2"/>
      <c r="D342" s="2"/>
      <c r="E342" s="2"/>
      <c r="F342" s="2"/>
      <c r="G342" s="2"/>
      <c r="H342" s="2"/>
      <c r="I342" s="2"/>
      <c r="J342" s="2"/>
      <c r="K342" s="2"/>
      <c r="L342" s="2"/>
      <c r="M342" s="2"/>
      <c r="N342" s="2"/>
      <c r="O342" s="2"/>
      <c r="P342" s="2"/>
      <c r="Q342" s="2"/>
      <c r="R342" s="2"/>
      <c r="S342" s="2"/>
      <c r="T342" s="2"/>
      <c r="U342" s="2"/>
      <c r="V342" s="2"/>
    </row>
    <row r="343" spans="1:22" ht="12.75" x14ac:dyDescent="0.2">
      <c r="A343" s="2"/>
      <c r="B343" s="2"/>
      <c r="C343" s="2"/>
      <c r="D343" s="2"/>
      <c r="E343" s="2"/>
      <c r="F343" s="2"/>
      <c r="G343" s="2"/>
      <c r="H343" s="2"/>
      <c r="I343" s="2"/>
      <c r="J343" s="2"/>
      <c r="K343" s="2"/>
      <c r="L343" s="2"/>
      <c r="M343" s="2"/>
      <c r="N343" s="2"/>
      <c r="O343" s="2"/>
      <c r="P343" s="2"/>
      <c r="Q343" s="2"/>
      <c r="R343" s="2"/>
      <c r="S343" s="2"/>
      <c r="T343" s="2"/>
      <c r="U343" s="2"/>
      <c r="V343" s="2"/>
    </row>
    <row r="344" spans="1:22" ht="12.75" x14ac:dyDescent="0.2">
      <c r="A344" s="2"/>
      <c r="B344" s="2"/>
      <c r="C344" s="2"/>
      <c r="D344" s="2"/>
      <c r="E344" s="2"/>
      <c r="F344" s="2"/>
      <c r="G344" s="2"/>
      <c r="H344" s="2"/>
      <c r="I344" s="2"/>
      <c r="J344" s="2"/>
      <c r="K344" s="2"/>
      <c r="L344" s="2"/>
      <c r="M344" s="2"/>
      <c r="N344" s="2"/>
      <c r="O344" s="2"/>
      <c r="P344" s="2"/>
      <c r="Q344" s="2"/>
      <c r="R344" s="2"/>
      <c r="S344" s="2"/>
      <c r="T344" s="2"/>
      <c r="U344" s="2"/>
      <c r="V344" s="2"/>
    </row>
    <row r="345" spans="1:22" ht="12.75" x14ac:dyDescent="0.2">
      <c r="A345" s="2"/>
      <c r="B345" s="2"/>
      <c r="C345" s="2"/>
      <c r="D345" s="2"/>
      <c r="E345" s="2"/>
      <c r="F345" s="2"/>
      <c r="G345" s="2"/>
      <c r="H345" s="2"/>
      <c r="I345" s="2"/>
      <c r="J345" s="2"/>
      <c r="K345" s="2"/>
      <c r="L345" s="2"/>
      <c r="M345" s="2"/>
      <c r="N345" s="2"/>
      <c r="O345" s="2"/>
      <c r="P345" s="2"/>
      <c r="Q345" s="2"/>
      <c r="R345" s="2"/>
      <c r="S345" s="2"/>
      <c r="T345" s="2"/>
      <c r="U345" s="2"/>
      <c r="V345" s="2"/>
    </row>
    <row r="346" spans="1:22" ht="12.75" x14ac:dyDescent="0.2">
      <c r="A346" s="2"/>
      <c r="B346" s="2"/>
      <c r="C346" s="2"/>
      <c r="D346" s="2"/>
      <c r="E346" s="2"/>
      <c r="F346" s="2"/>
      <c r="G346" s="2"/>
      <c r="H346" s="2"/>
      <c r="I346" s="2"/>
      <c r="J346" s="2"/>
      <c r="K346" s="2"/>
      <c r="L346" s="2"/>
      <c r="M346" s="2"/>
      <c r="N346" s="2"/>
      <c r="O346" s="2"/>
      <c r="P346" s="2"/>
      <c r="Q346" s="2"/>
      <c r="R346" s="2"/>
      <c r="S346" s="2"/>
      <c r="T346" s="2"/>
      <c r="U346" s="2"/>
      <c r="V346" s="2"/>
    </row>
    <row r="347" spans="1:22" ht="12.75" x14ac:dyDescent="0.2">
      <c r="A347" s="2"/>
      <c r="B347" s="2"/>
      <c r="C347" s="2"/>
      <c r="D347" s="2"/>
      <c r="E347" s="2"/>
      <c r="F347" s="2"/>
      <c r="G347" s="2"/>
      <c r="H347" s="2"/>
      <c r="I347" s="2"/>
      <c r="J347" s="2"/>
      <c r="K347" s="2"/>
      <c r="L347" s="2"/>
      <c r="M347" s="2"/>
      <c r="N347" s="2"/>
      <c r="O347" s="2"/>
      <c r="P347" s="2"/>
      <c r="Q347" s="2"/>
      <c r="R347" s="2"/>
      <c r="S347" s="2"/>
      <c r="T347" s="2"/>
      <c r="U347" s="2"/>
      <c r="V347" s="2"/>
    </row>
    <row r="348" spans="1:22" ht="12.75" x14ac:dyDescent="0.2">
      <c r="A348" s="2"/>
      <c r="B348" s="2"/>
      <c r="C348" s="2"/>
      <c r="D348" s="2"/>
      <c r="E348" s="2"/>
      <c r="F348" s="2"/>
      <c r="G348" s="2"/>
      <c r="H348" s="2"/>
      <c r="I348" s="2"/>
      <c r="J348" s="2"/>
      <c r="K348" s="2"/>
      <c r="L348" s="2"/>
      <c r="M348" s="2"/>
      <c r="N348" s="2"/>
      <c r="O348" s="2"/>
      <c r="P348" s="2"/>
      <c r="Q348" s="2"/>
      <c r="R348" s="2"/>
      <c r="S348" s="2"/>
      <c r="T348" s="2"/>
      <c r="U348" s="2"/>
      <c r="V348" s="2"/>
    </row>
    <row r="349" spans="1:22" ht="12.75" x14ac:dyDescent="0.2">
      <c r="A349" s="2"/>
      <c r="B349" s="2"/>
      <c r="C349" s="2"/>
      <c r="D349" s="2"/>
      <c r="E349" s="2"/>
      <c r="F349" s="2"/>
      <c r="G349" s="2"/>
      <c r="H349" s="2"/>
      <c r="I349" s="2"/>
      <c r="J349" s="2"/>
      <c r="K349" s="2"/>
      <c r="L349" s="2"/>
      <c r="M349" s="2"/>
      <c r="N349" s="2"/>
      <c r="O349" s="2"/>
      <c r="P349" s="2"/>
      <c r="Q349" s="2"/>
      <c r="R349" s="2"/>
      <c r="S349" s="2"/>
      <c r="T349" s="2"/>
      <c r="U349" s="2"/>
      <c r="V349" s="2"/>
    </row>
    <row r="350" spans="1:22" ht="12.75" x14ac:dyDescent="0.2">
      <c r="A350" s="2"/>
      <c r="B350" s="2"/>
      <c r="C350" s="2"/>
      <c r="D350" s="2"/>
      <c r="E350" s="2"/>
      <c r="F350" s="2"/>
      <c r="G350" s="2"/>
      <c r="H350" s="2"/>
      <c r="I350" s="2"/>
      <c r="J350" s="2"/>
      <c r="K350" s="2"/>
      <c r="L350" s="2"/>
      <c r="M350" s="2"/>
      <c r="N350" s="2"/>
      <c r="O350" s="2"/>
      <c r="P350" s="2"/>
      <c r="Q350" s="2"/>
      <c r="R350" s="2"/>
      <c r="S350" s="2"/>
      <c r="T350" s="2"/>
      <c r="U350" s="2"/>
      <c r="V350" s="2"/>
    </row>
    <row r="351" spans="1:22" ht="12.75" x14ac:dyDescent="0.2">
      <c r="A351" s="2"/>
      <c r="B351" s="2"/>
      <c r="C351" s="2"/>
      <c r="D351" s="2"/>
      <c r="E351" s="2"/>
      <c r="F351" s="2"/>
      <c r="G351" s="2"/>
      <c r="H351" s="2"/>
      <c r="I351" s="2"/>
      <c r="J351" s="2"/>
      <c r="K351" s="2"/>
      <c r="L351" s="2"/>
      <c r="M351" s="2"/>
      <c r="N351" s="2"/>
      <c r="O351" s="2"/>
      <c r="P351" s="2"/>
      <c r="Q351" s="2"/>
      <c r="R351" s="2"/>
      <c r="S351" s="2"/>
      <c r="T351" s="2"/>
      <c r="U351" s="2"/>
      <c r="V351" s="2"/>
    </row>
    <row r="352" spans="1:22" ht="12.75" x14ac:dyDescent="0.2">
      <c r="A352" s="2"/>
      <c r="B352" s="2"/>
      <c r="C352" s="2"/>
      <c r="D352" s="2"/>
      <c r="E352" s="2"/>
      <c r="F352" s="2"/>
      <c r="G352" s="2"/>
      <c r="H352" s="2"/>
      <c r="I352" s="2"/>
      <c r="J352" s="2"/>
      <c r="K352" s="2"/>
      <c r="L352" s="2"/>
      <c r="M352" s="2"/>
      <c r="N352" s="2"/>
      <c r="O352" s="2"/>
      <c r="P352" s="2"/>
      <c r="Q352" s="2"/>
      <c r="R352" s="2"/>
      <c r="S352" s="2"/>
      <c r="T352" s="2"/>
      <c r="U352" s="2"/>
      <c r="V352" s="2"/>
    </row>
    <row r="353" spans="1:22" ht="12.75" x14ac:dyDescent="0.2">
      <c r="A353" s="2"/>
      <c r="B353" s="2"/>
      <c r="C353" s="2"/>
      <c r="D353" s="2"/>
      <c r="E353" s="2"/>
      <c r="F353" s="2"/>
      <c r="G353" s="2"/>
      <c r="H353" s="2"/>
      <c r="I353" s="2"/>
      <c r="J353" s="2"/>
      <c r="K353" s="2"/>
      <c r="L353" s="2"/>
      <c r="M353" s="2"/>
      <c r="N353" s="2"/>
      <c r="O353" s="2"/>
      <c r="P353" s="2"/>
      <c r="Q353" s="2"/>
      <c r="R353" s="2"/>
      <c r="S353" s="2"/>
      <c r="T353" s="2"/>
      <c r="U353" s="2"/>
      <c r="V353" s="2"/>
    </row>
    <row r="354" spans="1:22" ht="12.75" x14ac:dyDescent="0.2">
      <c r="A354" s="2"/>
      <c r="B354" s="2"/>
      <c r="C354" s="2"/>
      <c r="D354" s="2"/>
      <c r="E354" s="2"/>
      <c r="F354" s="2"/>
      <c r="G354" s="2"/>
      <c r="H354" s="2"/>
      <c r="I354" s="2"/>
      <c r="J354" s="2"/>
      <c r="K354" s="2"/>
      <c r="L354" s="2"/>
      <c r="M354" s="2"/>
      <c r="N354" s="2"/>
      <c r="O354" s="2"/>
      <c r="P354" s="2"/>
      <c r="Q354" s="2"/>
      <c r="R354" s="2"/>
      <c r="S354" s="2"/>
      <c r="T354" s="2"/>
      <c r="U354" s="2"/>
      <c r="V354" s="2"/>
    </row>
    <row r="355" spans="1:22" ht="12.75" x14ac:dyDescent="0.2">
      <c r="A355" s="2"/>
      <c r="B355" s="2"/>
      <c r="C355" s="2"/>
      <c r="D355" s="2"/>
      <c r="E355" s="2"/>
      <c r="F355" s="2"/>
      <c r="G355" s="2"/>
      <c r="H355" s="2"/>
      <c r="I355" s="2"/>
      <c r="J355" s="2"/>
      <c r="K355" s="2"/>
      <c r="L355" s="2"/>
      <c r="M355" s="2"/>
      <c r="N355" s="2"/>
      <c r="O355" s="2"/>
      <c r="P355" s="2"/>
      <c r="Q355" s="2"/>
      <c r="R355" s="2"/>
      <c r="S355" s="2"/>
      <c r="T355" s="2"/>
      <c r="U355" s="2"/>
      <c r="V355" s="2"/>
    </row>
    <row r="356" spans="1:22" ht="12.75" x14ac:dyDescent="0.2">
      <c r="A356" s="2"/>
      <c r="B356" s="2"/>
      <c r="C356" s="2"/>
      <c r="D356" s="2"/>
      <c r="E356" s="2"/>
      <c r="F356" s="2"/>
      <c r="G356" s="2"/>
      <c r="H356" s="2"/>
      <c r="I356" s="2"/>
      <c r="J356" s="2"/>
      <c r="K356" s="2"/>
      <c r="L356" s="2"/>
      <c r="M356" s="2"/>
      <c r="N356" s="2"/>
      <c r="O356" s="2"/>
      <c r="P356" s="2"/>
      <c r="Q356" s="2"/>
      <c r="R356" s="2"/>
      <c r="S356" s="2"/>
      <c r="T356" s="2"/>
      <c r="U356" s="2"/>
      <c r="V356" s="2"/>
    </row>
    <row r="357" spans="1:22" ht="12.75" x14ac:dyDescent="0.2">
      <c r="A357" s="2"/>
      <c r="B357" s="2"/>
      <c r="C357" s="2"/>
      <c r="D357" s="2"/>
      <c r="E357" s="2"/>
      <c r="F357" s="2"/>
      <c r="G357" s="2"/>
      <c r="H357" s="2"/>
      <c r="I357" s="2"/>
      <c r="J357" s="2"/>
      <c r="K357" s="2"/>
      <c r="L357" s="2"/>
      <c r="M357" s="2"/>
      <c r="N357" s="2"/>
      <c r="O357" s="2"/>
      <c r="P357" s="2"/>
      <c r="Q357" s="2"/>
      <c r="R357" s="2"/>
      <c r="S357" s="2"/>
      <c r="T357" s="2"/>
      <c r="U357" s="2"/>
      <c r="V357" s="2"/>
    </row>
    <row r="358" spans="1:22" ht="12.75" x14ac:dyDescent="0.2">
      <c r="A358" s="2"/>
      <c r="B358" s="2"/>
      <c r="C358" s="2"/>
      <c r="D358" s="2"/>
      <c r="E358" s="2"/>
      <c r="F358" s="2"/>
      <c r="G358" s="2"/>
      <c r="H358" s="2"/>
      <c r="I358" s="2"/>
      <c r="J358" s="2"/>
      <c r="K358" s="2"/>
      <c r="L358" s="2"/>
      <c r="M358" s="2"/>
      <c r="N358" s="2"/>
      <c r="O358" s="2"/>
      <c r="P358" s="2"/>
      <c r="Q358" s="2"/>
      <c r="R358" s="2"/>
      <c r="S358" s="2"/>
      <c r="T358" s="2"/>
      <c r="U358" s="2"/>
      <c r="V358" s="2"/>
    </row>
    <row r="359" spans="1:22" ht="12.75" x14ac:dyDescent="0.2">
      <c r="A359" s="2"/>
      <c r="B359" s="2"/>
      <c r="C359" s="2"/>
      <c r="D359" s="2"/>
      <c r="E359" s="2"/>
      <c r="F359" s="2"/>
      <c r="G359" s="2"/>
      <c r="H359" s="2"/>
      <c r="I359" s="2"/>
      <c r="J359" s="2"/>
      <c r="K359" s="2"/>
      <c r="L359" s="2"/>
      <c r="M359" s="2"/>
      <c r="N359" s="2"/>
      <c r="O359" s="2"/>
      <c r="P359" s="2"/>
      <c r="Q359" s="2"/>
      <c r="R359" s="2"/>
      <c r="S359" s="2"/>
      <c r="T359" s="2"/>
      <c r="U359" s="2"/>
      <c r="V359" s="2"/>
    </row>
    <row r="360" spans="1:22" ht="12.75" x14ac:dyDescent="0.2">
      <c r="A360" s="2"/>
      <c r="B360" s="2"/>
      <c r="C360" s="2"/>
      <c r="D360" s="2"/>
      <c r="E360" s="2"/>
      <c r="F360" s="2"/>
      <c r="G360" s="2"/>
      <c r="H360" s="2"/>
      <c r="I360" s="2"/>
      <c r="J360" s="2"/>
      <c r="K360" s="2"/>
      <c r="L360" s="2"/>
      <c r="M360" s="2"/>
      <c r="N360" s="2"/>
      <c r="O360" s="2"/>
      <c r="P360" s="2"/>
      <c r="Q360" s="2"/>
      <c r="R360" s="2"/>
      <c r="S360" s="2"/>
      <c r="T360" s="2"/>
      <c r="U360" s="2"/>
      <c r="V360" s="2"/>
    </row>
    <row r="361" spans="1:22" ht="12.75" x14ac:dyDescent="0.2">
      <c r="A361" s="2"/>
      <c r="B361" s="2"/>
      <c r="C361" s="2"/>
      <c r="D361" s="2"/>
      <c r="E361" s="2"/>
      <c r="F361" s="2"/>
      <c r="G361" s="2"/>
      <c r="H361" s="2"/>
      <c r="I361" s="2"/>
      <c r="J361" s="2"/>
      <c r="K361" s="2"/>
      <c r="L361" s="2"/>
      <c r="M361" s="2"/>
      <c r="N361" s="2"/>
      <c r="O361" s="2"/>
      <c r="P361" s="2"/>
      <c r="Q361" s="2"/>
      <c r="R361" s="2"/>
      <c r="S361" s="2"/>
      <c r="T361" s="2"/>
      <c r="U361" s="2"/>
      <c r="V361" s="2"/>
    </row>
    <row r="362" spans="1:22" ht="12.75" x14ac:dyDescent="0.2">
      <c r="A362" s="2"/>
      <c r="B362" s="2"/>
      <c r="C362" s="2"/>
      <c r="D362" s="2"/>
      <c r="E362" s="2"/>
      <c r="F362" s="2"/>
      <c r="G362" s="2"/>
      <c r="H362" s="2"/>
      <c r="I362" s="2"/>
      <c r="J362" s="2"/>
      <c r="K362" s="2"/>
      <c r="L362" s="2"/>
      <c r="M362" s="2"/>
      <c r="N362" s="2"/>
      <c r="O362" s="2"/>
      <c r="P362" s="2"/>
      <c r="Q362" s="2"/>
      <c r="R362" s="2"/>
      <c r="S362" s="2"/>
      <c r="T362" s="2"/>
      <c r="U362" s="2"/>
      <c r="V362" s="2"/>
    </row>
    <row r="363" spans="1:22" ht="12.75" x14ac:dyDescent="0.2">
      <c r="A363" s="2"/>
      <c r="B363" s="2"/>
      <c r="C363" s="2"/>
      <c r="D363" s="2"/>
      <c r="E363" s="2"/>
      <c r="F363" s="2"/>
      <c r="G363" s="2"/>
      <c r="H363" s="2"/>
      <c r="I363" s="2"/>
      <c r="J363" s="2"/>
      <c r="K363" s="2"/>
      <c r="L363" s="2"/>
      <c r="M363" s="2"/>
      <c r="N363" s="2"/>
      <c r="O363" s="2"/>
      <c r="P363" s="2"/>
      <c r="Q363" s="2"/>
      <c r="R363" s="2"/>
      <c r="S363" s="2"/>
      <c r="T363" s="2"/>
      <c r="U363" s="2"/>
      <c r="V363" s="2"/>
    </row>
    <row r="364" spans="1:22" ht="12.75" x14ac:dyDescent="0.2">
      <c r="A364" s="2"/>
      <c r="B364" s="2"/>
      <c r="C364" s="2"/>
      <c r="D364" s="2"/>
      <c r="E364" s="2"/>
      <c r="F364" s="2"/>
      <c r="G364" s="2"/>
      <c r="H364" s="2"/>
      <c r="I364" s="2"/>
      <c r="J364" s="2"/>
      <c r="K364" s="2"/>
      <c r="L364" s="2"/>
      <c r="M364" s="2"/>
      <c r="N364" s="2"/>
      <c r="O364" s="2"/>
      <c r="P364" s="2"/>
      <c r="Q364" s="2"/>
      <c r="R364" s="2"/>
      <c r="S364" s="2"/>
      <c r="T364" s="2"/>
      <c r="U364" s="2"/>
      <c r="V364" s="2"/>
    </row>
    <row r="365" spans="1:22" ht="12.75" x14ac:dyDescent="0.2">
      <c r="A365" s="2"/>
      <c r="B365" s="2"/>
      <c r="C365" s="2"/>
      <c r="D365" s="2"/>
      <c r="E365" s="2"/>
      <c r="F365" s="2"/>
      <c r="G365" s="2"/>
      <c r="H365" s="2"/>
      <c r="I365" s="2"/>
      <c r="J365" s="2"/>
      <c r="K365" s="2"/>
      <c r="L365" s="2"/>
      <c r="M365" s="2"/>
      <c r="N365" s="2"/>
      <c r="O365" s="2"/>
      <c r="P365" s="2"/>
      <c r="Q365" s="2"/>
      <c r="R365" s="2"/>
      <c r="S365" s="2"/>
      <c r="T365" s="2"/>
      <c r="U365" s="2"/>
      <c r="V365" s="2"/>
    </row>
    <row r="366" spans="1:22" ht="12.75" x14ac:dyDescent="0.2">
      <c r="A366" s="2"/>
      <c r="B366" s="2"/>
      <c r="C366" s="2"/>
      <c r="D366" s="2"/>
      <c r="E366" s="2"/>
      <c r="F366" s="2"/>
      <c r="G366" s="2"/>
      <c r="H366" s="2"/>
      <c r="I366" s="2"/>
      <c r="J366" s="2"/>
      <c r="K366" s="2"/>
      <c r="L366" s="2"/>
      <c r="M366" s="2"/>
      <c r="N366" s="2"/>
      <c r="O366" s="2"/>
      <c r="P366" s="2"/>
      <c r="Q366" s="2"/>
      <c r="R366" s="2"/>
      <c r="S366" s="2"/>
      <c r="T366" s="2"/>
      <c r="U366" s="2"/>
      <c r="V366" s="2"/>
    </row>
    <row r="367" spans="1:22" ht="12.75" x14ac:dyDescent="0.2">
      <c r="A367" s="2"/>
      <c r="B367" s="2"/>
      <c r="C367" s="2"/>
      <c r="D367" s="2"/>
      <c r="E367" s="2"/>
      <c r="F367" s="2"/>
      <c r="G367" s="2"/>
      <c r="H367" s="2"/>
      <c r="I367" s="2"/>
      <c r="J367" s="2"/>
      <c r="K367" s="2"/>
      <c r="L367" s="2"/>
      <c r="M367" s="2"/>
      <c r="N367" s="2"/>
      <c r="O367" s="2"/>
      <c r="P367" s="2"/>
      <c r="Q367" s="2"/>
      <c r="R367" s="2"/>
      <c r="S367" s="2"/>
      <c r="T367" s="2"/>
      <c r="U367" s="2"/>
      <c r="V367" s="2"/>
    </row>
    <row r="368" spans="1:22" ht="12.75" x14ac:dyDescent="0.2">
      <c r="A368" s="2"/>
      <c r="B368" s="2"/>
      <c r="C368" s="2"/>
      <c r="D368" s="2"/>
      <c r="E368" s="2"/>
      <c r="F368" s="2"/>
      <c r="G368" s="2"/>
      <c r="H368" s="2"/>
      <c r="I368" s="2"/>
      <c r="J368" s="2"/>
      <c r="K368" s="2"/>
      <c r="L368" s="2"/>
      <c r="M368" s="2"/>
      <c r="N368" s="2"/>
      <c r="O368" s="2"/>
      <c r="P368" s="2"/>
      <c r="Q368" s="2"/>
      <c r="R368" s="2"/>
      <c r="S368" s="2"/>
      <c r="T368" s="2"/>
      <c r="U368" s="2"/>
      <c r="V368" s="2"/>
    </row>
    <row r="369" spans="1:22" ht="12.75" x14ac:dyDescent="0.2">
      <c r="A369" s="2"/>
      <c r="B369" s="2"/>
      <c r="C369" s="2"/>
      <c r="D369" s="2"/>
      <c r="E369" s="2"/>
      <c r="F369" s="2"/>
      <c r="G369" s="2"/>
      <c r="H369" s="2"/>
      <c r="I369" s="2"/>
      <c r="J369" s="2"/>
      <c r="K369" s="2"/>
      <c r="L369" s="2"/>
      <c r="M369" s="2"/>
      <c r="N369" s="2"/>
      <c r="O369" s="2"/>
      <c r="P369" s="2"/>
      <c r="Q369" s="2"/>
      <c r="R369" s="2"/>
      <c r="S369" s="2"/>
      <c r="T369" s="2"/>
      <c r="U369" s="2"/>
      <c r="V369" s="2"/>
    </row>
    <row r="370" spans="1:22" ht="12.75" x14ac:dyDescent="0.2">
      <c r="A370" s="2"/>
      <c r="B370" s="2"/>
      <c r="C370" s="2"/>
      <c r="D370" s="2"/>
      <c r="E370" s="2"/>
      <c r="F370" s="2"/>
      <c r="G370" s="2"/>
      <c r="H370" s="2"/>
      <c r="I370" s="2"/>
      <c r="J370" s="2"/>
      <c r="K370" s="2"/>
      <c r="L370" s="2"/>
      <c r="M370" s="2"/>
      <c r="N370" s="2"/>
      <c r="O370" s="2"/>
      <c r="P370" s="2"/>
      <c r="Q370" s="2"/>
      <c r="R370" s="2"/>
      <c r="S370" s="2"/>
      <c r="T370" s="2"/>
      <c r="U370" s="2"/>
      <c r="V370" s="2"/>
    </row>
    <row r="371" spans="1:22" ht="12.75" x14ac:dyDescent="0.2">
      <c r="A371" s="2"/>
      <c r="B371" s="2"/>
      <c r="C371" s="2"/>
      <c r="D371" s="2"/>
      <c r="E371" s="2"/>
      <c r="F371" s="2"/>
      <c r="G371" s="2"/>
      <c r="H371" s="2"/>
      <c r="I371" s="2"/>
      <c r="J371" s="2"/>
      <c r="K371" s="2"/>
      <c r="L371" s="2"/>
      <c r="M371" s="2"/>
      <c r="N371" s="2"/>
      <c r="O371" s="2"/>
      <c r="P371" s="2"/>
      <c r="Q371" s="2"/>
      <c r="R371" s="2"/>
      <c r="S371" s="2"/>
      <c r="T371" s="2"/>
      <c r="U371" s="2"/>
      <c r="V371" s="2"/>
    </row>
    <row r="372" spans="1:22" ht="12.75" x14ac:dyDescent="0.2">
      <c r="A372" s="2"/>
      <c r="B372" s="2"/>
      <c r="C372" s="2"/>
      <c r="D372" s="2"/>
      <c r="E372" s="2"/>
      <c r="F372" s="2"/>
      <c r="G372" s="2"/>
      <c r="H372" s="2"/>
      <c r="I372" s="2"/>
      <c r="J372" s="2"/>
      <c r="K372" s="2"/>
      <c r="L372" s="2"/>
      <c r="M372" s="2"/>
      <c r="N372" s="2"/>
      <c r="O372" s="2"/>
      <c r="P372" s="2"/>
      <c r="Q372" s="2"/>
      <c r="R372" s="2"/>
      <c r="S372" s="2"/>
      <c r="T372" s="2"/>
      <c r="U372" s="2"/>
      <c r="V372" s="2"/>
    </row>
    <row r="373" spans="1:22" ht="12.75" x14ac:dyDescent="0.2">
      <c r="A373" s="2"/>
      <c r="B373" s="2"/>
      <c r="C373" s="2"/>
      <c r="D373" s="2"/>
      <c r="E373" s="2"/>
      <c r="F373" s="2"/>
      <c r="G373" s="2"/>
      <c r="H373" s="2"/>
      <c r="I373" s="2"/>
      <c r="J373" s="2"/>
      <c r="K373" s="2"/>
      <c r="L373" s="2"/>
      <c r="M373" s="2"/>
      <c r="N373" s="2"/>
      <c r="O373" s="2"/>
      <c r="P373" s="2"/>
      <c r="Q373" s="2"/>
      <c r="R373" s="2"/>
      <c r="S373" s="2"/>
      <c r="T373" s="2"/>
      <c r="U373" s="2"/>
      <c r="V373" s="2"/>
    </row>
    <row r="374" spans="1:22" ht="12.75" x14ac:dyDescent="0.2">
      <c r="A374" s="2"/>
      <c r="B374" s="2"/>
      <c r="C374" s="2"/>
      <c r="D374" s="2"/>
      <c r="E374" s="2"/>
      <c r="F374" s="2"/>
      <c r="G374" s="2"/>
      <c r="H374" s="2"/>
      <c r="I374" s="2"/>
      <c r="J374" s="2"/>
      <c r="K374" s="2"/>
      <c r="L374" s="2"/>
      <c r="M374" s="2"/>
      <c r="N374" s="2"/>
      <c r="O374" s="2"/>
      <c r="P374" s="2"/>
      <c r="Q374" s="2"/>
      <c r="R374" s="2"/>
      <c r="S374" s="2"/>
      <c r="T374" s="2"/>
      <c r="U374" s="2"/>
      <c r="V374" s="2"/>
    </row>
    <row r="375" spans="1:22" ht="12.75" x14ac:dyDescent="0.2">
      <c r="A375" s="2"/>
      <c r="B375" s="2"/>
      <c r="C375" s="2"/>
      <c r="D375" s="2"/>
      <c r="E375" s="2"/>
      <c r="F375" s="2"/>
      <c r="G375" s="2"/>
      <c r="H375" s="2"/>
      <c r="I375" s="2"/>
      <c r="J375" s="2"/>
      <c r="K375" s="2"/>
      <c r="L375" s="2"/>
      <c r="M375" s="2"/>
      <c r="N375" s="2"/>
      <c r="O375" s="2"/>
      <c r="P375" s="2"/>
      <c r="Q375" s="2"/>
      <c r="R375" s="2"/>
      <c r="S375" s="2"/>
      <c r="T375" s="2"/>
      <c r="U375" s="2"/>
      <c r="V375" s="2"/>
    </row>
    <row r="376" spans="1:22" ht="12.75" x14ac:dyDescent="0.2">
      <c r="A376" s="2"/>
      <c r="B376" s="2"/>
      <c r="C376" s="2"/>
      <c r="D376" s="2"/>
      <c r="E376" s="2"/>
      <c r="F376" s="2"/>
      <c r="G376" s="2"/>
      <c r="H376" s="2"/>
      <c r="I376" s="2"/>
      <c r="J376" s="2"/>
      <c r="K376" s="2"/>
      <c r="L376" s="2"/>
      <c r="M376" s="2"/>
      <c r="N376" s="2"/>
      <c r="O376" s="2"/>
      <c r="P376" s="2"/>
      <c r="Q376" s="2"/>
      <c r="R376" s="2"/>
      <c r="S376" s="2"/>
      <c r="T376" s="2"/>
      <c r="U376" s="2"/>
      <c r="V376" s="2"/>
    </row>
    <row r="377" spans="1:22" ht="12.75" x14ac:dyDescent="0.2">
      <c r="A377" s="2"/>
      <c r="B377" s="2"/>
      <c r="C377" s="2"/>
      <c r="D377" s="2"/>
      <c r="E377" s="2"/>
      <c r="F377" s="2"/>
      <c r="G377" s="2"/>
      <c r="H377" s="2"/>
      <c r="I377" s="2"/>
      <c r="J377" s="2"/>
      <c r="K377" s="2"/>
      <c r="L377" s="2"/>
      <c r="M377" s="2"/>
      <c r="N377" s="2"/>
      <c r="O377" s="2"/>
      <c r="P377" s="2"/>
      <c r="Q377" s="2"/>
      <c r="R377" s="2"/>
      <c r="S377" s="2"/>
      <c r="T377" s="2"/>
      <c r="U377" s="2"/>
      <c r="V377" s="2"/>
    </row>
    <row r="378" spans="1:22" ht="12.75" x14ac:dyDescent="0.2">
      <c r="A378" s="2"/>
      <c r="B378" s="2"/>
      <c r="C378" s="2"/>
      <c r="D378" s="2"/>
      <c r="E378" s="2"/>
      <c r="F378" s="2"/>
      <c r="G378" s="2"/>
      <c r="H378" s="2"/>
      <c r="I378" s="2"/>
      <c r="J378" s="2"/>
      <c r="K378" s="2"/>
      <c r="L378" s="2"/>
      <c r="M378" s="2"/>
      <c r="N378" s="2"/>
      <c r="O378" s="2"/>
      <c r="P378" s="2"/>
      <c r="Q378" s="2"/>
      <c r="R378" s="2"/>
      <c r="S378" s="2"/>
      <c r="T378" s="2"/>
      <c r="U378" s="2"/>
      <c r="V378" s="2"/>
    </row>
    <row r="379" spans="1:22" ht="12.75" x14ac:dyDescent="0.2">
      <c r="A379" s="2"/>
      <c r="B379" s="2"/>
      <c r="C379" s="2"/>
      <c r="D379" s="2"/>
      <c r="E379" s="2"/>
      <c r="F379" s="2"/>
      <c r="G379" s="2"/>
      <c r="H379" s="2"/>
      <c r="I379" s="2"/>
      <c r="J379" s="2"/>
      <c r="K379" s="2"/>
      <c r="L379" s="2"/>
      <c r="M379" s="2"/>
      <c r="N379" s="2"/>
      <c r="O379" s="2"/>
      <c r="P379" s="2"/>
      <c r="Q379" s="2"/>
      <c r="R379" s="2"/>
      <c r="S379" s="2"/>
      <c r="T379" s="2"/>
      <c r="U379" s="2"/>
      <c r="V379" s="2"/>
    </row>
    <row r="380" spans="1:22" ht="12.75" x14ac:dyDescent="0.2">
      <c r="A380" s="2"/>
      <c r="B380" s="2"/>
      <c r="C380" s="2"/>
      <c r="D380" s="2"/>
      <c r="E380" s="2"/>
      <c r="F380" s="2"/>
      <c r="G380" s="2"/>
      <c r="H380" s="2"/>
      <c r="I380" s="2"/>
      <c r="J380" s="2"/>
      <c r="K380" s="2"/>
      <c r="L380" s="2"/>
      <c r="M380" s="2"/>
      <c r="N380" s="2"/>
      <c r="O380" s="2"/>
      <c r="P380" s="2"/>
      <c r="Q380" s="2"/>
      <c r="R380" s="2"/>
      <c r="S380" s="2"/>
      <c r="T380" s="2"/>
      <c r="U380" s="2"/>
      <c r="V380" s="2"/>
    </row>
    <row r="381" spans="1:22" ht="12.75" x14ac:dyDescent="0.2">
      <c r="A381" s="2"/>
      <c r="B381" s="2"/>
      <c r="C381" s="2"/>
      <c r="D381" s="2"/>
      <c r="E381" s="2"/>
      <c r="F381" s="2"/>
      <c r="G381" s="2"/>
      <c r="H381" s="2"/>
      <c r="I381" s="2"/>
      <c r="J381" s="2"/>
      <c r="K381" s="2"/>
      <c r="L381" s="2"/>
      <c r="M381" s="2"/>
      <c r="N381" s="2"/>
      <c r="O381" s="2"/>
      <c r="P381" s="2"/>
      <c r="Q381" s="2"/>
      <c r="R381" s="2"/>
      <c r="S381" s="2"/>
      <c r="T381" s="2"/>
      <c r="U381" s="2"/>
      <c r="V381" s="2"/>
    </row>
    <row r="382" spans="1:22" ht="12.75" x14ac:dyDescent="0.2">
      <c r="A382" s="2"/>
      <c r="B382" s="2"/>
      <c r="C382" s="2"/>
      <c r="D382" s="2"/>
      <c r="E382" s="2"/>
      <c r="F382" s="2"/>
      <c r="G382" s="2"/>
      <c r="H382" s="2"/>
      <c r="I382" s="2"/>
      <c r="J382" s="2"/>
      <c r="K382" s="2"/>
      <c r="L382" s="2"/>
      <c r="M382" s="2"/>
      <c r="N382" s="2"/>
      <c r="O382" s="2"/>
      <c r="P382" s="2"/>
      <c r="Q382" s="2"/>
      <c r="R382" s="2"/>
      <c r="S382" s="2"/>
      <c r="T382" s="2"/>
      <c r="U382" s="2"/>
      <c r="V382" s="2"/>
    </row>
    <row r="383" spans="1:22" ht="12.75" x14ac:dyDescent="0.2">
      <c r="A383" s="2"/>
      <c r="B383" s="2"/>
      <c r="C383" s="2"/>
      <c r="D383" s="2"/>
      <c r="E383" s="2"/>
      <c r="F383" s="2"/>
      <c r="G383" s="2"/>
      <c r="H383" s="2"/>
      <c r="I383" s="2"/>
      <c r="J383" s="2"/>
      <c r="K383" s="2"/>
      <c r="L383" s="2"/>
      <c r="M383" s="2"/>
      <c r="N383" s="2"/>
      <c r="O383" s="2"/>
      <c r="P383" s="2"/>
      <c r="Q383" s="2"/>
      <c r="R383" s="2"/>
      <c r="S383" s="2"/>
      <c r="T383" s="2"/>
      <c r="U383" s="2"/>
      <c r="V383" s="2"/>
    </row>
    <row r="384" spans="1:22" ht="12.75" x14ac:dyDescent="0.2">
      <c r="A384" s="2"/>
      <c r="B384" s="2"/>
      <c r="C384" s="2"/>
      <c r="D384" s="2"/>
      <c r="E384" s="2"/>
      <c r="F384" s="2"/>
      <c r="G384" s="2"/>
      <c r="H384" s="2"/>
      <c r="I384" s="2"/>
      <c r="J384" s="2"/>
      <c r="K384" s="2"/>
      <c r="L384" s="2"/>
      <c r="M384" s="2"/>
      <c r="N384" s="2"/>
      <c r="O384" s="2"/>
      <c r="P384" s="2"/>
      <c r="Q384" s="2"/>
      <c r="R384" s="2"/>
      <c r="S384" s="2"/>
      <c r="T384" s="2"/>
      <c r="U384" s="2"/>
      <c r="V384" s="2"/>
    </row>
    <row r="385" spans="1:22" ht="12.75" x14ac:dyDescent="0.2">
      <c r="A385" s="2"/>
      <c r="B385" s="2"/>
      <c r="C385" s="2"/>
      <c r="D385" s="2"/>
      <c r="E385" s="2"/>
      <c r="F385" s="2"/>
      <c r="G385" s="2"/>
      <c r="H385" s="2"/>
      <c r="I385" s="2"/>
      <c r="J385" s="2"/>
      <c r="K385" s="2"/>
      <c r="L385" s="2"/>
      <c r="M385" s="2"/>
      <c r="N385" s="2"/>
      <c r="O385" s="2"/>
      <c r="P385" s="2"/>
      <c r="Q385" s="2"/>
      <c r="R385" s="2"/>
      <c r="S385" s="2"/>
      <c r="T385" s="2"/>
      <c r="U385" s="2"/>
      <c r="V385" s="2"/>
    </row>
    <row r="386" spans="1:22" ht="12.75" x14ac:dyDescent="0.2">
      <c r="A386" s="2"/>
      <c r="B386" s="2"/>
      <c r="C386" s="2"/>
      <c r="D386" s="2"/>
      <c r="E386" s="2"/>
      <c r="F386" s="2"/>
      <c r="G386" s="2"/>
      <c r="H386" s="2"/>
      <c r="I386" s="2"/>
      <c r="J386" s="2"/>
      <c r="K386" s="2"/>
      <c r="L386" s="2"/>
      <c r="M386" s="2"/>
      <c r="N386" s="2"/>
      <c r="O386" s="2"/>
      <c r="P386" s="2"/>
      <c r="Q386" s="2"/>
      <c r="R386" s="2"/>
      <c r="S386" s="2"/>
      <c r="T386" s="2"/>
      <c r="U386" s="2"/>
      <c r="V386" s="2"/>
    </row>
    <row r="387" spans="1:22" ht="12.75" x14ac:dyDescent="0.2">
      <c r="A387" s="2"/>
      <c r="B387" s="2"/>
      <c r="C387" s="2"/>
      <c r="D387" s="2"/>
      <c r="E387" s="2"/>
      <c r="F387" s="2"/>
      <c r="G387" s="2"/>
      <c r="H387" s="2"/>
      <c r="I387" s="2"/>
      <c r="J387" s="2"/>
      <c r="K387" s="2"/>
      <c r="L387" s="2"/>
      <c r="M387" s="2"/>
      <c r="N387" s="2"/>
      <c r="O387" s="2"/>
      <c r="P387" s="2"/>
      <c r="Q387" s="2"/>
      <c r="R387" s="2"/>
      <c r="S387" s="2"/>
      <c r="T387" s="2"/>
      <c r="U387" s="2"/>
      <c r="V387" s="2"/>
    </row>
    <row r="388" spans="1:22" ht="12.75" x14ac:dyDescent="0.2">
      <c r="A388" s="2"/>
      <c r="B388" s="2"/>
      <c r="C388" s="2"/>
      <c r="D388" s="2"/>
      <c r="E388" s="2"/>
      <c r="F388" s="2"/>
      <c r="G388" s="2"/>
      <c r="H388" s="2"/>
      <c r="I388" s="2"/>
      <c r="J388" s="2"/>
      <c r="K388" s="2"/>
      <c r="L388" s="2"/>
      <c r="M388" s="2"/>
      <c r="N388" s="2"/>
      <c r="O388" s="2"/>
      <c r="P388" s="2"/>
      <c r="Q388" s="2"/>
      <c r="R388" s="2"/>
      <c r="S388" s="2"/>
      <c r="T388" s="2"/>
      <c r="U388" s="2"/>
      <c r="V388" s="2"/>
    </row>
    <row r="389" spans="1:22" ht="12.75" x14ac:dyDescent="0.2">
      <c r="A389" s="2"/>
      <c r="B389" s="2"/>
      <c r="C389" s="2"/>
      <c r="D389" s="2"/>
      <c r="E389" s="2"/>
      <c r="F389" s="2"/>
      <c r="G389" s="2"/>
      <c r="H389" s="2"/>
      <c r="I389" s="2"/>
      <c r="J389" s="2"/>
      <c r="K389" s="2"/>
      <c r="L389" s="2"/>
      <c r="M389" s="2"/>
      <c r="N389" s="2"/>
      <c r="O389" s="2"/>
      <c r="P389" s="2"/>
      <c r="Q389" s="2"/>
      <c r="R389" s="2"/>
      <c r="S389" s="2"/>
      <c r="T389" s="2"/>
      <c r="U389" s="2"/>
      <c r="V389" s="2"/>
    </row>
    <row r="390" spans="1:22" ht="12.75" x14ac:dyDescent="0.2">
      <c r="A390" s="2"/>
      <c r="B390" s="2"/>
      <c r="C390" s="2"/>
      <c r="D390" s="2"/>
      <c r="E390" s="2"/>
      <c r="F390" s="2"/>
      <c r="G390" s="2"/>
      <c r="H390" s="2"/>
      <c r="I390" s="2"/>
      <c r="J390" s="2"/>
      <c r="K390" s="2"/>
      <c r="L390" s="2"/>
      <c r="M390" s="2"/>
      <c r="N390" s="2"/>
      <c r="O390" s="2"/>
      <c r="P390" s="2"/>
      <c r="Q390" s="2"/>
      <c r="R390" s="2"/>
      <c r="S390" s="2"/>
      <c r="T390" s="2"/>
      <c r="U390" s="2"/>
      <c r="V390" s="2"/>
    </row>
    <row r="391" spans="1:22" ht="12.75" x14ac:dyDescent="0.2">
      <c r="A391" s="2"/>
      <c r="B391" s="2"/>
      <c r="C391" s="2"/>
      <c r="D391" s="2"/>
      <c r="E391" s="2"/>
      <c r="F391" s="2"/>
      <c r="G391" s="2"/>
      <c r="H391" s="2"/>
      <c r="I391" s="2"/>
      <c r="J391" s="2"/>
      <c r="K391" s="2"/>
      <c r="L391" s="2"/>
      <c r="M391" s="2"/>
      <c r="N391" s="2"/>
      <c r="O391" s="2"/>
      <c r="P391" s="2"/>
      <c r="Q391" s="2"/>
      <c r="R391" s="2"/>
      <c r="S391" s="2"/>
      <c r="T391" s="2"/>
      <c r="U391" s="2"/>
      <c r="V391" s="2"/>
    </row>
    <row r="392" spans="1:22" ht="12.75" x14ac:dyDescent="0.2">
      <c r="A392" s="2"/>
      <c r="B392" s="2"/>
      <c r="C392" s="2"/>
      <c r="D392" s="2"/>
      <c r="E392" s="2"/>
      <c r="F392" s="2"/>
      <c r="G392" s="2"/>
      <c r="H392" s="2"/>
      <c r="I392" s="2"/>
      <c r="J392" s="2"/>
      <c r="K392" s="2"/>
      <c r="L392" s="2"/>
      <c r="M392" s="2"/>
      <c r="N392" s="2"/>
      <c r="O392" s="2"/>
      <c r="P392" s="2"/>
      <c r="Q392" s="2"/>
      <c r="R392" s="2"/>
      <c r="S392" s="2"/>
      <c r="T392" s="2"/>
      <c r="U392" s="2"/>
      <c r="V392" s="2"/>
    </row>
    <row r="393" spans="1:22" ht="12.75" x14ac:dyDescent="0.2">
      <c r="A393" s="2"/>
      <c r="B393" s="2"/>
      <c r="C393" s="2"/>
      <c r="D393" s="2"/>
      <c r="E393" s="2"/>
      <c r="F393" s="2"/>
      <c r="G393" s="2"/>
      <c r="H393" s="2"/>
      <c r="I393" s="2"/>
      <c r="J393" s="2"/>
      <c r="K393" s="2"/>
      <c r="L393" s="2"/>
      <c r="M393" s="2"/>
      <c r="N393" s="2"/>
      <c r="O393" s="2"/>
      <c r="P393" s="2"/>
      <c r="Q393" s="2"/>
      <c r="R393" s="2"/>
      <c r="S393" s="2"/>
      <c r="T393" s="2"/>
      <c r="U393" s="2"/>
      <c r="V393" s="2"/>
    </row>
    <row r="394" spans="1:22" ht="12.75" x14ac:dyDescent="0.2">
      <c r="A394" s="2"/>
      <c r="B394" s="2"/>
      <c r="C394" s="2"/>
      <c r="D394" s="2"/>
      <c r="E394" s="2"/>
      <c r="F394" s="2"/>
      <c r="G394" s="2"/>
      <c r="H394" s="2"/>
      <c r="I394" s="2"/>
      <c r="J394" s="2"/>
      <c r="K394" s="2"/>
      <c r="L394" s="2"/>
      <c r="M394" s="2"/>
      <c r="N394" s="2"/>
      <c r="O394" s="2"/>
      <c r="P394" s="2"/>
      <c r="Q394" s="2"/>
      <c r="R394" s="2"/>
      <c r="S394" s="2"/>
      <c r="T394" s="2"/>
      <c r="U394" s="2"/>
      <c r="V394" s="2"/>
    </row>
    <row r="395" spans="1:22" ht="12.75" x14ac:dyDescent="0.2">
      <c r="A395" s="2"/>
      <c r="B395" s="2"/>
      <c r="C395" s="2"/>
      <c r="D395" s="2"/>
      <c r="E395" s="2"/>
      <c r="F395" s="2"/>
      <c r="G395" s="2"/>
      <c r="H395" s="2"/>
      <c r="I395" s="2"/>
      <c r="J395" s="2"/>
      <c r="K395" s="2"/>
      <c r="L395" s="2"/>
      <c r="M395" s="2"/>
      <c r="N395" s="2"/>
      <c r="O395" s="2"/>
      <c r="P395" s="2"/>
      <c r="Q395" s="2"/>
      <c r="R395" s="2"/>
      <c r="S395" s="2"/>
      <c r="T395" s="2"/>
      <c r="U395" s="2"/>
      <c r="V395" s="2"/>
    </row>
    <row r="396" spans="1:22" ht="12.75" x14ac:dyDescent="0.2">
      <c r="A396" s="2"/>
      <c r="B396" s="2"/>
      <c r="C396" s="2"/>
      <c r="D396" s="2"/>
      <c r="E396" s="2"/>
      <c r="F396" s="2"/>
      <c r="G396" s="2"/>
      <c r="H396" s="2"/>
      <c r="I396" s="2"/>
      <c r="J396" s="2"/>
      <c r="K396" s="2"/>
      <c r="L396" s="2"/>
      <c r="M396" s="2"/>
      <c r="N396" s="2"/>
      <c r="O396" s="2"/>
      <c r="P396" s="2"/>
      <c r="Q396" s="2"/>
      <c r="R396" s="2"/>
      <c r="S396" s="2"/>
      <c r="T396" s="2"/>
      <c r="U396" s="2"/>
      <c r="V396" s="2"/>
    </row>
    <row r="397" spans="1:22" ht="12.75" x14ac:dyDescent="0.2">
      <c r="A397" s="2"/>
      <c r="B397" s="2"/>
      <c r="C397" s="2"/>
      <c r="D397" s="2"/>
      <c r="E397" s="2"/>
      <c r="F397" s="2"/>
      <c r="G397" s="2"/>
      <c r="H397" s="2"/>
      <c r="I397" s="2"/>
      <c r="J397" s="2"/>
      <c r="K397" s="2"/>
      <c r="L397" s="2"/>
      <c r="M397" s="2"/>
      <c r="N397" s="2"/>
      <c r="O397" s="2"/>
      <c r="P397" s="2"/>
      <c r="Q397" s="2"/>
      <c r="R397" s="2"/>
      <c r="S397" s="2"/>
      <c r="T397" s="2"/>
      <c r="U397" s="2"/>
      <c r="V397" s="2"/>
    </row>
    <row r="398" spans="1:22" ht="12.75" x14ac:dyDescent="0.2">
      <c r="A398" s="2"/>
      <c r="B398" s="2"/>
      <c r="C398" s="2"/>
      <c r="D398" s="2"/>
      <c r="E398" s="2"/>
      <c r="F398" s="2"/>
      <c r="G398" s="2"/>
      <c r="H398" s="2"/>
      <c r="I398" s="2"/>
      <c r="J398" s="2"/>
      <c r="K398" s="2"/>
      <c r="L398" s="2"/>
      <c r="M398" s="2"/>
      <c r="N398" s="2"/>
      <c r="O398" s="2"/>
      <c r="P398" s="2"/>
      <c r="Q398" s="2"/>
      <c r="R398" s="2"/>
      <c r="S398" s="2"/>
      <c r="T398" s="2"/>
      <c r="U398" s="2"/>
      <c r="V398" s="2"/>
    </row>
    <row r="399" spans="1:22" ht="12.75" x14ac:dyDescent="0.2">
      <c r="A399" s="2"/>
      <c r="B399" s="2"/>
      <c r="C399" s="2"/>
      <c r="D399" s="2"/>
      <c r="E399" s="2"/>
      <c r="F399" s="2"/>
      <c r="G399" s="2"/>
      <c r="H399" s="2"/>
      <c r="I399" s="2"/>
      <c r="J399" s="2"/>
      <c r="K399" s="2"/>
      <c r="L399" s="2"/>
      <c r="M399" s="2"/>
      <c r="N399" s="2"/>
      <c r="O399" s="2"/>
      <c r="P399" s="2"/>
      <c r="Q399" s="2"/>
      <c r="R399" s="2"/>
      <c r="S399" s="2"/>
      <c r="T399" s="2"/>
      <c r="U399" s="2"/>
      <c r="V399" s="2"/>
    </row>
    <row r="400" spans="1:22" ht="12.75" x14ac:dyDescent="0.2">
      <c r="A400" s="2"/>
      <c r="B400" s="2"/>
      <c r="C400" s="2"/>
      <c r="D400" s="2"/>
      <c r="E400" s="2"/>
      <c r="F400" s="2"/>
      <c r="G400" s="2"/>
      <c r="H400" s="2"/>
      <c r="I400" s="2"/>
      <c r="J400" s="2"/>
      <c r="K400" s="2"/>
      <c r="L400" s="2"/>
      <c r="M400" s="2"/>
      <c r="N400" s="2"/>
      <c r="O400" s="2"/>
      <c r="P400" s="2"/>
      <c r="Q400" s="2"/>
      <c r="R400" s="2"/>
      <c r="S400" s="2"/>
      <c r="T400" s="2"/>
      <c r="U400" s="2"/>
      <c r="V400" s="2"/>
    </row>
    <row r="401" spans="1:22" ht="12.75" x14ac:dyDescent="0.2">
      <c r="A401" s="2"/>
      <c r="B401" s="2"/>
      <c r="C401" s="2"/>
      <c r="D401" s="2"/>
      <c r="E401" s="2"/>
      <c r="F401" s="2"/>
      <c r="G401" s="2"/>
      <c r="H401" s="2"/>
      <c r="I401" s="2"/>
      <c r="J401" s="2"/>
      <c r="K401" s="2"/>
      <c r="L401" s="2"/>
      <c r="M401" s="2"/>
      <c r="N401" s="2"/>
      <c r="O401" s="2"/>
      <c r="P401" s="2"/>
      <c r="Q401" s="2"/>
      <c r="R401" s="2"/>
      <c r="S401" s="2"/>
      <c r="T401" s="2"/>
      <c r="U401" s="2"/>
      <c r="V401" s="2"/>
    </row>
    <row r="402" spans="1:22" ht="12.75" x14ac:dyDescent="0.2">
      <c r="A402" s="2"/>
      <c r="B402" s="2"/>
      <c r="C402" s="2"/>
      <c r="D402" s="2"/>
      <c r="E402" s="2"/>
      <c r="F402" s="2"/>
      <c r="G402" s="2"/>
      <c r="H402" s="2"/>
      <c r="I402" s="2"/>
      <c r="J402" s="2"/>
      <c r="K402" s="2"/>
      <c r="L402" s="2"/>
      <c r="M402" s="2"/>
      <c r="N402" s="2"/>
      <c r="O402" s="2"/>
      <c r="P402" s="2"/>
      <c r="Q402" s="2"/>
      <c r="R402" s="2"/>
      <c r="S402" s="2"/>
      <c r="T402" s="2"/>
      <c r="U402" s="2"/>
      <c r="V402" s="2"/>
    </row>
    <row r="403" spans="1:22" ht="12.75" x14ac:dyDescent="0.2">
      <c r="A403" s="2"/>
      <c r="B403" s="2"/>
      <c r="C403" s="2"/>
      <c r="D403" s="2"/>
      <c r="E403" s="2"/>
      <c r="F403" s="2"/>
      <c r="G403" s="2"/>
      <c r="H403" s="2"/>
      <c r="I403" s="2"/>
      <c r="J403" s="2"/>
      <c r="K403" s="2"/>
      <c r="L403" s="2"/>
      <c r="M403" s="2"/>
      <c r="N403" s="2"/>
      <c r="O403" s="2"/>
      <c r="P403" s="2"/>
      <c r="Q403" s="2"/>
      <c r="R403" s="2"/>
      <c r="S403" s="2"/>
      <c r="T403" s="2"/>
      <c r="U403" s="2"/>
      <c r="V403" s="2"/>
    </row>
    <row r="404" spans="1:22" ht="12.75" x14ac:dyDescent="0.2">
      <c r="A404" s="2"/>
      <c r="B404" s="2"/>
      <c r="C404" s="2"/>
      <c r="D404" s="2"/>
      <c r="E404" s="2"/>
      <c r="F404" s="2"/>
      <c r="G404" s="2"/>
      <c r="H404" s="2"/>
      <c r="I404" s="2"/>
      <c r="J404" s="2"/>
      <c r="K404" s="2"/>
      <c r="L404" s="2"/>
      <c r="M404" s="2"/>
      <c r="N404" s="2"/>
      <c r="O404" s="2"/>
      <c r="P404" s="2"/>
      <c r="Q404" s="2"/>
      <c r="R404" s="2"/>
      <c r="S404" s="2"/>
      <c r="T404" s="2"/>
      <c r="U404" s="2"/>
      <c r="V404" s="2"/>
    </row>
    <row r="405" spans="1:22" ht="12.75" x14ac:dyDescent="0.2">
      <c r="A405" s="2"/>
      <c r="B405" s="2"/>
      <c r="C405" s="2"/>
      <c r="D405" s="2"/>
      <c r="E405" s="2"/>
      <c r="F405" s="2"/>
      <c r="G405" s="2"/>
      <c r="H405" s="2"/>
      <c r="I405" s="2"/>
      <c r="J405" s="2"/>
      <c r="K405" s="2"/>
      <c r="L405" s="2"/>
      <c r="M405" s="2"/>
      <c r="N405" s="2"/>
      <c r="O405" s="2"/>
      <c r="P405" s="2"/>
      <c r="Q405" s="2"/>
      <c r="R405" s="2"/>
      <c r="S405" s="2"/>
      <c r="T405" s="2"/>
      <c r="U405" s="2"/>
      <c r="V405" s="2"/>
    </row>
    <row r="406" spans="1:22" ht="12.75" x14ac:dyDescent="0.2">
      <c r="A406" s="2"/>
      <c r="B406" s="2"/>
      <c r="C406" s="2"/>
      <c r="D406" s="2"/>
      <c r="E406" s="2"/>
      <c r="F406" s="2"/>
      <c r="G406" s="2"/>
      <c r="H406" s="2"/>
      <c r="I406" s="2"/>
      <c r="J406" s="2"/>
      <c r="K406" s="2"/>
      <c r="L406" s="2"/>
      <c r="M406" s="2"/>
      <c r="N406" s="2"/>
      <c r="O406" s="2"/>
      <c r="P406" s="2"/>
      <c r="Q406" s="2"/>
      <c r="R406" s="2"/>
      <c r="S406" s="2"/>
      <c r="T406" s="2"/>
      <c r="U406" s="2"/>
      <c r="V406" s="2"/>
    </row>
    <row r="407" spans="1:22" ht="12.75" x14ac:dyDescent="0.2">
      <c r="A407" s="2"/>
      <c r="B407" s="2"/>
      <c r="C407" s="2"/>
      <c r="D407" s="2"/>
      <c r="E407" s="2"/>
      <c r="F407" s="2"/>
      <c r="G407" s="2"/>
      <c r="H407" s="2"/>
      <c r="I407" s="2"/>
      <c r="J407" s="2"/>
      <c r="K407" s="2"/>
      <c r="L407" s="2"/>
      <c r="M407" s="2"/>
      <c r="N407" s="2"/>
      <c r="O407" s="2"/>
      <c r="P407" s="2"/>
      <c r="Q407" s="2"/>
      <c r="R407" s="2"/>
      <c r="S407" s="2"/>
      <c r="T407" s="2"/>
      <c r="U407" s="2"/>
      <c r="V407" s="2"/>
    </row>
    <row r="408" spans="1:22" ht="12.75" x14ac:dyDescent="0.2">
      <c r="A408" s="2"/>
      <c r="B408" s="2"/>
      <c r="C408" s="2"/>
      <c r="D408" s="2"/>
      <c r="E408" s="2"/>
      <c r="F408" s="2"/>
      <c r="G408" s="2"/>
      <c r="H408" s="2"/>
      <c r="I408" s="2"/>
      <c r="J408" s="2"/>
      <c r="K408" s="2"/>
      <c r="L408" s="2"/>
      <c r="M408" s="2"/>
      <c r="N408" s="2"/>
      <c r="O408" s="2"/>
      <c r="P408" s="2"/>
      <c r="Q408" s="2"/>
      <c r="R408" s="2"/>
      <c r="S408" s="2"/>
      <c r="T408" s="2"/>
      <c r="U408" s="2"/>
      <c r="V408" s="2"/>
    </row>
    <row r="409" spans="1:22" ht="12.75" x14ac:dyDescent="0.2">
      <c r="A409" s="2"/>
      <c r="B409" s="2"/>
      <c r="C409" s="2"/>
      <c r="D409" s="2"/>
      <c r="E409" s="2"/>
      <c r="F409" s="2"/>
      <c r="G409" s="2"/>
      <c r="H409" s="2"/>
      <c r="I409" s="2"/>
      <c r="J409" s="2"/>
      <c r="K409" s="2"/>
      <c r="L409" s="2"/>
      <c r="M409" s="2"/>
      <c r="N409" s="2"/>
      <c r="O409" s="2"/>
      <c r="P409" s="2"/>
      <c r="Q409" s="2"/>
      <c r="R409" s="2"/>
      <c r="S409" s="2"/>
      <c r="T409" s="2"/>
      <c r="U409" s="2"/>
      <c r="V409" s="2"/>
    </row>
    <row r="410" spans="1:22" ht="12.75" x14ac:dyDescent="0.2">
      <c r="A410" s="2"/>
      <c r="B410" s="2"/>
      <c r="C410" s="2"/>
      <c r="D410" s="2"/>
      <c r="E410" s="2"/>
      <c r="F410" s="2"/>
      <c r="G410" s="2"/>
      <c r="H410" s="2"/>
      <c r="I410" s="2"/>
      <c r="J410" s="2"/>
      <c r="K410" s="2"/>
      <c r="L410" s="2"/>
      <c r="M410" s="2"/>
      <c r="N410" s="2"/>
      <c r="O410" s="2"/>
      <c r="P410" s="2"/>
      <c r="Q410" s="2"/>
      <c r="R410" s="2"/>
      <c r="S410" s="2"/>
      <c r="T410" s="2"/>
      <c r="U410" s="2"/>
      <c r="V410" s="2"/>
    </row>
    <row r="411" spans="1:22" ht="12.75" x14ac:dyDescent="0.2">
      <c r="A411" s="2"/>
      <c r="B411" s="2"/>
      <c r="C411" s="2"/>
      <c r="D411" s="2"/>
      <c r="E411" s="2"/>
      <c r="F411" s="2"/>
      <c r="G411" s="2"/>
      <c r="H411" s="2"/>
      <c r="I411" s="2"/>
      <c r="J411" s="2"/>
      <c r="K411" s="2"/>
      <c r="L411" s="2"/>
      <c r="M411" s="2"/>
      <c r="N411" s="2"/>
      <c r="O411" s="2"/>
      <c r="P411" s="2"/>
      <c r="Q411" s="2"/>
      <c r="R411" s="2"/>
      <c r="S411" s="2"/>
      <c r="T411" s="2"/>
      <c r="U411" s="2"/>
      <c r="V411" s="2"/>
    </row>
    <row r="412" spans="1:22" ht="12.75" x14ac:dyDescent="0.2">
      <c r="A412" s="2"/>
      <c r="B412" s="2"/>
      <c r="C412" s="2"/>
      <c r="D412" s="2"/>
      <c r="E412" s="2"/>
      <c r="F412" s="2"/>
      <c r="G412" s="2"/>
      <c r="H412" s="2"/>
      <c r="I412" s="2"/>
      <c r="J412" s="2"/>
      <c r="K412" s="2"/>
      <c r="L412" s="2"/>
      <c r="M412" s="2"/>
      <c r="N412" s="2"/>
      <c r="O412" s="2"/>
      <c r="P412" s="2"/>
      <c r="Q412" s="2"/>
      <c r="R412" s="2"/>
      <c r="S412" s="2"/>
      <c r="T412" s="2"/>
      <c r="U412" s="2"/>
      <c r="V412" s="2"/>
    </row>
    <row r="413" spans="1:22" ht="12.75" x14ac:dyDescent="0.2">
      <c r="A413" s="2"/>
      <c r="B413" s="2"/>
      <c r="C413" s="2"/>
      <c r="D413" s="2"/>
      <c r="E413" s="2"/>
      <c r="F413" s="2"/>
      <c r="G413" s="2"/>
      <c r="H413" s="2"/>
      <c r="I413" s="2"/>
      <c r="J413" s="2"/>
      <c r="K413" s="2"/>
      <c r="L413" s="2"/>
      <c r="M413" s="2"/>
      <c r="N413" s="2"/>
      <c r="O413" s="2"/>
      <c r="P413" s="2"/>
      <c r="Q413" s="2"/>
      <c r="R413" s="2"/>
      <c r="S413" s="2"/>
      <c r="T413" s="2"/>
      <c r="U413" s="2"/>
      <c r="V413" s="2"/>
    </row>
    <row r="414" spans="1:22" ht="12.75" x14ac:dyDescent="0.2">
      <c r="A414" s="2"/>
      <c r="B414" s="2"/>
      <c r="C414" s="2"/>
      <c r="D414" s="2"/>
      <c r="E414" s="2"/>
      <c r="F414" s="2"/>
      <c r="G414" s="2"/>
      <c r="H414" s="2"/>
      <c r="I414" s="2"/>
      <c r="J414" s="2"/>
      <c r="K414" s="2"/>
      <c r="L414" s="2"/>
      <c r="M414" s="2"/>
      <c r="N414" s="2"/>
      <c r="O414" s="2"/>
      <c r="P414" s="2"/>
      <c r="Q414" s="2"/>
      <c r="R414" s="2"/>
      <c r="S414" s="2"/>
      <c r="T414" s="2"/>
      <c r="U414" s="2"/>
      <c r="V414" s="2"/>
    </row>
    <row r="415" spans="1:22" ht="12.75" x14ac:dyDescent="0.2">
      <c r="A415" s="2"/>
      <c r="B415" s="2"/>
      <c r="C415" s="2"/>
      <c r="D415" s="2"/>
      <c r="E415" s="2"/>
      <c r="F415" s="2"/>
      <c r="G415" s="2"/>
      <c r="H415" s="2"/>
      <c r="I415" s="2"/>
      <c r="J415" s="2"/>
      <c r="K415" s="2"/>
      <c r="L415" s="2"/>
      <c r="M415" s="2"/>
      <c r="N415" s="2"/>
      <c r="O415" s="2"/>
      <c r="P415" s="2"/>
      <c r="Q415" s="2"/>
      <c r="R415" s="2"/>
      <c r="S415" s="2"/>
      <c r="T415" s="2"/>
      <c r="U415" s="2"/>
      <c r="V415" s="2"/>
    </row>
    <row r="416" spans="1:22" ht="12.75" x14ac:dyDescent="0.2">
      <c r="A416" s="2"/>
      <c r="B416" s="2"/>
      <c r="C416" s="2"/>
      <c r="D416" s="2"/>
      <c r="E416" s="2"/>
      <c r="F416" s="2"/>
      <c r="G416" s="2"/>
      <c r="H416" s="2"/>
      <c r="I416" s="2"/>
      <c r="J416" s="2"/>
      <c r="K416" s="2"/>
      <c r="L416" s="2"/>
      <c r="M416" s="2"/>
      <c r="N416" s="2"/>
      <c r="O416" s="2"/>
      <c r="P416" s="2"/>
      <c r="Q416" s="2"/>
      <c r="R416" s="2"/>
      <c r="S416" s="2"/>
      <c r="T416" s="2"/>
      <c r="U416" s="2"/>
      <c r="V416" s="2"/>
    </row>
    <row r="417" spans="1:22" ht="12.75" x14ac:dyDescent="0.2">
      <c r="A417" s="2"/>
      <c r="B417" s="2"/>
      <c r="C417" s="2"/>
      <c r="D417" s="2"/>
      <c r="E417" s="2"/>
      <c r="F417" s="2"/>
      <c r="G417" s="2"/>
      <c r="H417" s="2"/>
      <c r="I417" s="2"/>
      <c r="J417" s="2"/>
      <c r="K417" s="2"/>
      <c r="L417" s="2"/>
      <c r="M417" s="2"/>
      <c r="N417" s="2"/>
      <c r="O417" s="2"/>
      <c r="P417" s="2"/>
      <c r="Q417" s="2"/>
      <c r="R417" s="2"/>
      <c r="S417" s="2"/>
      <c r="T417" s="2"/>
      <c r="U417" s="2"/>
      <c r="V417" s="2"/>
    </row>
    <row r="418" spans="1:22" ht="12.75" x14ac:dyDescent="0.2">
      <c r="A418" s="2"/>
      <c r="B418" s="2"/>
      <c r="C418" s="2"/>
      <c r="D418" s="2"/>
      <c r="E418" s="2"/>
      <c r="F418" s="2"/>
      <c r="G418" s="2"/>
      <c r="H418" s="2"/>
      <c r="I418" s="2"/>
      <c r="J418" s="2"/>
      <c r="K418" s="2"/>
      <c r="L418" s="2"/>
      <c r="M418" s="2"/>
      <c r="N418" s="2"/>
      <c r="O418" s="2"/>
      <c r="P418" s="2"/>
      <c r="Q418" s="2"/>
      <c r="R418" s="2"/>
      <c r="S418" s="2"/>
      <c r="T418" s="2"/>
      <c r="U418" s="2"/>
      <c r="V418" s="2"/>
    </row>
    <row r="419" spans="1:22" ht="12.75" x14ac:dyDescent="0.2">
      <c r="A419" s="2"/>
      <c r="B419" s="2"/>
      <c r="C419" s="2"/>
      <c r="D419" s="2"/>
      <c r="E419" s="2"/>
      <c r="F419" s="2"/>
      <c r="G419" s="2"/>
      <c r="H419" s="2"/>
      <c r="I419" s="2"/>
      <c r="J419" s="2"/>
      <c r="K419" s="2"/>
      <c r="L419" s="2"/>
      <c r="M419" s="2"/>
      <c r="N419" s="2"/>
      <c r="O419" s="2"/>
      <c r="P419" s="2"/>
      <c r="Q419" s="2"/>
      <c r="R419" s="2"/>
      <c r="S419" s="2"/>
      <c r="T419" s="2"/>
      <c r="U419" s="2"/>
      <c r="V419" s="2"/>
    </row>
    <row r="420" spans="1:22" ht="12.75" x14ac:dyDescent="0.2">
      <c r="A420" s="2"/>
      <c r="B420" s="2"/>
      <c r="C420" s="2"/>
      <c r="D420" s="2"/>
      <c r="E420" s="2"/>
      <c r="F420" s="2"/>
      <c r="G420" s="2"/>
      <c r="H420" s="2"/>
      <c r="I420" s="2"/>
      <c r="J420" s="2"/>
      <c r="K420" s="2"/>
      <c r="L420" s="2"/>
      <c r="M420" s="2"/>
      <c r="N420" s="2"/>
      <c r="O420" s="2"/>
      <c r="P420" s="2"/>
      <c r="Q420" s="2"/>
      <c r="R420" s="2"/>
      <c r="S420" s="2"/>
      <c r="T420" s="2"/>
      <c r="U420" s="2"/>
      <c r="V420" s="2"/>
    </row>
    <row r="421" spans="1:22" ht="12.75" x14ac:dyDescent="0.2">
      <c r="A421" s="2"/>
      <c r="B421" s="2"/>
      <c r="C421" s="2"/>
      <c r="D421" s="2"/>
      <c r="E421" s="2"/>
      <c r="F421" s="2"/>
      <c r="G421" s="2"/>
      <c r="H421" s="2"/>
      <c r="I421" s="2"/>
      <c r="J421" s="2"/>
      <c r="K421" s="2"/>
      <c r="L421" s="2"/>
      <c r="M421" s="2"/>
      <c r="N421" s="2"/>
      <c r="O421" s="2"/>
      <c r="P421" s="2"/>
      <c r="Q421" s="2"/>
      <c r="R421" s="2"/>
      <c r="S421" s="2"/>
      <c r="T421" s="2"/>
      <c r="U421" s="2"/>
      <c r="V421" s="2"/>
    </row>
    <row r="422" spans="1:22" ht="12.75" x14ac:dyDescent="0.2">
      <c r="A422" s="2"/>
      <c r="B422" s="2"/>
      <c r="C422" s="2"/>
      <c r="D422" s="2"/>
      <c r="E422" s="2"/>
      <c r="F422" s="2"/>
      <c r="G422" s="2"/>
      <c r="H422" s="2"/>
      <c r="I422" s="2"/>
      <c r="J422" s="2"/>
      <c r="K422" s="2"/>
      <c r="L422" s="2"/>
      <c r="M422" s="2"/>
      <c r="N422" s="2"/>
      <c r="O422" s="2"/>
      <c r="P422" s="2"/>
      <c r="Q422" s="2"/>
      <c r="R422" s="2"/>
      <c r="S422" s="2"/>
      <c r="T422" s="2"/>
      <c r="U422" s="2"/>
      <c r="V422" s="2"/>
    </row>
    <row r="423" spans="1:22" ht="12.75" x14ac:dyDescent="0.2">
      <c r="A423" s="2"/>
      <c r="B423" s="2"/>
      <c r="C423" s="2"/>
      <c r="D423" s="2"/>
      <c r="E423" s="2"/>
      <c r="F423" s="2"/>
      <c r="G423" s="2"/>
      <c r="H423" s="2"/>
      <c r="I423" s="2"/>
      <c r="J423" s="2"/>
      <c r="K423" s="2"/>
      <c r="L423" s="2"/>
      <c r="M423" s="2"/>
      <c r="N423" s="2"/>
      <c r="O423" s="2"/>
      <c r="P423" s="2"/>
      <c r="Q423" s="2"/>
      <c r="R423" s="2"/>
      <c r="S423" s="2"/>
      <c r="T423" s="2"/>
      <c r="U423" s="2"/>
      <c r="V423" s="2"/>
    </row>
    <row r="424" spans="1:22" ht="12.75" x14ac:dyDescent="0.2">
      <c r="A424" s="2"/>
      <c r="B424" s="2"/>
      <c r="C424" s="2"/>
      <c r="D424" s="2"/>
      <c r="E424" s="2"/>
      <c r="F424" s="2"/>
      <c r="G424" s="2"/>
      <c r="H424" s="2"/>
      <c r="I424" s="2"/>
      <c r="J424" s="2"/>
      <c r="K424" s="2"/>
      <c r="L424" s="2"/>
      <c r="M424" s="2"/>
      <c r="N424" s="2"/>
      <c r="O424" s="2"/>
      <c r="P424" s="2"/>
      <c r="Q424" s="2"/>
      <c r="R424" s="2"/>
      <c r="S424" s="2"/>
      <c r="T424" s="2"/>
      <c r="U424" s="2"/>
      <c r="V424" s="2"/>
    </row>
    <row r="425" spans="1:22" ht="12.75" x14ac:dyDescent="0.2">
      <c r="A425" s="2"/>
      <c r="B425" s="2"/>
      <c r="C425" s="2"/>
      <c r="D425" s="2"/>
      <c r="E425" s="2"/>
      <c r="F425" s="2"/>
      <c r="G425" s="2"/>
      <c r="H425" s="2"/>
      <c r="I425" s="2"/>
      <c r="J425" s="2"/>
      <c r="K425" s="2"/>
      <c r="L425" s="2"/>
      <c r="M425" s="2"/>
      <c r="N425" s="2"/>
      <c r="O425" s="2"/>
      <c r="P425" s="2"/>
      <c r="Q425" s="2"/>
      <c r="R425" s="2"/>
      <c r="S425" s="2"/>
      <c r="T425" s="2"/>
      <c r="U425" s="2"/>
      <c r="V425" s="2"/>
    </row>
    <row r="426" spans="1:22" ht="12.75" x14ac:dyDescent="0.2">
      <c r="A426" s="2"/>
      <c r="B426" s="2"/>
      <c r="C426" s="2"/>
      <c r="D426" s="2"/>
      <c r="E426" s="2"/>
      <c r="F426" s="2"/>
      <c r="G426" s="2"/>
      <c r="H426" s="2"/>
      <c r="I426" s="2"/>
      <c r="J426" s="2"/>
      <c r="K426" s="2"/>
      <c r="L426" s="2"/>
      <c r="M426" s="2"/>
      <c r="N426" s="2"/>
      <c r="O426" s="2"/>
      <c r="P426" s="2"/>
      <c r="Q426" s="2"/>
      <c r="R426" s="2"/>
      <c r="S426" s="2"/>
      <c r="T426" s="2"/>
      <c r="U426" s="2"/>
      <c r="V426" s="2"/>
    </row>
    <row r="427" spans="1:22" ht="12.75" x14ac:dyDescent="0.2">
      <c r="A427" s="2"/>
      <c r="B427" s="2"/>
      <c r="C427" s="2"/>
      <c r="D427" s="2"/>
      <c r="E427" s="2"/>
      <c r="F427" s="2"/>
      <c r="G427" s="2"/>
      <c r="H427" s="2"/>
      <c r="I427" s="2"/>
      <c r="J427" s="2"/>
      <c r="K427" s="2"/>
      <c r="L427" s="2"/>
      <c r="M427" s="2"/>
      <c r="N427" s="2"/>
      <c r="O427" s="2"/>
      <c r="P427" s="2"/>
      <c r="Q427" s="2"/>
      <c r="R427" s="2"/>
      <c r="S427" s="2"/>
      <c r="T427" s="2"/>
      <c r="U427" s="2"/>
      <c r="V427" s="2"/>
    </row>
    <row r="428" spans="1:22" ht="12.75" x14ac:dyDescent="0.2">
      <c r="A428" s="2"/>
      <c r="B428" s="2"/>
      <c r="C428" s="2"/>
      <c r="D428" s="2"/>
      <c r="E428" s="2"/>
      <c r="F428" s="2"/>
      <c r="G428" s="2"/>
      <c r="H428" s="2"/>
      <c r="I428" s="2"/>
      <c r="J428" s="2"/>
      <c r="K428" s="2"/>
      <c r="L428" s="2"/>
      <c r="M428" s="2"/>
      <c r="N428" s="2"/>
      <c r="O428" s="2"/>
      <c r="P428" s="2"/>
      <c r="Q428" s="2"/>
      <c r="R428" s="2"/>
      <c r="S428" s="2"/>
      <c r="T428" s="2"/>
      <c r="U428" s="2"/>
      <c r="V428" s="2"/>
    </row>
    <row r="429" spans="1:22" ht="12.75" x14ac:dyDescent="0.2">
      <c r="A429" s="2"/>
      <c r="B429" s="2"/>
      <c r="C429" s="2"/>
      <c r="D429" s="2"/>
      <c r="E429" s="2"/>
      <c r="F429" s="2"/>
      <c r="G429" s="2"/>
      <c r="H429" s="2"/>
      <c r="I429" s="2"/>
      <c r="J429" s="2"/>
      <c r="K429" s="2"/>
      <c r="L429" s="2"/>
      <c r="M429" s="2"/>
      <c r="N429" s="2"/>
      <c r="O429" s="2"/>
      <c r="P429" s="2"/>
      <c r="Q429" s="2"/>
      <c r="R429" s="2"/>
      <c r="S429" s="2"/>
      <c r="T429" s="2"/>
      <c r="U429" s="2"/>
      <c r="V429" s="2"/>
    </row>
    <row r="430" spans="1:22" ht="12.75" x14ac:dyDescent="0.2">
      <c r="A430" s="2"/>
      <c r="B430" s="2"/>
      <c r="C430" s="2"/>
      <c r="D430" s="2"/>
      <c r="E430" s="2"/>
      <c r="F430" s="2"/>
      <c r="G430" s="2"/>
      <c r="H430" s="2"/>
      <c r="I430" s="2"/>
      <c r="J430" s="2"/>
      <c r="K430" s="2"/>
      <c r="L430" s="2"/>
      <c r="M430" s="2"/>
      <c r="N430" s="2"/>
      <c r="O430" s="2"/>
      <c r="P430" s="2"/>
      <c r="Q430" s="2"/>
      <c r="R430" s="2"/>
      <c r="S430" s="2"/>
      <c r="T430" s="2"/>
      <c r="U430" s="2"/>
      <c r="V430" s="2"/>
    </row>
    <row r="431" spans="1:22" ht="12.75" x14ac:dyDescent="0.2">
      <c r="A431" s="2"/>
      <c r="B431" s="2"/>
      <c r="C431" s="2"/>
      <c r="D431" s="2"/>
      <c r="E431" s="2"/>
      <c r="F431" s="2"/>
      <c r="G431" s="2"/>
      <c r="H431" s="2"/>
      <c r="I431" s="2"/>
      <c r="J431" s="2"/>
      <c r="K431" s="2"/>
      <c r="L431" s="2"/>
      <c r="M431" s="2"/>
      <c r="N431" s="2"/>
      <c r="O431" s="2"/>
      <c r="P431" s="2"/>
      <c r="Q431" s="2"/>
      <c r="R431" s="2"/>
      <c r="S431" s="2"/>
      <c r="T431" s="2"/>
      <c r="U431" s="2"/>
      <c r="V431" s="2"/>
    </row>
    <row r="432" spans="1:22" ht="12.75" x14ac:dyDescent="0.2">
      <c r="A432" s="2"/>
      <c r="B432" s="2"/>
      <c r="C432" s="2"/>
      <c r="D432" s="2"/>
      <c r="E432" s="2"/>
      <c r="F432" s="2"/>
      <c r="G432" s="2"/>
      <c r="H432" s="2"/>
      <c r="I432" s="2"/>
      <c r="J432" s="2"/>
      <c r="K432" s="2"/>
      <c r="L432" s="2"/>
      <c r="M432" s="2"/>
      <c r="N432" s="2"/>
      <c r="O432" s="2"/>
      <c r="P432" s="2"/>
      <c r="Q432" s="2"/>
      <c r="R432" s="2"/>
      <c r="S432" s="2"/>
      <c r="T432" s="2"/>
      <c r="U432" s="2"/>
      <c r="V432" s="2"/>
    </row>
    <row r="433" spans="1:22" ht="12.75" x14ac:dyDescent="0.2">
      <c r="A433" s="2"/>
      <c r="B433" s="2"/>
      <c r="C433" s="2"/>
      <c r="D433" s="2"/>
      <c r="E433" s="2"/>
      <c r="F433" s="2"/>
      <c r="G433" s="2"/>
      <c r="H433" s="2"/>
      <c r="I433" s="2"/>
      <c r="J433" s="2"/>
      <c r="K433" s="2"/>
      <c r="L433" s="2"/>
      <c r="M433" s="2"/>
      <c r="N433" s="2"/>
      <c r="O433" s="2"/>
      <c r="P433" s="2"/>
      <c r="Q433" s="2"/>
      <c r="R433" s="2"/>
      <c r="S433" s="2"/>
      <c r="T433" s="2"/>
      <c r="U433" s="2"/>
      <c r="V433" s="2"/>
    </row>
    <row r="434" spans="1:22" ht="12.75" x14ac:dyDescent="0.2">
      <c r="A434" s="2"/>
      <c r="B434" s="2"/>
      <c r="C434" s="2"/>
      <c r="D434" s="2"/>
      <c r="E434" s="2"/>
      <c r="F434" s="2"/>
      <c r="G434" s="2"/>
      <c r="H434" s="2"/>
      <c r="I434" s="2"/>
      <c r="J434" s="2"/>
      <c r="K434" s="2"/>
      <c r="L434" s="2"/>
      <c r="M434" s="2"/>
      <c r="N434" s="2"/>
      <c r="O434" s="2"/>
      <c r="P434" s="2"/>
      <c r="Q434" s="2"/>
      <c r="R434" s="2"/>
      <c r="S434" s="2"/>
      <c r="T434" s="2"/>
      <c r="U434" s="2"/>
      <c r="V434" s="2"/>
    </row>
    <row r="435" spans="1:22" ht="12.75" x14ac:dyDescent="0.2">
      <c r="A435" s="2"/>
      <c r="B435" s="2"/>
      <c r="C435" s="2"/>
      <c r="D435" s="2"/>
      <c r="E435" s="2"/>
      <c r="F435" s="2"/>
      <c r="G435" s="2"/>
      <c r="H435" s="2"/>
      <c r="I435" s="2"/>
      <c r="J435" s="2"/>
      <c r="K435" s="2"/>
      <c r="L435" s="2"/>
      <c r="M435" s="2"/>
      <c r="N435" s="2"/>
      <c r="O435" s="2"/>
      <c r="P435" s="2"/>
      <c r="Q435" s="2"/>
      <c r="R435" s="2"/>
      <c r="S435" s="2"/>
      <c r="T435" s="2"/>
      <c r="U435" s="2"/>
      <c r="V435" s="2"/>
    </row>
    <row r="436" spans="1:22" ht="12.75" x14ac:dyDescent="0.2">
      <c r="A436" s="2"/>
      <c r="B436" s="2"/>
      <c r="C436" s="2"/>
      <c r="D436" s="2"/>
      <c r="E436" s="2"/>
      <c r="F436" s="2"/>
      <c r="G436" s="2"/>
      <c r="H436" s="2"/>
      <c r="I436" s="2"/>
      <c r="J436" s="2"/>
      <c r="K436" s="2"/>
      <c r="L436" s="2"/>
      <c r="M436" s="2"/>
      <c r="N436" s="2"/>
      <c r="O436" s="2"/>
      <c r="P436" s="2"/>
      <c r="Q436" s="2"/>
      <c r="R436" s="2"/>
      <c r="S436" s="2"/>
      <c r="T436" s="2"/>
      <c r="U436" s="2"/>
      <c r="V436" s="2"/>
    </row>
    <row r="437" spans="1:22" ht="12.75" x14ac:dyDescent="0.2">
      <c r="A437" s="2"/>
      <c r="B437" s="2"/>
      <c r="C437" s="2"/>
      <c r="D437" s="2"/>
      <c r="E437" s="2"/>
      <c r="F437" s="2"/>
      <c r="G437" s="2"/>
      <c r="H437" s="2"/>
      <c r="I437" s="2"/>
      <c r="J437" s="2"/>
      <c r="K437" s="2"/>
      <c r="L437" s="2"/>
      <c r="M437" s="2"/>
      <c r="N437" s="2"/>
      <c r="O437" s="2"/>
      <c r="P437" s="2"/>
      <c r="Q437" s="2"/>
      <c r="R437" s="2"/>
      <c r="S437" s="2"/>
      <c r="T437" s="2"/>
      <c r="U437" s="2"/>
      <c r="V437" s="2"/>
    </row>
    <row r="438" spans="1:22" ht="12.75" x14ac:dyDescent="0.2">
      <c r="A438" s="2"/>
      <c r="B438" s="2"/>
      <c r="C438" s="2"/>
      <c r="D438" s="2"/>
      <c r="E438" s="2"/>
      <c r="F438" s="2"/>
      <c r="G438" s="2"/>
      <c r="H438" s="2"/>
      <c r="I438" s="2"/>
      <c r="J438" s="2"/>
      <c r="K438" s="2"/>
      <c r="L438" s="2"/>
      <c r="M438" s="2"/>
      <c r="N438" s="2"/>
      <c r="O438" s="2"/>
      <c r="P438" s="2"/>
      <c r="Q438" s="2"/>
      <c r="R438" s="2"/>
      <c r="S438" s="2"/>
      <c r="T438" s="2"/>
      <c r="U438" s="2"/>
      <c r="V438" s="2"/>
    </row>
    <row r="439" spans="1:22" ht="12.75" x14ac:dyDescent="0.2">
      <c r="A439" s="2"/>
      <c r="B439" s="2"/>
      <c r="C439" s="2"/>
      <c r="D439" s="2"/>
      <c r="E439" s="2"/>
      <c r="F439" s="2"/>
      <c r="G439" s="2"/>
      <c r="H439" s="2"/>
      <c r="I439" s="2"/>
      <c r="J439" s="2"/>
      <c r="K439" s="2"/>
      <c r="L439" s="2"/>
      <c r="M439" s="2"/>
      <c r="N439" s="2"/>
      <c r="O439" s="2"/>
      <c r="P439" s="2"/>
      <c r="Q439" s="2"/>
      <c r="R439" s="2"/>
      <c r="S439" s="2"/>
      <c r="T439" s="2"/>
      <c r="U439" s="2"/>
      <c r="V439" s="2"/>
    </row>
    <row r="440" spans="1:22" ht="12.75" x14ac:dyDescent="0.2">
      <c r="A440" s="2"/>
      <c r="B440" s="2"/>
      <c r="C440" s="2"/>
      <c r="D440" s="2"/>
      <c r="E440" s="2"/>
      <c r="F440" s="2"/>
      <c r="G440" s="2"/>
      <c r="H440" s="2"/>
      <c r="I440" s="2"/>
      <c r="J440" s="2"/>
      <c r="K440" s="2"/>
      <c r="L440" s="2"/>
      <c r="M440" s="2"/>
      <c r="N440" s="2"/>
      <c r="O440" s="2"/>
      <c r="P440" s="2"/>
      <c r="Q440" s="2"/>
      <c r="R440" s="2"/>
      <c r="S440" s="2"/>
      <c r="T440" s="2"/>
      <c r="U440" s="2"/>
      <c r="V440" s="2"/>
    </row>
    <row r="441" spans="1:22" ht="12.75" x14ac:dyDescent="0.2">
      <c r="A441" s="2"/>
      <c r="B441" s="2"/>
      <c r="C441" s="2"/>
      <c r="D441" s="2"/>
      <c r="E441" s="2"/>
      <c r="F441" s="2"/>
      <c r="G441" s="2"/>
      <c r="H441" s="2"/>
      <c r="I441" s="2"/>
      <c r="J441" s="2"/>
      <c r="K441" s="2"/>
      <c r="L441" s="2"/>
      <c r="M441" s="2"/>
      <c r="N441" s="2"/>
      <c r="O441" s="2"/>
      <c r="P441" s="2"/>
      <c r="Q441" s="2"/>
      <c r="R441" s="2"/>
      <c r="S441" s="2"/>
      <c r="T441" s="2"/>
      <c r="U441" s="2"/>
      <c r="V441" s="2"/>
    </row>
    <row r="442" spans="1:22" ht="12.75" x14ac:dyDescent="0.2">
      <c r="A442" s="2"/>
      <c r="B442" s="2"/>
      <c r="C442" s="2"/>
      <c r="D442" s="2"/>
      <c r="E442" s="2"/>
      <c r="F442" s="2"/>
      <c r="G442" s="2"/>
      <c r="H442" s="2"/>
      <c r="I442" s="2"/>
      <c r="J442" s="2"/>
      <c r="K442" s="2"/>
      <c r="L442" s="2"/>
      <c r="M442" s="2"/>
      <c r="N442" s="2"/>
      <c r="O442" s="2"/>
      <c r="P442" s="2"/>
      <c r="Q442" s="2"/>
      <c r="R442" s="2"/>
      <c r="S442" s="2"/>
      <c r="T442" s="2"/>
      <c r="U442" s="2"/>
      <c r="V442" s="2"/>
    </row>
    <row r="443" spans="1:22" ht="12.75" x14ac:dyDescent="0.2">
      <c r="A443" s="2"/>
      <c r="B443" s="2"/>
      <c r="C443" s="2"/>
      <c r="D443" s="2"/>
      <c r="E443" s="2"/>
      <c r="F443" s="2"/>
      <c r="G443" s="2"/>
      <c r="H443" s="2"/>
      <c r="I443" s="2"/>
      <c r="J443" s="2"/>
      <c r="K443" s="2"/>
      <c r="L443" s="2"/>
      <c r="M443" s="2"/>
      <c r="N443" s="2"/>
      <c r="O443" s="2"/>
      <c r="P443" s="2"/>
      <c r="Q443" s="2"/>
      <c r="R443" s="2"/>
      <c r="S443" s="2"/>
      <c r="T443" s="2"/>
      <c r="U443" s="2"/>
      <c r="V443" s="2"/>
    </row>
    <row r="444" spans="1:22" ht="12.75" x14ac:dyDescent="0.2">
      <c r="A444" s="2"/>
      <c r="B444" s="2"/>
      <c r="C444" s="2"/>
      <c r="D444" s="2"/>
      <c r="E444" s="2"/>
      <c r="F444" s="2"/>
      <c r="G444" s="2"/>
      <c r="H444" s="2"/>
      <c r="I444" s="2"/>
      <c r="J444" s="2"/>
      <c r="K444" s="2"/>
      <c r="L444" s="2"/>
      <c r="M444" s="2"/>
      <c r="N444" s="2"/>
      <c r="O444" s="2"/>
      <c r="P444" s="2"/>
      <c r="Q444" s="2"/>
      <c r="R444" s="2"/>
      <c r="S444" s="2"/>
      <c r="T444" s="2"/>
      <c r="U444" s="2"/>
      <c r="V444" s="2"/>
    </row>
    <row r="445" spans="1:22" ht="12.75" x14ac:dyDescent="0.2">
      <c r="A445" s="2"/>
      <c r="B445" s="2"/>
      <c r="C445" s="2"/>
      <c r="D445" s="2"/>
      <c r="E445" s="2"/>
      <c r="F445" s="2"/>
      <c r="G445" s="2"/>
      <c r="H445" s="2"/>
      <c r="I445" s="2"/>
      <c r="J445" s="2"/>
      <c r="K445" s="2"/>
      <c r="L445" s="2"/>
      <c r="M445" s="2"/>
      <c r="N445" s="2"/>
      <c r="O445" s="2"/>
      <c r="P445" s="2"/>
      <c r="Q445" s="2"/>
      <c r="R445" s="2"/>
      <c r="S445" s="2"/>
      <c r="T445" s="2"/>
      <c r="U445" s="2"/>
      <c r="V445" s="2"/>
    </row>
    <row r="446" spans="1:22" ht="12.75" x14ac:dyDescent="0.2">
      <c r="A446" s="2"/>
      <c r="B446" s="2"/>
      <c r="C446" s="2"/>
      <c r="D446" s="2"/>
      <c r="E446" s="2"/>
      <c r="F446" s="2"/>
      <c r="G446" s="2"/>
      <c r="H446" s="2"/>
      <c r="I446" s="2"/>
      <c r="J446" s="2"/>
      <c r="K446" s="2"/>
      <c r="L446" s="2"/>
      <c r="M446" s="2"/>
      <c r="N446" s="2"/>
      <c r="O446" s="2"/>
      <c r="P446" s="2"/>
      <c r="Q446" s="2"/>
      <c r="R446" s="2"/>
      <c r="S446" s="2"/>
      <c r="T446" s="2"/>
      <c r="U446" s="2"/>
      <c r="V446" s="2"/>
    </row>
    <row r="447" spans="1:22" ht="12.75" x14ac:dyDescent="0.2">
      <c r="A447" s="2"/>
      <c r="B447" s="2"/>
      <c r="C447" s="2"/>
      <c r="D447" s="2"/>
      <c r="E447" s="2"/>
      <c r="F447" s="2"/>
      <c r="G447" s="2"/>
      <c r="H447" s="2"/>
      <c r="I447" s="2"/>
      <c r="J447" s="2"/>
      <c r="K447" s="2"/>
      <c r="L447" s="2"/>
      <c r="M447" s="2"/>
      <c r="N447" s="2"/>
      <c r="O447" s="2"/>
      <c r="P447" s="2"/>
      <c r="Q447" s="2"/>
      <c r="R447" s="2"/>
      <c r="S447" s="2"/>
      <c r="T447" s="2"/>
      <c r="U447" s="2"/>
      <c r="V447" s="2"/>
    </row>
    <row r="448" spans="1:22" ht="12.75" x14ac:dyDescent="0.2">
      <c r="A448" s="2"/>
      <c r="B448" s="2"/>
      <c r="C448" s="2"/>
      <c r="D448" s="2"/>
      <c r="E448" s="2"/>
      <c r="F448" s="2"/>
      <c r="G448" s="2"/>
      <c r="H448" s="2"/>
      <c r="I448" s="2"/>
      <c r="J448" s="2"/>
      <c r="K448" s="2"/>
      <c r="L448" s="2"/>
      <c r="M448" s="2"/>
      <c r="N448" s="2"/>
      <c r="O448" s="2"/>
      <c r="P448" s="2"/>
      <c r="Q448" s="2"/>
      <c r="R448" s="2"/>
      <c r="S448" s="2"/>
      <c r="T448" s="2"/>
      <c r="U448" s="2"/>
      <c r="V448" s="2"/>
    </row>
    <row r="449" spans="1:22" ht="12.75" x14ac:dyDescent="0.2">
      <c r="A449" s="2"/>
      <c r="B449" s="2"/>
      <c r="C449" s="2"/>
      <c r="D449" s="2"/>
      <c r="E449" s="2"/>
      <c r="F449" s="2"/>
      <c r="G449" s="2"/>
      <c r="H449" s="2"/>
      <c r="I449" s="2"/>
      <c r="J449" s="2"/>
      <c r="K449" s="2"/>
      <c r="L449" s="2"/>
      <c r="M449" s="2"/>
      <c r="N449" s="2"/>
      <c r="O449" s="2"/>
      <c r="P449" s="2"/>
      <c r="Q449" s="2"/>
      <c r="R449" s="2"/>
      <c r="S449" s="2"/>
      <c r="T449" s="2"/>
      <c r="U449" s="2"/>
      <c r="V449" s="2"/>
    </row>
    <row r="450" spans="1:22" ht="12.75" x14ac:dyDescent="0.2">
      <c r="A450" s="2"/>
      <c r="B450" s="2"/>
      <c r="C450" s="2"/>
      <c r="D450" s="2"/>
      <c r="E450" s="2"/>
      <c r="F450" s="2"/>
      <c r="G450" s="2"/>
      <c r="H450" s="2"/>
      <c r="I450" s="2"/>
      <c r="J450" s="2"/>
      <c r="K450" s="2"/>
      <c r="L450" s="2"/>
      <c r="M450" s="2"/>
      <c r="N450" s="2"/>
      <c r="O450" s="2"/>
      <c r="P450" s="2"/>
      <c r="Q450" s="2"/>
      <c r="R450" s="2"/>
      <c r="S450" s="2"/>
      <c r="T450" s="2"/>
      <c r="U450" s="2"/>
      <c r="V450" s="2"/>
    </row>
    <row r="451" spans="1:22" ht="12.75" x14ac:dyDescent="0.2">
      <c r="A451" s="2"/>
      <c r="B451" s="2"/>
      <c r="C451" s="2"/>
      <c r="D451" s="2"/>
      <c r="E451" s="2"/>
      <c r="F451" s="2"/>
      <c r="G451" s="2"/>
      <c r="H451" s="2"/>
      <c r="I451" s="2"/>
      <c r="J451" s="2"/>
      <c r="K451" s="2"/>
      <c r="L451" s="2"/>
      <c r="M451" s="2"/>
      <c r="N451" s="2"/>
      <c r="O451" s="2"/>
      <c r="P451" s="2"/>
      <c r="Q451" s="2"/>
      <c r="R451" s="2"/>
      <c r="S451" s="2"/>
      <c r="T451" s="2"/>
      <c r="U451" s="2"/>
      <c r="V451" s="2"/>
    </row>
    <row r="452" spans="1:22" ht="12.75" x14ac:dyDescent="0.2">
      <c r="A452" s="2"/>
      <c r="B452" s="2"/>
      <c r="C452" s="2"/>
      <c r="D452" s="2"/>
      <c r="E452" s="2"/>
      <c r="F452" s="2"/>
      <c r="G452" s="2"/>
      <c r="H452" s="2"/>
      <c r="I452" s="2"/>
      <c r="J452" s="2"/>
      <c r="K452" s="2"/>
      <c r="L452" s="2"/>
      <c r="M452" s="2"/>
      <c r="N452" s="2"/>
      <c r="O452" s="2"/>
      <c r="P452" s="2"/>
      <c r="Q452" s="2"/>
      <c r="R452" s="2"/>
      <c r="S452" s="2"/>
      <c r="T452" s="2"/>
      <c r="U452" s="2"/>
      <c r="V452" s="2"/>
    </row>
    <row r="453" spans="1:22" ht="12.75" x14ac:dyDescent="0.2">
      <c r="A453" s="2"/>
      <c r="B453" s="2"/>
      <c r="C453" s="2"/>
      <c r="D453" s="2"/>
      <c r="E453" s="2"/>
      <c r="F453" s="2"/>
      <c r="G453" s="2"/>
      <c r="H453" s="2"/>
      <c r="I453" s="2"/>
      <c r="J453" s="2"/>
      <c r="K453" s="2"/>
      <c r="L453" s="2"/>
      <c r="M453" s="2"/>
      <c r="N453" s="2"/>
      <c r="O453" s="2"/>
      <c r="P453" s="2"/>
      <c r="Q453" s="2"/>
      <c r="R453" s="2"/>
      <c r="S453" s="2"/>
      <c r="T453" s="2"/>
      <c r="U453" s="2"/>
      <c r="V453" s="2"/>
    </row>
    <row r="454" spans="1:22" ht="12.75" x14ac:dyDescent="0.2">
      <c r="A454" s="2"/>
      <c r="B454" s="2"/>
      <c r="C454" s="2"/>
      <c r="D454" s="2"/>
      <c r="E454" s="2"/>
      <c r="F454" s="2"/>
      <c r="G454" s="2"/>
      <c r="H454" s="2"/>
      <c r="I454" s="2"/>
      <c r="J454" s="2"/>
      <c r="K454" s="2"/>
      <c r="L454" s="2"/>
      <c r="M454" s="2"/>
      <c r="N454" s="2"/>
      <c r="O454" s="2"/>
      <c r="P454" s="2"/>
      <c r="Q454" s="2"/>
      <c r="R454" s="2"/>
      <c r="S454" s="2"/>
      <c r="T454" s="2"/>
      <c r="U454" s="2"/>
      <c r="V454" s="2"/>
    </row>
    <row r="455" spans="1:22" ht="12.75" x14ac:dyDescent="0.2">
      <c r="A455" s="2"/>
      <c r="B455" s="2"/>
      <c r="C455" s="2"/>
      <c r="D455" s="2"/>
      <c r="E455" s="2"/>
      <c r="F455" s="2"/>
      <c r="G455" s="2"/>
      <c r="H455" s="2"/>
      <c r="I455" s="2"/>
      <c r="J455" s="2"/>
      <c r="K455" s="2"/>
      <c r="L455" s="2"/>
      <c r="M455" s="2"/>
      <c r="N455" s="2"/>
      <c r="O455" s="2"/>
      <c r="P455" s="2"/>
      <c r="Q455" s="2"/>
      <c r="R455" s="2"/>
      <c r="S455" s="2"/>
      <c r="T455" s="2"/>
      <c r="U455" s="2"/>
      <c r="V455" s="2"/>
    </row>
    <row r="456" spans="1:22" ht="12.75" x14ac:dyDescent="0.2">
      <c r="A456" s="2"/>
      <c r="B456" s="2"/>
      <c r="C456" s="2"/>
      <c r="D456" s="2"/>
      <c r="E456" s="2"/>
      <c r="F456" s="2"/>
      <c r="G456" s="2"/>
      <c r="H456" s="2"/>
      <c r="I456" s="2"/>
      <c r="J456" s="2"/>
      <c r="K456" s="2"/>
      <c r="L456" s="2"/>
      <c r="M456" s="2"/>
      <c r="N456" s="2"/>
      <c r="O456" s="2"/>
      <c r="P456" s="2"/>
      <c r="Q456" s="2"/>
      <c r="R456" s="2"/>
      <c r="S456" s="2"/>
      <c r="T456" s="2"/>
      <c r="U456" s="2"/>
      <c r="V456" s="2"/>
    </row>
    <row r="457" spans="1:22" ht="12.75" x14ac:dyDescent="0.2">
      <c r="A457" s="2"/>
      <c r="B457" s="2"/>
      <c r="C457" s="2"/>
      <c r="D457" s="2"/>
      <c r="E457" s="2"/>
      <c r="F457" s="2"/>
      <c r="G457" s="2"/>
      <c r="H457" s="2"/>
      <c r="I457" s="2"/>
      <c r="J457" s="2"/>
      <c r="K457" s="2"/>
      <c r="L457" s="2"/>
      <c r="M457" s="2"/>
      <c r="N457" s="2"/>
      <c r="O457" s="2"/>
      <c r="P457" s="2"/>
      <c r="Q457" s="2"/>
      <c r="R457" s="2"/>
      <c r="S457" s="2"/>
      <c r="T457" s="2"/>
      <c r="U457" s="2"/>
      <c r="V457" s="2"/>
    </row>
    <row r="458" spans="1:22" ht="12.75" x14ac:dyDescent="0.2">
      <c r="A458" s="2"/>
      <c r="B458" s="2"/>
      <c r="C458" s="2"/>
      <c r="D458" s="2"/>
      <c r="E458" s="2"/>
      <c r="F458" s="2"/>
      <c r="G458" s="2"/>
      <c r="H458" s="2"/>
      <c r="I458" s="2"/>
      <c r="J458" s="2"/>
      <c r="K458" s="2"/>
      <c r="L458" s="2"/>
      <c r="M458" s="2"/>
      <c r="N458" s="2"/>
      <c r="O458" s="2"/>
      <c r="P458" s="2"/>
      <c r="Q458" s="2"/>
      <c r="R458" s="2"/>
      <c r="S458" s="2"/>
      <c r="T458" s="2"/>
      <c r="U458" s="2"/>
      <c r="V458" s="2"/>
    </row>
    <row r="459" spans="1:22" ht="12.75" x14ac:dyDescent="0.2">
      <c r="A459" s="2"/>
      <c r="B459" s="2"/>
      <c r="C459" s="2"/>
      <c r="D459" s="2"/>
      <c r="E459" s="2"/>
      <c r="F459" s="2"/>
      <c r="G459" s="2"/>
      <c r="H459" s="2"/>
      <c r="I459" s="2"/>
      <c r="J459" s="2"/>
      <c r="K459" s="2"/>
      <c r="L459" s="2"/>
      <c r="M459" s="2"/>
      <c r="N459" s="2"/>
      <c r="O459" s="2"/>
      <c r="P459" s="2"/>
      <c r="Q459" s="2"/>
      <c r="R459" s="2"/>
      <c r="S459" s="2"/>
      <c r="T459" s="2"/>
      <c r="U459" s="2"/>
      <c r="V459" s="2"/>
    </row>
    <row r="460" spans="1:22" ht="12.75" x14ac:dyDescent="0.2">
      <c r="A460" s="2"/>
      <c r="B460" s="2"/>
      <c r="C460" s="2"/>
      <c r="D460" s="2"/>
      <c r="E460" s="2"/>
      <c r="F460" s="2"/>
      <c r="G460" s="2"/>
      <c r="H460" s="2"/>
      <c r="I460" s="2"/>
      <c r="J460" s="2"/>
      <c r="K460" s="2"/>
      <c r="L460" s="2"/>
      <c r="M460" s="2"/>
      <c r="N460" s="2"/>
      <c r="O460" s="2"/>
      <c r="P460" s="2"/>
      <c r="Q460" s="2"/>
      <c r="R460" s="2"/>
      <c r="S460" s="2"/>
      <c r="T460" s="2"/>
      <c r="U460" s="2"/>
      <c r="V460" s="2"/>
    </row>
    <row r="461" spans="1:22" ht="12.75" x14ac:dyDescent="0.2">
      <c r="A461" s="2"/>
      <c r="B461" s="2"/>
      <c r="C461" s="2"/>
      <c r="D461" s="2"/>
      <c r="E461" s="2"/>
      <c r="F461" s="2"/>
      <c r="G461" s="2"/>
      <c r="H461" s="2"/>
      <c r="I461" s="2"/>
      <c r="J461" s="2"/>
      <c r="K461" s="2"/>
      <c r="L461" s="2"/>
      <c r="M461" s="2"/>
      <c r="N461" s="2"/>
      <c r="O461" s="2"/>
      <c r="P461" s="2"/>
      <c r="Q461" s="2"/>
      <c r="R461" s="2"/>
      <c r="S461" s="2"/>
      <c r="T461" s="2"/>
      <c r="U461" s="2"/>
      <c r="V461" s="2"/>
    </row>
    <row r="462" spans="1:22" ht="12.75" x14ac:dyDescent="0.2">
      <c r="A462" s="2"/>
      <c r="B462" s="2"/>
      <c r="C462" s="2"/>
      <c r="D462" s="2"/>
      <c r="E462" s="2"/>
      <c r="F462" s="2"/>
      <c r="G462" s="2"/>
      <c r="H462" s="2"/>
      <c r="I462" s="2"/>
      <c r="J462" s="2"/>
      <c r="K462" s="2"/>
      <c r="L462" s="2"/>
      <c r="M462" s="2"/>
      <c r="N462" s="2"/>
      <c r="O462" s="2"/>
      <c r="P462" s="2"/>
      <c r="Q462" s="2"/>
      <c r="R462" s="2"/>
      <c r="S462" s="2"/>
      <c r="T462" s="2"/>
      <c r="U462" s="2"/>
      <c r="V462" s="2"/>
    </row>
    <row r="463" spans="1:22" ht="12.75" x14ac:dyDescent="0.2">
      <c r="A463" s="2"/>
      <c r="B463" s="2"/>
      <c r="C463" s="2"/>
      <c r="D463" s="2"/>
      <c r="E463" s="2"/>
      <c r="F463" s="2"/>
      <c r="G463" s="2"/>
      <c r="H463" s="2"/>
      <c r="I463" s="2"/>
      <c r="J463" s="2"/>
      <c r="K463" s="2"/>
      <c r="L463" s="2"/>
      <c r="M463" s="2"/>
      <c r="N463" s="2"/>
      <c r="O463" s="2"/>
      <c r="P463" s="2"/>
      <c r="Q463" s="2"/>
      <c r="R463" s="2"/>
      <c r="S463" s="2"/>
      <c r="T463" s="2"/>
      <c r="U463" s="2"/>
      <c r="V463" s="2"/>
    </row>
    <row r="464" spans="1:22" ht="12.75" x14ac:dyDescent="0.2">
      <c r="A464" s="2"/>
      <c r="B464" s="2"/>
      <c r="C464" s="2"/>
      <c r="D464" s="2"/>
      <c r="E464" s="2"/>
      <c r="F464" s="2"/>
      <c r="G464" s="2"/>
      <c r="H464" s="2"/>
      <c r="I464" s="2"/>
      <c r="J464" s="2"/>
      <c r="K464" s="2"/>
      <c r="L464" s="2"/>
      <c r="M464" s="2"/>
      <c r="N464" s="2"/>
      <c r="O464" s="2"/>
      <c r="P464" s="2"/>
      <c r="Q464" s="2"/>
      <c r="R464" s="2"/>
      <c r="S464" s="2"/>
      <c r="T464" s="2"/>
      <c r="U464" s="2"/>
      <c r="V464" s="2"/>
    </row>
    <row r="465" spans="1:22" ht="12.75" x14ac:dyDescent="0.2">
      <c r="A465" s="2"/>
      <c r="B465" s="2"/>
      <c r="C465" s="2"/>
      <c r="D465" s="2"/>
      <c r="E465" s="2"/>
      <c r="F465" s="2"/>
      <c r="G465" s="2"/>
      <c r="H465" s="2"/>
      <c r="I465" s="2"/>
      <c r="J465" s="2"/>
      <c r="K465" s="2"/>
      <c r="L465" s="2"/>
      <c r="M465" s="2"/>
      <c r="N465" s="2"/>
      <c r="O465" s="2"/>
      <c r="P465" s="2"/>
      <c r="Q465" s="2"/>
      <c r="R465" s="2"/>
      <c r="S465" s="2"/>
      <c r="T465" s="2"/>
      <c r="U465" s="2"/>
      <c r="V465" s="2"/>
    </row>
    <row r="466" spans="1:22" ht="12.75" x14ac:dyDescent="0.2">
      <c r="A466" s="2"/>
      <c r="B466" s="2"/>
      <c r="C466" s="2"/>
      <c r="D466" s="2"/>
      <c r="E466" s="2"/>
      <c r="F466" s="2"/>
      <c r="G466" s="2"/>
      <c r="H466" s="2"/>
      <c r="I466" s="2"/>
      <c r="J466" s="2"/>
      <c r="K466" s="2"/>
      <c r="L466" s="2"/>
      <c r="M466" s="2"/>
      <c r="N466" s="2"/>
      <c r="O466" s="2"/>
      <c r="P466" s="2"/>
      <c r="Q466" s="2"/>
      <c r="R466" s="2"/>
      <c r="S466" s="2"/>
      <c r="T466" s="2"/>
      <c r="U466" s="2"/>
      <c r="V466" s="2"/>
    </row>
    <row r="467" spans="1:22" ht="12.75" x14ac:dyDescent="0.2">
      <c r="A467" s="2"/>
      <c r="B467" s="2"/>
      <c r="C467" s="2"/>
      <c r="D467" s="2"/>
      <c r="E467" s="2"/>
      <c r="F467" s="2"/>
      <c r="G467" s="2"/>
      <c r="H467" s="2"/>
      <c r="I467" s="2"/>
      <c r="J467" s="2"/>
      <c r="K467" s="2"/>
      <c r="L467" s="2"/>
      <c r="M467" s="2"/>
      <c r="N467" s="2"/>
      <c r="O467" s="2"/>
      <c r="P467" s="2"/>
      <c r="Q467" s="2"/>
      <c r="R467" s="2"/>
      <c r="S467" s="2"/>
      <c r="T467" s="2"/>
      <c r="U467" s="2"/>
      <c r="V467" s="2"/>
    </row>
    <row r="468" spans="1:22" ht="12.75" x14ac:dyDescent="0.2">
      <c r="A468" s="2"/>
      <c r="B468" s="2"/>
      <c r="C468" s="2"/>
      <c r="D468" s="2"/>
      <c r="E468" s="2"/>
      <c r="F468" s="2"/>
      <c r="G468" s="2"/>
      <c r="H468" s="2"/>
      <c r="I468" s="2"/>
      <c r="J468" s="2"/>
      <c r="K468" s="2"/>
      <c r="L468" s="2"/>
      <c r="M468" s="2"/>
      <c r="N468" s="2"/>
      <c r="O468" s="2"/>
      <c r="P468" s="2"/>
      <c r="Q468" s="2"/>
      <c r="R468" s="2"/>
      <c r="S468" s="2"/>
      <c r="T468" s="2"/>
      <c r="U468" s="2"/>
      <c r="V468" s="2"/>
    </row>
    <row r="469" spans="1:22" ht="12.75" x14ac:dyDescent="0.2">
      <c r="A469" s="2"/>
      <c r="B469" s="2"/>
      <c r="C469" s="2"/>
      <c r="D469" s="2"/>
      <c r="E469" s="2"/>
      <c r="F469" s="2"/>
      <c r="G469" s="2"/>
      <c r="H469" s="2"/>
      <c r="I469" s="2"/>
      <c r="J469" s="2"/>
      <c r="K469" s="2"/>
      <c r="L469" s="2"/>
      <c r="M469" s="2"/>
      <c r="N469" s="2"/>
      <c r="O469" s="2"/>
      <c r="P469" s="2"/>
      <c r="Q469" s="2"/>
      <c r="R469" s="2"/>
      <c r="S469" s="2"/>
      <c r="T469" s="2"/>
      <c r="U469" s="2"/>
      <c r="V469" s="2"/>
    </row>
    <row r="470" spans="1:22" ht="12.75" x14ac:dyDescent="0.2">
      <c r="A470" s="2"/>
      <c r="B470" s="2"/>
      <c r="C470" s="2"/>
      <c r="D470" s="2"/>
      <c r="E470" s="2"/>
      <c r="F470" s="2"/>
      <c r="G470" s="2"/>
      <c r="H470" s="2"/>
      <c r="I470" s="2"/>
      <c r="J470" s="2"/>
      <c r="K470" s="2"/>
      <c r="L470" s="2"/>
      <c r="M470" s="2"/>
      <c r="N470" s="2"/>
      <c r="O470" s="2"/>
      <c r="P470" s="2"/>
      <c r="Q470" s="2"/>
      <c r="R470" s="2"/>
      <c r="S470" s="2"/>
      <c r="T470" s="2"/>
      <c r="U470" s="2"/>
      <c r="V470" s="2"/>
    </row>
    <row r="471" spans="1:22" ht="12.75" x14ac:dyDescent="0.2">
      <c r="A471" s="2"/>
      <c r="B471" s="2"/>
      <c r="C471" s="2"/>
      <c r="D471" s="2"/>
      <c r="E471" s="2"/>
      <c r="F471" s="2"/>
      <c r="G471" s="2"/>
      <c r="H471" s="2"/>
      <c r="I471" s="2"/>
      <c r="J471" s="2"/>
      <c r="K471" s="2"/>
      <c r="L471" s="2"/>
      <c r="M471" s="2"/>
      <c r="N471" s="2"/>
      <c r="O471" s="2"/>
      <c r="P471" s="2"/>
      <c r="Q471" s="2"/>
      <c r="R471" s="2"/>
      <c r="S471" s="2"/>
      <c r="T471" s="2"/>
      <c r="U471" s="2"/>
      <c r="V471" s="2"/>
    </row>
    <row r="472" spans="1:22" ht="12.75" x14ac:dyDescent="0.2">
      <c r="A472" s="2"/>
      <c r="B472" s="2"/>
      <c r="C472" s="2"/>
      <c r="D472" s="2"/>
      <c r="E472" s="2"/>
      <c r="F472" s="2"/>
      <c r="G472" s="2"/>
      <c r="H472" s="2"/>
      <c r="I472" s="2"/>
      <c r="J472" s="2"/>
      <c r="K472" s="2"/>
      <c r="L472" s="2"/>
      <c r="M472" s="2"/>
      <c r="N472" s="2"/>
      <c r="O472" s="2"/>
      <c r="P472" s="2"/>
      <c r="Q472" s="2"/>
      <c r="R472" s="2"/>
      <c r="S472" s="2"/>
      <c r="T472" s="2"/>
      <c r="U472" s="2"/>
      <c r="V472" s="2"/>
    </row>
    <row r="473" spans="1:22" ht="12.75" x14ac:dyDescent="0.2">
      <c r="A473" s="2"/>
      <c r="B473" s="2"/>
      <c r="C473" s="2"/>
      <c r="D473" s="2"/>
      <c r="E473" s="2"/>
      <c r="F473" s="2"/>
      <c r="G473" s="2"/>
      <c r="H473" s="2"/>
      <c r="I473" s="2"/>
      <c r="J473" s="2"/>
      <c r="K473" s="2"/>
      <c r="L473" s="2"/>
      <c r="M473" s="2"/>
      <c r="N473" s="2"/>
      <c r="O473" s="2"/>
      <c r="P473" s="2"/>
      <c r="Q473" s="2"/>
      <c r="R473" s="2"/>
      <c r="S473" s="2"/>
      <c r="T473" s="2"/>
      <c r="U473" s="2"/>
      <c r="V473" s="2"/>
    </row>
    <row r="474" spans="1:22" ht="12.75" x14ac:dyDescent="0.2">
      <c r="A474" s="2"/>
      <c r="B474" s="2"/>
      <c r="C474" s="2"/>
      <c r="D474" s="2"/>
      <c r="E474" s="2"/>
      <c r="F474" s="2"/>
      <c r="G474" s="2"/>
      <c r="H474" s="2"/>
      <c r="I474" s="2"/>
      <c r="J474" s="2"/>
      <c r="K474" s="2"/>
      <c r="L474" s="2"/>
      <c r="M474" s="2"/>
      <c r="N474" s="2"/>
      <c r="O474" s="2"/>
      <c r="P474" s="2"/>
      <c r="Q474" s="2"/>
      <c r="R474" s="2"/>
      <c r="S474" s="2"/>
      <c r="T474" s="2"/>
      <c r="U474" s="2"/>
      <c r="V474" s="2"/>
    </row>
    <row r="475" spans="1:22" ht="12.75" x14ac:dyDescent="0.2">
      <c r="A475" s="2"/>
      <c r="B475" s="2"/>
      <c r="C475" s="2"/>
      <c r="D475" s="2"/>
      <c r="E475" s="2"/>
      <c r="F475" s="2"/>
      <c r="G475" s="2"/>
      <c r="H475" s="2"/>
      <c r="I475" s="2"/>
      <c r="J475" s="2"/>
      <c r="K475" s="2"/>
      <c r="L475" s="2"/>
      <c r="M475" s="2"/>
      <c r="N475" s="2"/>
      <c r="O475" s="2"/>
      <c r="P475" s="2"/>
      <c r="Q475" s="2"/>
      <c r="R475" s="2"/>
      <c r="S475" s="2"/>
      <c r="T475" s="2"/>
      <c r="U475" s="2"/>
      <c r="V475" s="2"/>
    </row>
    <row r="476" spans="1:22" ht="12.75" x14ac:dyDescent="0.2">
      <c r="A476" s="2"/>
      <c r="B476" s="2"/>
      <c r="C476" s="2"/>
      <c r="D476" s="2"/>
      <c r="E476" s="2"/>
      <c r="F476" s="2"/>
      <c r="G476" s="2"/>
      <c r="H476" s="2"/>
      <c r="I476" s="2"/>
      <c r="J476" s="2"/>
      <c r="K476" s="2"/>
      <c r="L476" s="2"/>
      <c r="M476" s="2"/>
      <c r="N476" s="2"/>
      <c r="O476" s="2"/>
      <c r="P476" s="2"/>
      <c r="Q476" s="2"/>
      <c r="R476" s="2"/>
      <c r="S476" s="2"/>
      <c r="T476" s="2"/>
      <c r="U476" s="2"/>
      <c r="V476" s="2"/>
    </row>
    <row r="477" spans="1:22" ht="12.75" x14ac:dyDescent="0.2">
      <c r="A477" s="2"/>
      <c r="B477" s="2"/>
      <c r="C477" s="2"/>
      <c r="D477" s="2"/>
      <c r="E477" s="2"/>
      <c r="F477" s="2"/>
      <c r="G477" s="2"/>
      <c r="H477" s="2"/>
      <c r="I477" s="2"/>
      <c r="J477" s="2"/>
      <c r="K477" s="2"/>
      <c r="L477" s="2"/>
      <c r="M477" s="2"/>
      <c r="N477" s="2"/>
      <c r="O477" s="2"/>
      <c r="P477" s="2"/>
      <c r="Q477" s="2"/>
      <c r="R477" s="2"/>
      <c r="S477" s="2"/>
      <c r="T477" s="2"/>
      <c r="U477" s="2"/>
      <c r="V477" s="2"/>
    </row>
    <row r="478" spans="1:22" ht="12.75" x14ac:dyDescent="0.2">
      <c r="A478" s="2"/>
      <c r="B478" s="2"/>
      <c r="C478" s="2"/>
      <c r="D478" s="2"/>
      <c r="E478" s="2"/>
      <c r="F478" s="2"/>
      <c r="G478" s="2"/>
      <c r="H478" s="2"/>
      <c r="I478" s="2"/>
      <c r="J478" s="2"/>
      <c r="K478" s="2"/>
      <c r="L478" s="2"/>
      <c r="M478" s="2"/>
      <c r="N478" s="2"/>
      <c r="O478" s="2"/>
      <c r="P478" s="2"/>
      <c r="Q478" s="2"/>
      <c r="R478" s="2"/>
      <c r="S478" s="2"/>
      <c r="T478" s="2"/>
      <c r="U478" s="2"/>
      <c r="V478" s="2"/>
    </row>
    <row r="479" spans="1:22" ht="12.75" x14ac:dyDescent="0.2">
      <c r="A479" s="2"/>
      <c r="B479" s="2"/>
      <c r="C479" s="2"/>
      <c r="D479" s="2"/>
      <c r="E479" s="2"/>
      <c r="F479" s="2"/>
      <c r="G479" s="2"/>
      <c r="H479" s="2"/>
      <c r="I479" s="2"/>
      <c r="J479" s="2"/>
      <c r="K479" s="2"/>
      <c r="L479" s="2"/>
      <c r="M479" s="2"/>
      <c r="N479" s="2"/>
      <c r="O479" s="2"/>
      <c r="P479" s="2"/>
      <c r="Q479" s="2"/>
      <c r="R479" s="2"/>
      <c r="S479" s="2"/>
      <c r="T479" s="2"/>
      <c r="U479" s="2"/>
      <c r="V479" s="2"/>
    </row>
    <row r="480" spans="1:22" ht="12.75" x14ac:dyDescent="0.2">
      <c r="A480" s="2"/>
      <c r="B480" s="2"/>
      <c r="C480" s="2"/>
      <c r="D480" s="2"/>
      <c r="E480" s="2"/>
      <c r="F480" s="2"/>
      <c r="G480" s="2"/>
      <c r="H480" s="2"/>
      <c r="I480" s="2"/>
      <c r="J480" s="2"/>
      <c r="K480" s="2"/>
      <c r="L480" s="2"/>
      <c r="M480" s="2"/>
      <c r="N480" s="2"/>
      <c r="O480" s="2"/>
      <c r="P480" s="2"/>
      <c r="Q480" s="2"/>
      <c r="R480" s="2"/>
      <c r="S480" s="2"/>
      <c r="T480" s="2"/>
      <c r="U480" s="2"/>
      <c r="V480" s="2"/>
    </row>
    <row r="481" spans="1:22" ht="12.75" x14ac:dyDescent="0.2">
      <c r="A481" s="2"/>
      <c r="B481" s="2"/>
      <c r="C481" s="2"/>
      <c r="D481" s="2"/>
      <c r="E481" s="2"/>
      <c r="F481" s="2"/>
      <c r="G481" s="2"/>
      <c r="H481" s="2"/>
      <c r="I481" s="2"/>
      <c r="J481" s="2"/>
      <c r="K481" s="2"/>
      <c r="L481" s="2"/>
      <c r="M481" s="2"/>
      <c r="N481" s="2"/>
      <c r="O481" s="2"/>
      <c r="P481" s="2"/>
      <c r="Q481" s="2"/>
      <c r="R481" s="2"/>
      <c r="S481" s="2"/>
      <c r="T481" s="2"/>
      <c r="U481" s="2"/>
      <c r="V481" s="2"/>
    </row>
    <row r="482" spans="1:22" ht="12.75" x14ac:dyDescent="0.2">
      <c r="A482" s="2"/>
      <c r="B482" s="2"/>
      <c r="C482" s="2"/>
      <c r="D482" s="2"/>
      <c r="E482" s="2"/>
      <c r="F482" s="2"/>
      <c r="G482" s="2"/>
      <c r="H482" s="2"/>
      <c r="I482" s="2"/>
      <c r="J482" s="2"/>
      <c r="K482" s="2"/>
      <c r="L482" s="2"/>
      <c r="M482" s="2"/>
      <c r="N482" s="2"/>
      <c r="O482" s="2"/>
      <c r="P482" s="2"/>
      <c r="Q482" s="2"/>
      <c r="R482" s="2"/>
      <c r="S482" s="2"/>
      <c r="T482" s="2"/>
      <c r="U482" s="2"/>
      <c r="V482" s="2"/>
    </row>
    <row r="483" spans="1:22" ht="12.75" x14ac:dyDescent="0.2">
      <c r="A483" s="2"/>
      <c r="B483" s="2"/>
      <c r="C483" s="2"/>
      <c r="D483" s="2"/>
      <c r="E483" s="2"/>
      <c r="F483" s="2"/>
      <c r="G483" s="2"/>
      <c r="H483" s="2"/>
      <c r="I483" s="2"/>
      <c r="J483" s="2"/>
      <c r="K483" s="2"/>
      <c r="L483" s="2"/>
      <c r="M483" s="2"/>
      <c r="N483" s="2"/>
      <c r="O483" s="2"/>
      <c r="P483" s="2"/>
      <c r="Q483" s="2"/>
      <c r="R483" s="2"/>
      <c r="S483" s="2"/>
      <c r="T483" s="2"/>
      <c r="U483" s="2"/>
      <c r="V483" s="2"/>
    </row>
    <row r="484" spans="1:22" ht="12.75" x14ac:dyDescent="0.2">
      <c r="A484" s="2"/>
      <c r="B484" s="2"/>
      <c r="C484" s="2"/>
      <c r="D484" s="2"/>
      <c r="E484" s="2"/>
      <c r="F484" s="2"/>
      <c r="G484" s="2"/>
      <c r="H484" s="2"/>
      <c r="I484" s="2"/>
      <c r="J484" s="2"/>
      <c r="K484" s="2"/>
      <c r="L484" s="2"/>
      <c r="M484" s="2"/>
      <c r="N484" s="2"/>
      <c r="O484" s="2"/>
      <c r="P484" s="2"/>
      <c r="Q484" s="2"/>
      <c r="R484" s="2"/>
      <c r="S484" s="2"/>
      <c r="T484" s="2"/>
      <c r="U484" s="2"/>
      <c r="V484" s="2"/>
    </row>
    <row r="485" spans="1:22" ht="12.75" x14ac:dyDescent="0.2">
      <c r="A485" s="2"/>
      <c r="B485" s="2"/>
      <c r="C485" s="2"/>
      <c r="D485" s="2"/>
      <c r="E485" s="2"/>
      <c r="F485" s="2"/>
      <c r="G485" s="2"/>
      <c r="H485" s="2"/>
      <c r="I485" s="2"/>
      <c r="J485" s="2"/>
      <c r="K485" s="2"/>
      <c r="L485" s="2"/>
      <c r="M485" s="2"/>
      <c r="N485" s="2"/>
      <c r="O485" s="2"/>
      <c r="P485" s="2"/>
      <c r="Q485" s="2"/>
      <c r="R485" s="2"/>
      <c r="S485" s="2"/>
      <c r="T485" s="2"/>
      <c r="U485" s="2"/>
      <c r="V485" s="2"/>
    </row>
    <row r="486" spans="1:22" ht="12.75" x14ac:dyDescent="0.2">
      <c r="A486" s="2"/>
      <c r="B486" s="2"/>
      <c r="C486" s="2"/>
      <c r="D486" s="2"/>
      <c r="E486" s="2"/>
      <c r="F486" s="2"/>
      <c r="G486" s="2"/>
      <c r="H486" s="2"/>
      <c r="I486" s="2"/>
      <c r="J486" s="2"/>
      <c r="K486" s="2"/>
      <c r="L486" s="2"/>
      <c r="M486" s="2"/>
      <c r="N486" s="2"/>
      <c r="O486" s="2"/>
      <c r="P486" s="2"/>
      <c r="Q486" s="2"/>
      <c r="R486" s="2"/>
      <c r="S486" s="2"/>
      <c r="T486" s="2"/>
      <c r="U486" s="2"/>
      <c r="V486" s="2"/>
    </row>
    <row r="487" spans="1:22" ht="12.75" x14ac:dyDescent="0.2">
      <c r="A487" s="2"/>
      <c r="B487" s="2"/>
      <c r="C487" s="2"/>
      <c r="D487" s="2"/>
      <c r="E487" s="2"/>
      <c r="F487" s="2"/>
      <c r="G487" s="2"/>
      <c r="H487" s="2"/>
      <c r="I487" s="2"/>
      <c r="J487" s="2"/>
      <c r="K487" s="2"/>
      <c r="L487" s="2"/>
      <c r="M487" s="2"/>
      <c r="N487" s="2"/>
      <c r="O487" s="2"/>
      <c r="P487" s="2"/>
      <c r="Q487" s="2"/>
      <c r="R487" s="2"/>
      <c r="S487" s="2"/>
      <c r="T487" s="2"/>
      <c r="U487" s="2"/>
      <c r="V487" s="2"/>
    </row>
    <row r="488" spans="1:22" ht="12.75" x14ac:dyDescent="0.2">
      <c r="A488" s="2"/>
      <c r="B488" s="2"/>
      <c r="C488" s="2"/>
      <c r="D488" s="2"/>
      <c r="E488" s="2"/>
      <c r="F488" s="2"/>
      <c r="G488" s="2"/>
      <c r="H488" s="2"/>
      <c r="I488" s="2"/>
      <c r="J488" s="2"/>
      <c r="K488" s="2"/>
      <c r="L488" s="2"/>
      <c r="M488" s="2"/>
      <c r="N488" s="2"/>
      <c r="O488" s="2"/>
      <c r="P488" s="2"/>
      <c r="Q488" s="2"/>
      <c r="R488" s="2"/>
      <c r="S488" s="2"/>
      <c r="T488" s="2"/>
      <c r="U488" s="2"/>
      <c r="V488" s="2"/>
    </row>
    <row r="489" spans="1:22" ht="12.75" x14ac:dyDescent="0.2">
      <c r="A489" s="2"/>
      <c r="B489" s="2"/>
      <c r="C489" s="2"/>
      <c r="D489" s="2"/>
      <c r="E489" s="2"/>
      <c r="F489" s="2"/>
      <c r="G489" s="2"/>
      <c r="H489" s="2"/>
      <c r="I489" s="2"/>
      <c r="J489" s="2"/>
      <c r="K489" s="2"/>
      <c r="L489" s="2"/>
      <c r="M489" s="2"/>
      <c r="N489" s="2"/>
      <c r="O489" s="2"/>
      <c r="P489" s="2"/>
      <c r="Q489" s="2"/>
      <c r="R489" s="2"/>
      <c r="S489" s="2"/>
      <c r="T489" s="2"/>
      <c r="U489" s="2"/>
      <c r="V489" s="2"/>
    </row>
    <row r="490" spans="1:22" ht="12.75" x14ac:dyDescent="0.2">
      <c r="A490" s="2"/>
      <c r="B490" s="2"/>
      <c r="C490" s="2"/>
      <c r="D490" s="2"/>
      <c r="E490" s="2"/>
      <c r="F490" s="2"/>
      <c r="G490" s="2"/>
      <c r="H490" s="2"/>
      <c r="I490" s="2"/>
      <c r="J490" s="2"/>
      <c r="K490" s="2"/>
      <c r="L490" s="2"/>
      <c r="M490" s="2"/>
      <c r="N490" s="2"/>
      <c r="O490" s="2"/>
      <c r="P490" s="2"/>
      <c r="Q490" s="2"/>
      <c r="R490" s="2"/>
      <c r="S490" s="2"/>
      <c r="T490" s="2"/>
      <c r="U490" s="2"/>
      <c r="V490" s="2"/>
    </row>
    <row r="491" spans="1:22" ht="12.75" x14ac:dyDescent="0.2">
      <c r="A491" s="2"/>
      <c r="B491" s="2"/>
      <c r="C491" s="2"/>
      <c r="D491" s="2"/>
      <c r="E491" s="2"/>
      <c r="F491" s="2"/>
      <c r="G491" s="2"/>
      <c r="H491" s="2"/>
      <c r="I491" s="2"/>
      <c r="J491" s="2"/>
      <c r="K491" s="2"/>
      <c r="L491" s="2"/>
      <c r="M491" s="2"/>
      <c r="N491" s="2"/>
      <c r="O491" s="2"/>
      <c r="P491" s="2"/>
      <c r="Q491" s="2"/>
      <c r="R491" s="2"/>
      <c r="S491" s="2"/>
      <c r="T491" s="2"/>
      <c r="U491" s="2"/>
      <c r="V491" s="2"/>
    </row>
    <row r="492" spans="1:22" ht="12.75" x14ac:dyDescent="0.2">
      <c r="A492" s="2"/>
      <c r="B492" s="2"/>
      <c r="C492" s="2"/>
      <c r="D492" s="2"/>
      <c r="E492" s="2"/>
      <c r="F492" s="2"/>
      <c r="G492" s="2"/>
      <c r="H492" s="2"/>
      <c r="I492" s="2"/>
      <c r="J492" s="2"/>
      <c r="K492" s="2"/>
      <c r="L492" s="2"/>
      <c r="M492" s="2"/>
      <c r="N492" s="2"/>
      <c r="O492" s="2"/>
      <c r="P492" s="2"/>
      <c r="Q492" s="2"/>
      <c r="R492" s="2"/>
      <c r="S492" s="2"/>
      <c r="T492" s="2"/>
      <c r="U492" s="2"/>
      <c r="V492" s="2"/>
    </row>
    <row r="493" spans="1:22" ht="12.75" x14ac:dyDescent="0.2">
      <c r="A493" s="2"/>
      <c r="B493" s="2"/>
      <c r="C493" s="2"/>
      <c r="D493" s="2"/>
      <c r="E493" s="2"/>
      <c r="F493" s="2"/>
      <c r="G493" s="2"/>
      <c r="H493" s="2"/>
      <c r="I493" s="2"/>
      <c r="J493" s="2"/>
      <c r="K493" s="2"/>
      <c r="L493" s="2"/>
      <c r="M493" s="2"/>
      <c r="N493" s="2"/>
      <c r="O493" s="2"/>
      <c r="P493" s="2"/>
      <c r="Q493" s="2"/>
      <c r="R493" s="2"/>
      <c r="S493" s="2"/>
      <c r="T493" s="2"/>
      <c r="U493" s="2"/>
      <c r="V493" s="2"/>
    </row>
    <row r="494" spans="1:22" ht="12.75" x14ac:dyDescent="0.2">
      <c r="A494" s="2"/>
      <c r="B494" s="2"/>
      <c r="C494" s="2"/>
      <c r="D494" s="2"/>
      <c r="E494" s="2"/>
      <c r="F494" s="2"/>
      <c r="G494" s="2"/>
      <c r="H494" s="2"/>
      <c r="I494" s="2"/>
      <c r="J494" s="2"/>
      <c r="K494" s="2"/>
      <c r="L494" s="2"/>
      <c r="M494" s="2"/>
      <c r="N494" s="2"/>
      <c r="O494" s="2"/>
      <c r="P494" s="2"/>
      <c r="Q494" s="2"/>
      <c r="R494" s="2"/>
      <c r="S494" s="2"/>
      <c r="T494" s="2"/>
      <c r="U494" s="2"/>
      <c r="V494" s="2"/>
    </row>
    <row r="495" spans="1:22" ht="12.75" x14ac:dyDescent="0.2">
      <c r="A495" s="2"/>
      <c r="B495" s="2"/>
      <c r="C495" s="2"/>
      <c r="D495" s="2"/>
      <c r="E495" s="2"/>
      <c r="F495" s="2"/>
      <c r="G495" s="2"/>
      <c r="H495" s="2"/>
      <c r="I495" s="2"/>
      <c r="J495" s="2"/>
      <c r="K495" s="2"/>
      <c r="L495" s="2"/>
      <c r="M495" s="2"/>
      <c r="N495" s="2"/>
      <c r="O495" s="2"/>
      <c r="P495" s="2"/>
      <c r="Q495" s="2"/>
      <c r="R495" s="2"/>
      <c r="S495" s="2"/>
      <c r="T495" s="2"/>
      <c r="U495" s="2"/>
      <c r="V495" s="2"/>
    </row>
    <row r="496" spans="1:22" ht="12.75" x14ac:dyDescent="0.2">
      <c r="A496" s="2"/>
      <c r="B496" s="2"/>
      <c r="C496" s="2"/>
      <c r="D496" s="2"/>
      <c r="E496" s="2"/>
      <c r="F496" s="2"/>
      <c r="G496" s="2"/>
      <c r="H496" s="2"/>
      <c r="I496" s="2"/>
      <c r="J496" s="2"/>
      <c r="K496" s="2"/>
      <c r="L496" s="2"/>
      <c r="M496" s="2"/>
      <c r="N496" s="2"/>
      <c r="O496" s="2"/>
      <c r="P496" s="2"/>
      <c r="Q496" s="2"/>
      <c r="R496" s="2"/>
      <c r="S496" s="2"/>
      <c r="T496" s="2"/>
      <c r="U496" s="2"/>
      <c r="V496" s="2"/>
    </row>
    <row r="497" spans="1:22" ht="12.75" x14ac:dyDescent="0.2">
      <c r="A497" s="2"/>
      <c r="B497" s="2"/>
      <c r="C497" s="2"/>
      <c r="D497" s="2"/>
      <c r="E497" s="2"/>
      <c r="F497" s="2"/>
      <c r="G497" s="2"/>
      <c r="H497" s="2"/>
      <c r="I497" s="2"/>
      <c r="J497" s="2"/>
      <c r="K497" s="2"/>
      <c r="L497" s="2"/>
      <c r="M497" s="2"/>
      <c r="N497" s="2"/>
      <c r="O497" s="2"/>
      <c r="P497" s="2"/>
      <c r="Q497" s="2"/>
      <c r="R497" s="2"/>
      <c r="S497" s="2"/>
      <c r="T497" s="2"/>
      <c r="U497" s="2"/>
      <c r="V497" s="2"/>
    </row>
    <row r="498" spans="1:22" ht="12.75" x14ac:dyDescent="0.2">
      <c r="A498" s="2"/>
      <c r="B498" s="2"/>
      <c r="C498" s="2"/>
      <c r="D498" s="2"/>
      <c r="E498" s="2"/>
      <c r="F498" s="2"/>
      <c r="G498" s="2"/>
      <c r="H498" s="2"/>
      <c r="I498" s="2"/>
      <c r="J498" s="2"/>
      <c r="K498" s="2"/>
      <c r="L498" s="2"/>
      <c r="M498" s="2"/>
      <c r="N498" s="2"/>
      <c r="O498" s="2"/>
      <c r="P498" s="2"/>
      <c r="Q498" s="2"/>
      <c r="R498" s="2"/>
      <c r="S498" s="2"/>
      <c r="T498" s="2"/>
      <c r="U498" s="2"/>
      <c r="V498" s="2"/>
    </row>
    <row r="499" spans="1:22" ht="12.75" x14ac:dyDescent="0.2">
      <c r="A499" s="2"/>
      <c r="B499" s="2"/>
      <c r="C499" s="2"/>
      <c r="D499" s="2"/>
      <c r="E499" s="2"/>
      <c r="F499" s="2"/>
      <c r="G499" s="2"/>
      <c r="H499" s="2"/>
      <c r="I499" s="2"/>
      <c r="J499" s="2"/>
      <c r="K499" s="2"/>
      <c r="L499" s="2"/>
      <c r="M499" s="2"/>
      <c r="N499" s="2"/>
      <c r="O499" s="2"/>
      <c r="P499" s="2"/>
      <c r="Q499" s="2"/>
      <c r="R499" s="2"/>
      <c r="S499" s="2"/>
      <c r="T499" s="2"/>
      <c r="U499" s="2"/>
      <c r="V499" s="2"/>
    </row>
    <row r="500" spans="1:22" ht="12.75" x14ac:dyDescent="0.2">
      <c r="A500" s="2"/>
      <c r="B500" s="2"/>
      <c r="C500" s="2"/>
      <c r="D500" s="2"/>
      <c r="E500" s="2"/>
      <c r="F500" s="2"/>
      <c r="G500" s="2"/>
      <c r="H500" s="2"/>
      <c r="I500" s="2"/>
      <c r="J500" s="2"/>
      <c r="K500" s="2"/>
      <c r="L500" s="2"/>
      <c r="M500" s="2"/>
      <c r="N500" s="2"/>
      <c r="O500" s="2"/>
      <c r="P500" s="2"/>
      <c r="Q500" s="2"/>
      <c r="R500" s="2"/>
      <c r="S500" s="2"/>
      <c r="T500" s="2"/>
      <c r="U500" s="2"/>
      <c r="V500" s="2"/>
    </row>
    <row r="501" spans="1:22" ht="12.75" x14ac:dyDescent="0.2">
      <c r="A501" s="2"/>
      <c r="B501" s="2"/>
      <c r="C501" s="2"/>
      <c r="D501" s="2"/>
      <c r="E501" s="2"/>
      <c r="F501" s="2"/>
      <c r="G501" s="2"/>
      <c r="H501" s="2"/>
      <c r="I501" s="2"/>
      <c r="J501" s="2"/>
      <c r="K501" s="2"/>
      <c r="L501" s="2"/>
      <c r="M501" s="2"/>
      <c r="N501" s="2"/>
      <c r="O501" s="2"/>
      <c r="P501" s="2"/>
      <c r="Q501" s="2"/>
      <c r="R501" s="2"/>
      <c r="S501" s="2"/>
      <c r="T501" s="2"/>
      <c r="U501" s="2"/>
      <c r="V501" s="2"/>
    </row>
    <row r="502" spans="1:22" ht="12.75" x14ac:dyDescent="0.2">
      <c r="A502" s="2"/>
      <c r="B502" s="2"/>
      <c r="C502" s="2"/>
      <c r="D502" s="2"/>
      <c r="E502" s="2"/>
      <c r="F502" s="2"/>
      <c r="G502" s="2"/>
      <c r="H502" s="2"/>
      <c r="I502" s="2"/>
      <c r="J502" s="2"/>
      <c r="K502" s="2"/>
      <c r="L502" s="2"/>
      <c r="M502" s="2"/>
      <c r="N502" s="2"/>
      <c r="O502" s="2"/>
      <c r="P502" s="2"/>
      <c r="Q502" s="2"/>
      <c r="R502" s="2"/>
      <c r="S502" s="2"/>
      <c r="T502" s="2"/>
      <c r="U502" s="2"/>
      <c r="V502" s="2"/>
    </row>
    <row r="503" spans="1:22" ht="12.75" x14ac:dyDescent="0.2">
      <c r="A503" s="2"/>
      <c r="B503" s="2"/>
      <c r="C503" s="2"/>
      <c r="D503" s="2"/>
      <c r="E503" s="2"/>
      <c r="F503" s="2"/>
      <c r="G503" s="2"/>
      <c r="H503" s="2"/>
      <c r="I503" s="2"/>
      <c r="J503" s="2"/>
      <c r="K503" s="2"/>
      <c r="L503" s="2"/>
      <c r="M503" s="2"/>
      <c r="N503" s="2"/>
      <c r="O503" s="2"/>
      <c r="P503" s="2"/>
      <c r="Q503" s="2"/>
      <c r="R503" s="2"/>
      <c r="S503" s="2"/>
      <c r="T503" s="2"/>
      <c r="U503" s="2"/>
      <c r="V503" s="2"/>
    </row>
    <row r="504" spans="1:22" ht="12.75" x14ac:dyDescent="0.2">
      <c r="A504" s="2"/>
      <c r="B504" s="2"/>
      <c r="C504" s="2"/>
      <c r="D504" s="2"/>
      <c r="E504" s="2"/>
      <c r="F504" s="2"/>
      <c r="G504" s="2"/>
      <c r="H504" s="2"/>
      <c r="I504" s="2"/>
      <c r="J504" s="2"/>
      <c r="K504" s="2"/>
      <c r="L504" s="2"/>
      <c r="M504" s="2"/>
      <c r="N504" s="2"/>
      <c r="O504" s="2"/>
      <c r="P504" s="2"/>
      <c r="Q504" s="2"/>
      <c r="R504" s="2"/>
      <c r="S504" s="2"/>
      <c r="T504" s="2"/>
      <c r="U504" s="2"/>
      <c r="V504" s="2"/>
    </row>
    <row r="505" spans="1:22" ht="12.75" x14ac:dyDescent="0.2">
      <c r="A505" s="2"/>
      <c r="B505" s="2"/>
      <c r="C505" s="2"/>
      <c r="D505" s="2"/>
      <c r="E505" s="2"/>
      <c r="F505" s="2"/>
      <c r="G505" s="2"/>
      <c r="H505" s="2"/>
      <c r="I505" s="2"/>
      <c r="J505" s="2"/>
      <c r="K505" s="2"/>
      <c r="L505" s="2"/>
      <c r="M505" s="2"/>
      <c r="N505" s="2"/>
      <c r="O505" s="2"/>
      <c r="P505" s="2"/>
      <c r="Q505" s="2"/>
      <c r="R505" s="2"/>
      <c r="S505" s="2"/>
      <c r="T505" s="2"/>
      <c r="U505" s="2"/>
      <c r="V505" s="2"/>
    </row>
    <row r="506" spans="1:22" ht="12.75" x14ac:dyDescent="0.2">
      <c r="A506" s="2"/>
      <c r="B506" s="2"/>
      <c r="C506" s="2"/>
      <c r="D506" s="2"/>
      <c r="E506" s="2"/>
      <c r="F506" s="2"/>
      <c r="G506" s="2"/>
      <c r="H506" s="2"/>
      <c r="I506" s="2"/>
      <c r="J506" s="2"/>
      <c r="K506" s="2"/>
      <c r="L506" s="2"/>
      <c r="M506" s="2"/>
      <c r="N506" s="2"/>
      <c r="O506" s="2"/>
      <c r="P506" s="2"/>
      <c r="Q506" s="2"/>
      <c r="R506" s="2"/>
      <c r="S506" s="2"/>
      <c r="T506" s="2"/>
      <c r="U506" s="2"/>
      <c r="V506" s="2"/>
    </row>
    <row r="507" spans="1:22" ht="12.75" x14ac:dyDescent="0.2">
      <c r="A507" s="2"/>
      <c r="B507" s="2"/>
      <c r="C507" s="2"/>
      <c r="D507" s="2"/>
      <c r="E507" s="2"/>
      <c r="F507" s="2"/>
      <c r="G507" s="2"/>
      <c r="H507" s="2"/>
      <c r="I507" s="2"/>
      <c r="J507" s="2"/>
      <c r="K507" s="2"/>
      <c r="L507" s="2"/>
      <c r="M507" s="2"/>
      <c r="N507" s="2"/>
      <c r="O507" s="2"/>
      <c r="P507" s="2"/>
      <c r="Q507" s="2"/>
      <c r="R507" s="2"/>
      <c r="S507" s="2"/>
      <c r="T507" s="2"/>
      <c r="U507" s="2"/>
      <c r="V507" s="2"/>
    </row>
    <row r="508" spans="1:22" ht="12.75" x14ac:dyDescent="0.2">
      <c r="A508" s="2"/>
      <c r="B508" s="2"/>
      <c r="C508" s="2"/>
      <c r="D508" s="2"/>
      <c r="E508" s="2"/>
      <c r="F508" s="2"/>
      <c r="G508" s="2"/>
      <c r="H508" s="2"/>
      <c r="I508" s="2"/>
      <c r="J508" s="2"/>
      <c r="K508" s="2"/>
      <c r="L508" s="2"/>
      <c r="M508" s="2"/>
      <c r="N508" s="2"/>
      <c r="O508" s="2"/>
      <c r="P508" s="2"/>
      <c r="Q508" s="2"/>
      <c r="R508" s="2"/>
      <c r="S508" s="2"/>
      <c r="T508" s="2"/>
      <c r="U508" s="2"/>
      <c r="V508" s="2"/>
    </row>
    <row r="509" spans="1:22" ht="12.75" x14ac:dyDescent="0.2">
      <c r="A509" s="2"/>
      <c r="B509" s="2"/>
      <c r="C509" s="2"/>
      <c r="D509" s="2"/>
      <c r="E509" s="2"/>
      <c r="F509" s="2"/>
      <c r="G509" s="2"/>
      <c r="H509" s="2"/>
      <c r="I509" s="2"/>
      <c r="J509" s="2"/>
      <c r="K509" s="2"/>
      <c r="L509" s="2"/>
      <c r="M509" s="2"/>
      <c r="N509" s="2"/>
      <c r="O509" s="2"/>
      <c r="P509" s="2"/>
      <c r="Q509" s="2"/>
      <c r="R509" s="2"/>
      <c r="S509" s="2"/>
      <c r="T509" s="2"/>
      <c r="U509" s="2"/>
      <c r="V509" s="2"/>
    </row>
    <row r="510" spans="1:22" ht="12.75" x14ac:dyDescent="0.2">
      <c r="A510" s="2"/>
      <c r="B510" s="2"/>
      <c r="C510" s="2"/>
      <c r="D510" s="2"/>
      <c r="E510" s="2"/>
      <c r="F510" s="2"/>
      <c r="G510" s="2"/>
      <c r="H510" s="2"/>
      <c r="I510" s="2"/>
      <c r="J510" s="2"/>
      <c r="K510" s="2"/>
      <c r="L510" s="2"/>
      <c r="M510" s="2"/>
      <c r="N510" s="2"/>
      <c r="O510" s="2"/>
      <c r="P510" s="2"/>
      <c r="Q510" s="2"/>
      <c r="R510" s="2"/>
      <c r="S510" s="2"/>
      <c r="T510" s="2"/>
      <c r="U510" s="2"/>
      <c r="V510" s="2"/>
    </row>
    <row r="511" spans="1:22" ht="12.75" x14ac:dyDescent="0.2">
      <c r="A511" s="2"/>
      <c r="B511" s="2"/>
      <c r="C511" s="2"/>
      <c r="D511" s="2"/>
      <c r="E511" s="2"/>
      <c r="F511" s="2"/>
      <c r="G511" s="2"/>
      <c r="H511" s="2"/>
      <c r="I511" s="2"/>
      <c r="J511" s="2"/>
      <c r="K511" s="2"/>
      <c r="L511" s="2"/>
      <c r="M511" s="2"/>
      <c r="N511" s="2"/>
      <c r="O511" s="2"/>
      <c r="P511" s="2"/>
      <c r="Q511" s="2"/>
      <c r="R511" s="2"/>
      <c r="S511" s="2"/>
      <c r="T511" s="2"/>
      <c r="U511" s="2"/>
      <c r="V511" s="2"/>
    </row>
    <row r="512" spans="1:22" ht="12.75" x14ac:dyDescent="0.2">
      <c r="A512" s="2"/>
      <c r="B512" s="2"/>
      <c r="C512" s="2"/>
      <c r="D512" s="2"/>
      <c r="E512" s="2"/>
      <c r="F512" s="2"/>
      <c r="G512" s="2"/>
      <c r="H512" s="2"/>
      <c r="I512" s="2"/>
      <c r="J512" s="2"/>
      <c r="K512" s="2"/>
      <c r="L512" s="2"/>
      <c r="M512" s="2"/>
      <c r="N512" s="2"/>
      <c r="O512" s="2"/>
      <c r="P512" s="2"/>
      <c r="Q512" s="2"/>
      <c r="R512" s="2"/>
      <c r="S512" s="2"/>
      <c r="T512" s="2"/>
      <c r="U512" s="2"/>
      <c r="V512" s="2"/>
    </row>
    <row r="513" spans="1:22" ht="12.75" x14ac:dyDescent="0.2">
      <c r="A513" s="2"/>
      <c r="B513" s="2"/>
      <c r="C513" s="2"/>
      <c r="D513" s="2"/>
      <c r="E513" s="2"/>
      <c r="F513" s="2"/>
      <c r="G513" s="2"/>
      <c r="H513" s="2"/>
      <c r="I513" s="2"/>
      <c r="J513" s="2"/>
      <c r="K513" s="2"/>
      <c r="L513" s="2"/>
      <c r="M513" s="2"/>
      <c r="N513" s="2"/>
      <c r="O513" s="2"/>
      <c r="P513" s="2"/>
      <c r="Q513" s="2"/>
      <c r="R513" s="2"/>
      <c r="S513" s="2"/>
      <c r="T513" s="2"/>
      <c r="U513" s="2"/>
      <c r="V513" s="2"/>
    </row>
    <row r="514" spans="1:22" ht="12.75" x14ac:dyDescent="0.2">
      <c r="A514" s="2"/>
      <c r="B514" s="2"/>
      <c r="C514" s="2"/>
      <c r="D514" s="2"/>
      <c r="E514" s="2"/>
      <c r="F514" s="2"/>
      <c r="G514" s="2"/>
      <c r="H514" s="2"/>
      <c r="I514" s="2"/>
      <c r="J514" s="2"/>
      <c r="K514" s="2"/>
      <c r="L514" s="2"/>
      <c r="M514" s="2"/>
      <c r="N514" s="2"/>
      <c r="O514" s="2"/>
      <c r="P514" s="2"/>
      <c r="Q514" s="2"/>
      <c r="R514" s="2"/>
      <c r="S514" s="2"/>
      <c r="T514" s="2"/>
      <c r="U514" s="2"/>
      <c r="V514" s="2"/>
    </row>
    <row r="515" spans="1:22" ht="12.75" x14ac:dyDescent="0.2">
      <c r="A515" s="2"/>
      <c r="B515" s="2"/>
      <c r="C515" s="2"/>
      <c r="D515" s="2"/>
      <c r="E515" s="2"/>
      <c r="F515" s="2"/>
      <c r="G515" s="2"/>
      <c r="H515" s="2"/>
      <c r="I515" s="2"/>
      <c r="J515" s="2"/>
      <c r="K515" s="2"/>
      <c r="L515" s="2"/>
      <c r="M515" s="2"/>
      <c r="N515" s="2"/>
      <c r="O515" s="2"/>
      <c r="P515" s="2"/>
      <c r="Q515" s="2"/>
      <c r="R515" s="2"/>
      <c r="S515" s="2"/>
      <c r="T515" s="2"/>
      <c r="U515" s="2"/>
      <c r="V515" s="2"/>
    </row>
    <row r="516" spans="1:22" ht="12.75" x14ac:dyDescent="0.2">
      <c r="A516" s="2"/>
      <c r="B516" s="2"/>
      <c r="C516" s="2"/>
      <c r="D516" s="2"/>
      <c r="E516" s="2"/>
      <c r="F516" s="2"/>
      <c r="G516" s="2"/>
      <c r="H516" s="2"/>
      <c r="I516" s="2"/>
      <c r="J516" s="2"/>
      <c r="K516" s="2"/>
      <c r="L516" s="2"/>
      <c r="M516" s="2"/>
      <c r="N516" s="2"/>
      <c r="O516" s="2"/>
      <c r="P516" s="2"/>
      <c r="Q516" s="2"/>
      <c r="R516" s="2"/>
      <c r="S516" s="2"/>
      <c r="T516" s="2"/>
      <c r="U516" s="2"/>
      <c r="V516" s="2"/>
    </row>
    <row r="517" spans="1:22" ht="12.75" x14ac:dyDescent="0.2">
      <c r="A517" s="2"/>
      <c r="B517" s="2"/>
      <c r="C517" s="2"/>
      <c r="D517" s="2"/>
      <c r="E517" s="2"/>
      <c r="F517" s="2"/>
      <c r="G517" s="2"/>
      <c r="H517" s="2"/>
      <c r="I517" s="2"/>
      <c r="J517" s="2"/>
      <c r="K517" s="2"/>
      <c r="L517" s="2"/>
      <c r="M517" s="2"/>
      <c r="N517" s="2"/>
      <c r="O517" s="2"/>
      <c r="P517" s="2"/>
      <c r="Q517" s="2"/>
      <c r="R517" s="2"/>
      <c r="S517" s="2"/>
      <c r="T517" s="2"/>
      <c r="U517" s="2"/>
      <c r="V517" s="2"/>
    </row>
    <row r="518" spans="1:22" ht="12.75" x14ac:dyDescent="0.2">
      <c r="A518" s="2"/>
      <c r="B518" s="2"/>
      <c r="C518" s="2"/>
      <c r="D518" s="2"/>
      <c r="E518" s="2"/>
      <c r="F518" s="2"/>
      <c r="G518" s="2"/>
      <c r="H518" s="2"/>
      <c r="I518" s="2"/>
      <c r="J518" s="2"/>
      <c r="K518" s="2"/>
      <c r="L518" s="2"/>
      <c r="M518" s="2"/>
      <c r="N518" s="2"/>
      <c r="O518" s="2"/>
      <c r="P518" s="2"/>
      <c r="Q518" s="2"/>
      <c r="R518" s="2"/>
      <c r="S518" s="2"/>
      <c r="T518" s="2"/>
      <c r="U518" s="2"/>
      <c r="V518" s="2"/>
    </row>
    <row r="519" spans="1:22" ht="12.75" x14ac:dyDescent="0.2">
      <c r="A519" s="2"/>
      <c r="B519" s="2"/>
      <c r="C519" s="2"/>
      <c r="D519" s="2"/>
      <c r="E519" s="2"/>
      <c r="F519" s="2"/>
      <c r="G519" s="2"/>
      <c r="H519" s="2"/>
      <c r="I519" s="2"/>
      <c r="J519" s="2"/>
      <c r="K519" s="2"/>
      <c r="L519" s="2"/>
      <c r="M519" s="2"/>
      <c r="N519" s="2"/>
      <c r="O519" s="2"/>
      <c r="P519" s="2"/>
      <c r="Q519" s="2"/>
      <c r="R519" s="2"/>
      <c r="S519" s="2"/>
      <c r="T519" s="2"/>
      <c r="U519" s="2"/>
      <c r="V519" s="2"/>
    </row>
    <row r="520" spans="1:22" ht="12.75" x14ac:dyDescent="0.2">
      <c r="A520" s="2"/>
      <c r="B520" s="2"/>
      <c r="C520" s="2"/>
      <c r="D520" s="2"/>
      <c r="E520" s="2"/>
      <c r="F520" s="2"/>
      <c r="G520" s="2"/>
      <c r="H520" s="2"/>
      <c r="I520" s="2"/>
      <c r="J520" s="2"/>
      <c r="K520" s="2"/>
      <c r="L520" s="2"/>
      <c r="M520" s="2"/>
      <c r="N520" s="2"/>
      <c r="O520" s="2"/>
      <c r="P520" s="2"/>
      <c r="Q520" s="2"/>
      <c r="R520" s="2"/>
      <c r="S520" s="2"/>
      <c r="T520" s="2"/>
      <c r="U520" s="2"/>
      <c r="V520" s="2"/>
    </row>
    <row r="521" spans="1:22" ht="12.75" x14ac:dyDescent="0.2">
      <c r="A521" s="2"/>
      <c r="B521" s="2"/>
      <c r="C521" s="2"/>
      <c r="D521" s="2"/>
      <c r="E521" s="2"/>
      <c r="F521" s="2"/>
      <c r="G521" s="2"/>
      <c r="H521" s="2"/>
      <c r="I521" s="2"/>
      <c r="J521" s="2"/>
      <c r="K521" s="2"/>
      <c r="L521" s="2"/>
      <c r="M521" s="2"/>
      <c r="N521" s="2"/>
      <c r="O521" s="2"/>
      <c r="P521" s="2"/>
      <c r="Q521" s="2"/>
      <c r="R521" s="2"/>
      <c r="S521" s="2"/>
      <c r="T521" s="2"/>
      <c r="U521" s="2"/>
      <c r="V521" s="2"/>
    </row>
    <row r="522" spans="1:22" ht="12.75" x14ac:dyDescent="0.2">
      <c r="A522" s="2"/>
      <c r="B522" s="2"/>
      <c r="C522" s="2"/>
      <c r="D522" s="2"/>
      <c r="E522" s="2"/>
      <c r="F522" s="2"/>
      <c r="G522" s="2"/>
      <c r="H522" s="2"/>
      <c r="I522" s="2"/>
      <c r="J522" s="2"/>
      <c r="K522" s="2"/>
      <c r="L522" s="2"/>
      <c r="M522" s="2"/>
      <c r="N522" s="2"/>
      <c r="O522" s="2"/>
      <c r="P522" s="2"/>
      <c r="Q522" s="2"/>
      <c r="R522" s="2"/>
      <c r="S522" s="2"/>
      <c r="T522" s="2"/>
      <c r="U522" s="2"/>
      <c r="V522" s="2"/>
    </row>
    <row r="523" spans="1:22" ht="12.75" x14ac:dyDescent="0.2">
      <c r="A523" s="2"/>
      <c r="B523" s="2"/>
      <c r="C523" s="2"/>
      <c r="D523" s="2"/>
      <c r="E523" s="2"/>
      <c r="F523" s="2"/>
      <c r="G523" s="2"/>
      <c r="H523" s="2"/>
      <c r="I523" s="2"/>
      <c r="J523" s="2"/>
      <c r="K523" s="2"/>
      <c r="L523" s="2"/>
      <c r="M523" s="2"/>
      <c r="N523" s="2"/>
      <c r="O523" s="2"/>
      <c r="P523" s="2"/>
      <c r="Q523" s="2"/>
      <c r="R523" s="2"/>
      <c r="S523" s="2"/>
      <c r="T523" s="2"/>
      <c r="U523" s="2"/>
      <c r="V523" s="2"/>
    </row>
    <row r="524" spans="1:22" ht="12.75" x14ac:dyDescent="0.2">
      <c r="A524" s="2"/>
      <c r="B524" s="2"/>
      <c r="C524" s="2"/>
      <c r="D524" s="2"/>
      <c r="E524" s="2"/>
      <c r="F524" s="2"/>
      <c r="G524" s="2"/>
      <c r="H524" s="2"/>
      <c r="I524" s="2"/>
      <c r="J524" s="2"/>
      <c r="K524" s="2"/>
      <c r="L524" s="2"/>
      <c r="M524" s="2"/>
      <c r="N524" s="2"/>
      <c r="O524" s="2"/>
      <c r="P524" s="2"/>
      <c r="Q524" s="2"/>
      <c r="R524" s="2"/>
      <c r="S524" s="2"/>
      <c r="T524" s="2"/>
      <c r="U524" s="2"/>
      <c r="V524" s="2"/>
    </row>
    <row r="525" spans="1:22" ht="12.75" x14ac:dyDescent="0.2">
      <c r="A525" s="2"/>
      <c r="B525" s="2"/>
      <c r="C525" s="2"/>
      <c r="D525" s="2"/>
      <c r="E525" s="2"/>
      <c r="F525" s="2"/>
      <c r="G525" s="2"/>
      <c r="H525" s="2"/>
      <c r="I525" s="2"/>
      <c r="J525" s="2"/>
      <c r="K525" s="2"/>
      <c r="L525" s="2"/>
      <c r="M525" s="2"/>
      <c r="N525" s="2"/>
      <c r="O525" s="2"/>
      <c r="P525" s="2"/>
      <c r="Q525" s="2"/>
      <c r="R525" s="2"/>
      <c r="S525" s="2"/>
      <c r="T525" s="2"/>
      <c r="U525" s="2"/>
      <c r="V525" s="2"/>
    </row>
    <row r="526" spans="1:22" ht="12.75" x14ac:dyDescent="0.2">
      <c r="A526" s="2"/>
      <c r="B526" s="2"/>
      <c r="C526" s="2"/>
      <c r="D526" s="2"/>
      <c r="E526" s="2"/>
      <c r="F526" s="2"/>
      <c r="G526" s="2"/>
      <c r="H526" s="2"/>
      <c r="I526" s="2"/>
      <c r="J526" s="2"/>
      <c r="K526" s="2"/>
      <c r="L526" s="2"/>
      <c r="M526" s="2"/>
      <c r="N526" s="2"/>
      <c r="O526" s="2"/>
      <c r="P526" s="2"/>
      <c r="Q526" s="2"/>
      <c r="R526" s="2"/>
      <c r="S526" s="2"/>
      <c r="T526" s="2"/>
      <c r="U526" s="2"/>
      <c r="V526" s="2"/>
    </row>
    <row r="527" spans="1:22" ht="12.75" x14ac:dyDescent="0.2">
      <c r="A527" s="2"/>
      <c r="B527" s="2"/>
      <c r="C527" s="2"/>
      <c r="D527" s="2"/>
      <c r="E527" s="2"/>
      <c r="F527" s="2"/>
      <c r="G527" s="2"/>
      <c r="H527" s="2"/>
      <c r="I527" s="2"/>
      <c r="J527" s="2"/>
      <c r="K527" s="2"/>
      <c r="L527" s="2"/>
      <c r="M527" s="2"/>
      <c r="N527" s="2"/>
      <c r="O527" s="2"/>
      <c r="P527" s="2"/>
      <c r="Q527" s="2"/>
      <c r="R527" s="2"/>
      <c r="S527" s="2"/>
      <c r="T527" s="2"/>
      <c r="U527" s="2"/>
      <c r="V527" s="2"/>
    </row>
    <row r="528" spans="1:22" ht="12.75" x14ac:dyDescent="0.2">
      <c r="A528" s="2"/>
      <c r="B528" s="2"/>
      <c r="C528" s="2"/>
      <c r="D528" s="2"/>
      <c r="E528" s="2"/>
      <c r="F528" s="2"/>
      <c r="G528" s="2"/>
      <c r="H528" s="2"/>
      <c r="I528" s="2"/>
      <c r="J528" s="2"/>
      <c r="K528" s="2"/>
      <c r="L528" s="2"/>
      <c r="M528" s="2"/>
      <c r="N528" s="2"/>
      <c r="O528" s="2"/>
      <c r="P528" s="2"/>
      <c r="Q528" s="2"/>
      <c r="R528" s="2"/>
      <c r="S528" s="2"/>
      <c r="T528" s="2"/>
      <c r="U528" s="2"/>
      <c r="V528" s="2"/>
    </row>
    <row r="529" spans="1:22" ht="12.75" x14ac:dyDescent="0.2">
      <c r="A529" s="2"/>
      <c r="B529" s="2"/>
      <c r="C529" s="2"/>
      <c r="D529" s="2"/>
      <c r="E529" s="2"/>
      <c r="F529" s="2"/>
      <c r="G529" s="2"/>
      <c r="H529" s="2"/>
      <c r="I529" s="2"/>
      <c r="J529" s="2"/>
      <c r="K529" s="2"/>
      <c r="L529" s="2"/>
      <c r="M529" s="2"/>
      <c r="N529" s="2"/>
      <c r="O529" s="2"/>
      <c r="P529" s="2"/>
      <c r="Q529" s="2"/>
      <c r="R529" s="2"/>
      <c r="S529" s="2"/>
      <c r="T529" s="2"/>
      <c r="U529" s="2"/>
      <c r="V529" s="2"/>
    </row>
    <row r="530" spans="1:22" ht="12.75" x14ac:dyDescent="0.2">
      <c r="A530" s="2"/>
      <c r="B530" s="2"/>
      <c r="C530" s="2"/>
      <c r="D530" s="2"/>
      <c r="E530" s="2"/>
      <c r="F530" s="2"/>
      <c r="G530" s="2"/>
      <c r="H530" s="2"/>
      <c r="I530" s="2"/>
      <c r="J530" s="2"/>
      <c r="K530" s="2"/>
      <c r="L530" s="2"/>
      <c r="M530" s="2"/>
      <c r="N530" s="2"/>
      <c r="O530" s="2"/>
      <c r="P530" s="2"/>
      <c r="Q530" s="2"/>
      <c r="R530" s="2"/>
      <c r="S530" s="2"/>
      <c r="T530" s="2"/>
      <c r="U530" s="2"/>
      <c r="V530" s="2"/>
    </row>
    <row r="531" spans="1:22" ht="12.75" x14ac:dyDescent="0.2">
      <c r="A531" s="2"/>
      <c r="B531" s="2"/>
      <c r="C531" s="2"/>
      <c r="D531" s="2"/>
      <c r="E531" s="2"/>
      <c r="F531" s="2"/>
      <c r="G531" s="2"/>
      <c r="H531" s="2"/>
      <c r="I531" s="2"/>
      <c r="J531" s="2"/>
      <c r="K531" s="2"/>
      <c r="L531" s="2"/>
      <c r="M531" s="2"/>
      <c r="N531" s="2"/>
      <c r="O531" s="2"/>
      <c r="P531" s="2"/>
      <c r="Q531" s="2"/>
      <c r="R531" s="2"/>
      <c r="S531" s="2"/>
      <c r="T531" s="2"/>
      <c r="U531" s="2"/>
      <c r="V531" s="2"/>
    </row>
    <row r="532" spans="1:22" ht="12.75" x14ac:dyDescent="0.2">
      <c r="A532" s="2"/>
      <c r="B532" s="2"/>
      <c r="C532" s="2"/>
      <c r="D532" s="2"/>
      <c r="E532" s="2"/>
      <c r="F532" s="2"/>
      <c r="G532" s="2"/>
      <c r="H532" s="2"/>
      <c r="I532" s="2"/>
      <c r="J532" s="2"/>
      <c r="K532" s="2"/>
      <c r="L532" s="2"/>
      <c r="M532" s="2"/>
      <c r="N532" s="2"/>
      <c r="O532" s="2"/>
      <c r="P532" s="2"/>
      <c r="Q532" s="2"/>
      <c r="R532" s="2"/>
      <c r="S532" s="2"/>
      <c r="T532" s="2"/>
      <c r="U532" s="2"/>
      <c r="V532" s="2"/>
    </row>
    <row r="533" spans="1:22" ht="12.75" x14ac:dyDescent="0.2">
      <c r="A533" s="2"/>
      <c r="B533" s="2"/>
      <c r="C533" s="2"/>
      <c r="D533" s="2"/>
      <c r="E533" s="2"/>
      <c r="F533" s="2"/>
      <c r="G533" s="2"/>
      <c r="H533" s="2"/>
      <c r="I533" s="2"/>
      <c r="J533" s="2"/>
      <c r="K533" s="2"/>
      <c r="L533" s="2"/>
      <c r="M533" s="2"/>
      <c r="N533" s="2"/>
      <c r="O533" s="2"/>
      <c r="P533" s="2"/>
      <c r="Q533" s="2"/>
      <c r="R533" s="2"/>
      <c r="S533" s="2"/>
      <c r="T533" s="2"/>
      <c r="U533" s="2"/>
      <c r="V533" s="2"/>
    </row>
    <row r="534" spans="1:22" ht="12.75" x14ac:dyDescent="0.2">
      <c r="A534" s="2"/>
      <c r="B534" s="2"/>
      <c r="C534" s="2"/>
      <c r="D534" s="2"/>
      <c r="E534" s="2"/>
      <c r="F534" s="2"/>
      <c r="G534" s="2"/>
      <c r="H534" s="2"/>
      <c r="I534" s="2"/>
      <c r="J534" s="2"/>
      <c r="K534" s="2"/>
      <c r="L534" s="2"/>
      <c r="M534" s="2"/>
      <c r="N534" s="2"/>
      <c r="O534" s="2"/>
      <c r="P534" s="2"/>
      <c r="Q534" s="2"/>
      <c r="R534" s="2"/>
      <c r="S534" s="2"/>
      <c r="T534" s="2"/>
      <c r="U534" s="2"/>
      <c r="V534" s="2"/>
    </row>
    <row r="535" spans="1:22" ht="12.75" x14ac:dyDescent="0.2">
      <c r="A535" s="2"/>
      <c r="B535" s="2"/>
      <c r="C535" s="2"/>
      <c r="D535" s="2"/>
      <c r="E535" s="2"/>
      <c r="F535" s="2"/>
      <c r="G535" s="2"/>
      <c r="H535" s="2"/>
      <c r="I535" s="2"/>
      <c r="J535" s="2"/>
      <c r="K535" s="2"/>
      <c r="L535" s="2"/>
      <c r="M535" s="2"/>
      <c r="N535" s="2"/>
      <c r="O535" s="2"/>
      <c r="P535" s="2"/>
      <c r="Q535" s="2"/>
      <c r="R535" s="2"/>
      <c r="S535" s="2"/>
      <c r="T535" s="2"/>
      <c r="U535" s="2"/>
      <c r="V535" s="2"/>
    </row>
    <row r="536" spans="1:22" ht="12.75" x14ac:dyDescent="0.2">
      <c r="A536" s="2"/>
      <c r="B536" s="2"/>
      <c r="C536" s="2"/>
      <c r="D536" s="2"/>
      <c r="E536" s="2"/>
      <c r="F536" s="2"/>
      <c r="G536" s="2"/>
      <c r="H536" s="2"/>
      <c r="I536" s="2"/>
      <c r="J536" s="2"/>
      <c r="K536" s="2"/>
      <c r="L536" s="2"/>
      <c r="M536" s="2"/>
      <c r="N536" s="2"/>
      <c r="O536" s="2"/>
      <c r="P536" s="2"/>
      <c r="Q536" s="2"/>
      <c r="R536" s="2"/>
      <c r="S536" s="2"/>
      <c r="T536" s="2"/>
      <c r="U536" s="2"/>
      <c r="V536" s="2"/>
    </row>
    <row r="537" spans="1:22" ht="12.75" x14ac:dyDescent="0.2">
      <c r="A537" s="2"/>
      <c r="B537" s="2"/>
      <c r="C537" s="2"/>
      <c r="D537" s="2"/>
      <c r="E537" s="2"/>
      <c r="F537" s="2"/>
      <c r="G537" s="2"/>
      <c r="H537" s="2"/>
      <c r="I537" s="2"/>
      <c r="J537" s="2"/>
      <c r="K537" s="2"/>
      <c r="L537" s="2"/>
      <c r="M537" s="2"/>
      <c r="N537" s="2"/>
      <c r="O537" s="2"/>
      <c r="P537" s="2"/>
      <c r="Q537" s="2"/>
      <c r="R537" s="2"/>
      <c r="S537" s="2"/>
      <c r="T537" s="2"/>
      <c r="U537" s="2"/>
      <c r="V537" s="2"/>
    </row>
    <row r="538" spans="1:22" ht="12.75" x14ac:dyDescent="0.2">
      <c r="A538" s="2"/>
      <c r="B538" s="2"/>
      <c r="C538" s="2"/>
      <c r="D538" s="2"/>
      <c r="E538" s="2"/>
      <c r="F538" s="2"/>
      <c r="G538" s="2"/>
      <c r="H538" s="2"/>
      <c r="I538" s="2"/>
      <c r="J538" s="2"/>
      <c r="K538" s="2"/>
      <c r="L538" s="2"/>
      <c r="M538" s="2"/>
      <c r="N538" s="2"/>
      <c r="O538" s="2"/>
      <c r="P538" s="2"/>
      <c r="Q538" s="2"/>
      <c r="R538" s="2"/>
      <c r="S538" s="2"/>
      <c r="T538" s="2"/>
      <c r="U538" s="2"/>
      <c r="V538" s="2"/>
    </row>
    <row r="539" spans="1:22" ht="12.75" x14ac:dyDescent="0.2">
      <c r="A539" s="2"/>
      <c r="B539" s="2"/>
      <c r="C539" s="2"/>
      <c r="D539" s="2"/>
      <c r="E539" s="2"/>
      <c r="F539" s="2"/>
      <c r="G539" s="2"/>
      <c r="H539" s="2"/>
      <c r="I539" s="2"/>
      <c r="J539" s="2"/>
      <c r="K539" s="2"/>
      <c r="L539" s="2"/>
      <c r="M539" s="2"/>
      <c r="N539" s="2"/>
      <c r="O539" s="2"/>
      <c r="P539" s="2"/>
      <c r="Q539" s="2"/>
      <c r="R539" s="2"/>
      <c r="S539" s="2"/>
      <c r="T539" s="2"/>
      <c r="U539" s="2"/>
      <c r="V539" s="2"/>
    </row>
    <row r="540" spans="1:22" ht="12.75" x14ac:dyDescent="0.2">
      <c r="A540" s="2"/>
      <c r="B540" s="2"/>
      <c r="C540" s="2"/>
      <c r="D540" s="2"/>
      <c r="E540" s="2"/>
      <c r="F540" s="2"/>
      <c r="G540" s="2"/>
      <c r="H540" s="2"/>
      <c r="I540" s="2"/>
      <c r="J540" s="2"/>
      <c r="K540" s="2"/>
      <c r="L540" s="2"/>
      <c r="M540" s="2"/>
      <c r="N540" s="2"/>
      <c r="O540" s="2"/>
      <c r="P540" s="2"/>
      <c r="Q540" s="2"/>
      <c r="R540" s="2"/>
      <c r="S540" s="2"/>
      <c r="T540" s="2"/>
      <c r="U540" s="2"/>
      <c r="V540" s="2"/>
    </row>
    <row r="541" spans="1:22" ht="12.75" x14ac:dyDescent="0.2">
      <c r="A541" s="2"/>
      <c r="B541" s="2"/>
      <c r="C541" s="2"/>
      <c r="D541" s="2"/>
      <c r="E541" s="2"/>
      <c r="F541" s="2"/>
      <c r="G541" s="2"/>
      <c r="H541" s="2"/>
      <c r="I541" s="2"/>
      <c r="J541" s="2"/>
      <c r="K541" s="2"/>
      <c r="L541" s="2"/>
      <c r="M541" s="2"/>
      <c r="N541" s="2"/>
      <c r="O541" s="2"/>
      <c r="P541" s="2"/>
      <c r="Q541" s="2"/>
      <c r="R541" s="2"/>
      <c r="S541" s="2"/>
      <c r="T541" s="2"/>
      <c r="U541" s="2"/>
      <c r="V541" s="2"/>
    </row>
    <row r="542" spans="1:22" ht="12.75" x14ac:dyDescent="0.2">
      <c r="A542" s="2"/>
      <c r="B542" s="2"/>
      <c r="C542" s="2"/>
      <c r="D542" s="2"/>
      <c r="E542" s="2"/>
      <c r="F542" s="2"/>
      <c r="G542" s="2"/>
      <c r="H542" s="2"/>
      <c r="I542" s="2"/>
      <c r="J542" s="2"/>
      <c r="K542" s="2"/>
      <c r="L542" s="2"/>
      <c r="M542" s="2"/>
      <c r="N542" s="2"/>
      <c r="O542" s="2"/>
      <c r="P542" s="2"/>
      <c r="Q542" s="2"/>
      <c r="R542" s="2"/>
      <c r="S542" s="2"/>
      <c r="T542" s="2"/>
      <c r="U542" s="2"/>
      <c r="V542" s="2"/>
    </row>
    <row r="543" spans="1:22" ht="12.75" x14ac:dyDescent="0.2">
      <c r="A543" s="2"/>
      <c r="B543" s="2"/>
      <c r="C543" s="2"/>
      <c r="D543" s="2"/>
      <c r="E543" s="2"/>
      <c r="F543" s="2"/>
      <c r="G543" s="2"/>
      <c r="H543" s="2"/>
      <c r="I543" s="2"/>
      <c r="J543" s="2"/>
      <c r="K543" s="2"/>
      <c r="L543" s="2"/>
      <c r="M543" s="2"/>
      <c r="N543" s="2"/>
      <c r="O543" s="2"/>
      <c r="P543" s="2"/>
      <c r="Q543" s="2"/>
      <c r="R543" s="2"/>
      <c r="S543" s="2"/>
      <c r="T543" s="2"/>
      <c r="U543" s="2"/>
      <c r="V543" s="2"/>
    </row>
    <row r="544" spans="1:22" ht="12.75" x14ac:dyDescent="0.2">
      <c r="A544" s="2"/>
      <c r="B544" s="2"/>
      <c r="C544" s="2"/>
      <c r="D544" s="2"/>
      <c r="E544" s="2"/>
      <c r="F544" s="2"/>
      <c r="G544" s="2"/>
      <c r="H544" s="2"/>
      <c r="I544" s="2"/>
      <c r="J544" s="2"/>
      <c r="K544" s="2"/>
      <c r="L544" s="2"/>
      <c r="M544" s="2"/>
      <c r="N544" s="2"/>
      <c r="O544" s="2"/>
      <c r="P544" s="2"/>
      <c r="Q544" s="2"/>
      <c r="R544" s="2"/>
      <c r="S544" s="2"/>
      <c r="T544" s="2"/>
      <c r="U544" s="2"/>
      <c r="V544" s="2"/>
    </row>
    <row r="545" spans="1:22" ht="12.75" x14ac:dyDescent="0.2">
      <c r="A545" s="2"/>
      <c r="B545" s="2"/>
      <c r="C545" s="2"/>
      <c r="D545" s="2"/>
      <c r="E545" s="2"/>
      <c r="F545" s="2"/>
      <c r="G545" s="2"/>
      <c r="H545" s="2"/>
      <c r="I545" s="2"/>
      <c r="J545" s="2"/>
      <c r="K545" s="2"/>
      <c r="L545" s="2"/>
      <c r="M545" s="2"/>
      <c r="N545" s="2"/>
      <c r="O545" s="2"/>
      <c r="P545" s="2"/>
      <c r="Q545" s="2"/>
      <c r="R545" s="2"/>
      <c r="S545" s="2"/>
      <c r="T545" s="2"/>
      <c r="U545" s="2"/>
      <c r="V545" s="2"/>
    </row>
    <row r="546" spans="1:22" ht="12.75" x14ac:dyDescent="0.2">
      <c r="A546" s="2"/>
      <c r="B546" s="2"/>
      <c r="C546" s="2"/>
      <c r="D546" s="2"/>
      <c r="E546" s="2"/>
      <c r="F546" s="2"/>
      <c r="G546" s="2"/>
      <c r="H546" s="2"/>
      <c r="I546" s="2"/>
      <c r="J546" s="2"/>
      <c r="K546" s="2"/>
      <c r="L546" s="2"/>
      <c r="M546" s="2"/>
      <c r="N546" s="2"/>
      <c r="O546" s="2"/>
      <c r="P546" s="2"/>
      <c r="Q546" s="2"/>
      <c r="R546" s="2"/>
      <c r="S546" s="2"/>
      <c r="T546" s="2"/>
      <c r="U546" s="2"/>
      <c r="V546" s="2"/>
    </row>
    <row r="547" spans="1:22" ht="12.75" x14ac:dyDescent="0.2">
      <c r="A547" s="2"/>
      <c r="B547" s="2"/>
      <c r="C547" s="2"/>
      <c r="D547" s="2"/>
      <c r="E547" s="2"/>
      <c r="F547" s="2"/>
      <c r="G547" s="2"/>
      <c r="H547" s="2"/>
      <c r="I547" s="2"/>
      <c r="J547" s="2"/>
      <c r="K547" s="2"/>
      <c r="L547" s="2"/>
      <c r="M547" s="2"/>
      <c r="N547" s="2"/>
      <c r="O547" s="2"/>
      <c r="P547" s="2"/>
      <c r="Q547" s="2"/>
      <c r="R547" s="2"/>
      <c r="S547" s="2"/>
      <c r="T547" s="2"/>
      <c r="U547" s="2"/>
      <c r="V547" s="2"/>
    </row>
    <row r="548" spans="1:22" ht="12.75" x14ac:dyDescent="0.2">
      <c r="A548" s="2"/>
      <c r="B548" s="2"/>
      <c r="C548" s="2"/>
      <c r="D548" s="2"/>
      <c r="E548" s="2"/>
      <c r="F548" s="2"/>
      <c r="G548" s="2"/>
      <c r="H548" s="2"/>
      <c r="I548" s="2"/>
      <c r="J548" s="2"/>
      <c r="K548" s="2"/>
      <c r="L548" s="2"/>
      <c r="M548" s="2"/>
      <c r="N548" s="2"/>
      <c r="O548" s="2"/>
      <c r="P548" s="2"/>
      <c r="Q548" s="2"/>
      <c r="R548" s="2"/>
      <c r="S548" s="2"/>
      <c r="T548" s="2"/>
      <c r="U548" s="2"/>
      <c r="V548" s="2"/>
    </row>
    <row r="549" spans="1:22" ht="12.75" x14ac:dyDescent="0.2">
      <c r="A549" s="2"/>
      <c r="B549" s="2"/>
      <c r="C549" s="2"/>
      <c r="D549" s="2"/>
      <c r="E549" s="2"/>
      <c r="F549" s="2"/>
      <c r="G549" s="2"/>
      <c r="H549" s="2"/>
      <c r="I549" s="2"/>
      <c r="J549" s="2"/>
      <c r="K549" s="2"/>
      <c r="L549" s="2"/>
      <c r="M549" s="2"/>
      <c r="N549" s="2"/>
      <c r="O549" s="2"/>
      <c r="P549" s="2"/>
      <c r="Q549" s="2"/>
      <c r="R549" s="2"/>
      <c r="S549" s="2"/>
      <c r="T549" s="2"/>
      <c r="U549" s="2"/>
      <c r="V549" s="2"/>
    </row>
    <row r="550" spans="1:22" ht="12.75" x14ac:dyDescent="0.2">
      <c r="A550" s="2"/>
      <c r="B550" s="2"/>
      <c r="C550" s="2"/>
      <c r="D550" s="2"/>
      <c r="E550" s="2"/>
      <c r="F550" s="2"/>
      <c r="G550" s="2"/>
      <c r="H550" s="2"/>
      <c r="I550" s="2"/>
      <c r="J550" s="2"/>
      <c r="K550" s="2"/>
      <c r="L550" s="2"/>
      <c r="M550" s="2"/>
      <c r="N550" s="2"/>
      <c r="O550" s="2"/>
      <c r="P550" s="2"/>
      <c r="Q550" s="2"/>
      <c r="R550" s="2"/>
      <c r="S550" s="2"/>
      <c r="T550" s="2"/>
      <c r="U550" s="2"/>
      <c r="V550" s="2"/>
    </row>
    <row r="551" spans="1:22" ht="12.75" x14ac:dyDescent="0.2">
      <c r="A551" s="2"/>
      <c r="B551" s="2"/>
      <c r="C551" s="2"/>
      <c r="D551" s="2"/>
      <c r="E551" s="2"/>
      <c r="F551" s="2"/>
      <c r="G551" s="2"/>
      <c r="H551" s="2"/>
      <c r="I551" s="2"/>
      <c r="J551" s="2"/>
      <c r="K551" s="2"/>
      <c r="L551" s="2"/>
      <c r="M551" s="2"/>
      <c r="N551" s="2"/>
      <c r="O551" s="2"/>
      <c r="P551" s="2"/>
      <c r="Q551" s="2"/>
      <c r="R551" s="2"/>
      <c r="S551" s="2"/>
      <c r="T551" s="2"/>
      <c r="U551" s="2"/>
      <c r="V551" s="2"/>
    </row>
    <row r="552" spans="1:22" ht="12.75" x14ac:dyDescent="0.2">
      <c r="A552" s="2"/>
      <c r="B552" s="2"/>
      <c r="C552" s="2"/>
      <c r="D552" s="2"/>
      <c r="E552" s="2"/>
      <c r="F552" s="2"/>
      <c r="G552" s="2"/>
      <c r="H552" s="2"/>
      <c r="I552" s="2"/>
      <c r="J552" s="2"/>
      <c r="K552" s="2"/>
      <c r="L552" s="2"/>
      <c r="M552" s="2"/>
      <c r="N552" s="2"/>
      <c r="O552" s="2"/>
      <c r="P552" s="2"/>
      <c r="Q552" s="2"/>
      <c r="R552" s="2"/>
      <c r="S552" s="2"/>
      <c r="T552" s="2"/>
      <c r="U552" s="2"/>
      <c r="V552" s="2"/>
    </row>
    <row r="553" spans="1:22" ht="12.75" x14ac:dyDescent="0.2">
      <c r="A553" s="2"/>
      <c r="B553" s="2"/>
      <c r="C553" s="2"/>
      <c r="D553" s="2"/>
      <c r="E553" s="2"/>
      <c r="F553" s="2"/>
      <c r="G553" s="2"/>
      <c r="H553" s="2"/>
      <c r="I553" s="2"/>
      <c r="J553" s="2"/>
      <c r="K553" s="2"/>
      <c r="L553" s="2"/>
      <c r="M553" s="2"/>
      <c r="N553" s="2"/>
      <c r="O553" s="2"/>
      <c r="P553" s="2"/>
      <c r="Q553" s="2"/>
      <c r="R553" s="2"/>
      <c r="S553" s="2"/>
      <c r="T553" s="2"/>
      <c r="U553" s="2"/>
      <c r="V553" s="2"/>
    </row>
    <row r="554" spans="1:22" ht="12.75" x14ac:dyDescent="0.2">
      <c r="A554" s="2"/>
      <c r="B554" s="2"/>
      <c r="C554" s="2"/>
      <c r="D554" s="2"/>
      <c r="E554" s="2"/>
      <c r="F554" s="2"/>
      <c r="G554" s="2"/>
      <c r="H554" s="2"/>
      <c r="I554" s="2"/>
      <c r="J554" s="2"/>
      <c r="K554" s="2"/>
      <c r="L554" s="2"/>
      <c r="M554" s="2"/>
      <c r="N554" s="2"/>
      <c r="O554" s="2"/>
      <c r="P554" s="2"/>
      <c r="Q554" s="2"/>
      <c r="R554" s="2"/>
      <c r="S554" s="2"/>
      <c r="T554" s="2"/>
      <c r="U554" s="2"/>
      <c r="V554" s="2"/>
    </row>
    <row r="555" spans="1:22" ht="12.75" x14ac:dyDescent="0.2">
      <c r="A555" s="2"/>
      <c r="B555" s="2"/>
      <c r="C555" s="2"/>
      <c r="D555" s="2"/>
      <c r="E555" s="2"/>
      <c r="F555" s="2"/>
      <c r="G555" s="2"/>
      <c r="H555" s="2"/>
      <c r="I555" s="2"/>
      <c r="J555" s="2"/>
      <c r="K555" s="2"/>
      <c r="L555" s="2"/>
      <c r="M555" s="2"/>
      <c r="N555" s="2"/>
      <c r="O555" s="2"/>
      <c r="P555" s="2"/>
      <c r="Q555" s="2"/>
      <c r="R555" s="2"/>
      <c r="S555" s="2"/>
      <c r="T555" s="2"/>
      <c r="U555" s="2"/>
      <c r="V555" s="2"/>
    </row>
    <row r="556" spans="1:22" ht="12.75" x14ac:dyDescent="0.2">
      <c r="A556" s="2"/>
      <c r="B556" s="2"/>
      <c r="C556" s="2"/>
      <c r="D556" s="2"/>
      <c r="E556" s="2"/>
      <c r="F556" s="2"/>
      <c r="G556" s="2"/>
      <c r="H556" s="2"/>
      <c r="I556" s="2"/>
      <c r="J556" s="2"/>
      <c r="K556" s="2"/>
      <c r="L556" s="2"/>
      <c r="M556" s="2"/>
      <c r="N556" s="2"/>
      <c r="O556" s="2"/>
      <c r="P556" s="2"/>
      <c r="Q556" s="2"/>
      <c r="R556" s="2"/>
      <c r="S556" s="2"/>
      <c r="T556" s="2"/>
      <c r="U556" s="2"/>
      <c r="V556" s="2"/>
    </row>
    <row r="557" spans="1:22" ht="12.75" x14ac:dyDescent="0.2">
      <c r="A557" s="2"/>
      <c r="B557" s="2"/>
      <c r="C557" s="2"/>
      <c r="D557" s="2"/>
      <c r="E557" s="2"/>
      <c r="F557" s="2"/>
      <c r="G557" s="2"/>
      <c r="H557" s="2"/>
      <c r="I557" s="2"/>
      <c r="J557" s="2"/>
      <c r="K557" s="2"/>
      <c r="L557" s="2"/>
      <c r="M557" s="2"/>
      <c r="N557" s="2"/>
      <c r="O557" s="2"/>
      <c r="P557" s="2"/>
      <c r="Q557" s="2"/>
      <c r="R557" s="2"/>
      <c r="S557" s="2"/>
      <c r="T557" s="2"/>
      <c r="U557" s="2"/>
      <c r="V557" s="2"/>
    </row>
    <row r="558" spans="1:22" ht="12.75" x14ac:dyDescent="0.2">
      <c r="A558" s="2"/>
      <c r="B558" s="2"/>
      <c r="C558" s="2"/>
      <c r="D558" s="2"/>
      <c r="E558" s="2"/>
      <c r="F558" s="2"/>
      <c r="G558" s="2"/>
      <c r="H558" s="2"/>
      <c r="I558" s="2"/>
      <c r="J558" s="2"/>
      <c r="K558" s="2"/>
      <c r="L558" s="2"/>
      <c r="M558" s="2"/>
      <c r="N558" s="2"/>
      <c r="O558" s="2"/>
      <c r="P558" s="2"/>
      <c r="Q558" s="2"/>
      <c r="R558" s="2"/>
      <c r="S558" s="2"/>
      <c r="T558" s="2"/>
      <c r="U558" s="2"/>
      <c r="V558" s="2"/>
    </row>
    <row r="559" spans="1:22" ht="12.75" x14ac:dyDescent="0.2">
      <c r="A559" s="2"/>
      <c r="B559" s="2"/>
      <c r="C559" s="2"/>
      <c r="D559" s="2"/>
      <c r="E559" s="2"/>
      <c r="F559" s="2"/>
      <c r="G559" s="2"/>
      <c r="H559" s="2"/>
      <c r="I559" s="2"/>
      <c r="J559" s="2"/>
      <c r="K559" s="2"/>
      <c r="L559" s="2"/>
      <c r="M559" s="2"/>
      <c r="N559" s="2"/>
      <c r="O559" s="2"/>
      <c r="P559" s="2"/>
      <c r="Q559" s="2"/>
      <c r="R559" s="2"/>
      <c r="S559" s="2"/>
      <c r="T559" s="2"/>
      <c r="U559" s="2"/>
      <c r="V559" s="2"/>
    </row>
    <row r="560" spans="1:22" ht="12.75" x14ac:dyDescent="0.2">
      <c r="A560" s="2"/>
      <c r="B560" s="2"/>
      <c r="C560" s="2"/>
      <c r="D560" s="2"/>
      <c r="E560" s="2"/>
      <c r="F560" s="2"/>
      <c r="G560" s="2"/>
      <c r="H560" s="2"/>
      <c r="I560" s="2"/>
      <c r="J560" s="2"/>
      <c r="K560" s="2"/>
      <c r="L560" s="2"/>
      <c r="M560" s="2"/>
      <c r="N560" s="2"/>
      <c r="O560" s="2"/>
      <c r="P560" s="2"/>
      <c r="Q560" s="2"/>
      <c r="R560" s="2"/>
      <c r="S560" s="2"/>
      <c r="T560" s="2"/>
      <c r="U560" s="2"/>
      <c r="V560" s="2"/>
    </row>
    <row r="561" spans="1:22" ht="12.75" x14ac:dyDescent="0.2">
      <c r="A561" s="2"/>
      <c r="B561" s="2"/>
      <c r="C561" s="2"/>
      <c r="D561" s="2"/>
      <c r="E561" s="2"/>
      <c r="F561" s="2"/>
      <c r="G561" s="2"/>
      <c r="H561" s="2"/>
      <c r="I561" s="2"/>
      <c r="J561" s="2"/>
      <c r="K561" s="2"/>
      <c r="L561" s="2"/>
      <c r="M561" s="2"/>
      <c r="N561" s="2"/>
      <c r="O561" s="2"/>
      <c r="P561" s="2"/>
      <c r="Q561" s="2"/>
      <c r="R561" s="2"/>
      <c r="S561" s="2"/>
      <c r="T561" s="2"/>
      <c r="U561" s="2"/>
      <c r="V561" s="2"/>
    </row>
    <row r="562" spans="1:22" ht="12.75" x14ac:dyDescent="0.2">
      <c r="A562" s="2"/>
      <c r="B562" s="2"/>
      <c r="C562" s="2"/>
      <c r="D562" s="2"/>
      <c r="E562" s="2"/>
      <c r="F562" s="2"/>
      <c r="G562" s="2"/>
      <c r="H562" s="2"/>
      <c r="I562" s="2"/>
      <c r="J562" s="2"/>
      <c r="K562" s="2"/>
      <c r="L562" s="2"/>
      <c r="M562" s="2"/>
      <c r="N562" s="2"/>
      <c r="O562" s="2"/>
      <c r="P562" s="2"/>
      <c r="Q562" s="2"/>
      <c r="R562" s="2"/>
      <c r="S562" s="2"/>
      <c r="T562" s="2"/>
      <c r="U562" s="2"/>
      <c r="V562" s="2"/>
    </row>
    <row r="563" spans="1:22" ht="12.75" x14ac:dyDescent="0.2">
      <c r="A563" s="2"/>
      <c r="B563" s="2"/>
      <c r="C563" s="2"/>
      <c r="D563" s="2"/>
      <c r="E563" s="2"/>
      <c r="F563" s="2"/>
      <c r="G563" s="2"/>
      <c r="H563" s="2"/>
      <c r="I563" s="2"/>
      <c r="J563" s="2"/>
      <c r="K563" s="2"/>
      <c r="L563" s="2"/>
      <c r="M563" s="2"/>
      <c r="N563" s="2"/>
      <c r="O563" s="2"/>
      <c r="P563" s="2"/>
      <c r="Q563" s="2"/>
      <c r="R563" s="2"/>
      <c r="S563" s="2"/>
      <c r="T563" s="2"/>
      <c r="U563" s="2"/>
      <c r="V563" s="2"/>
    </row>
    <row r="564" spans="1:22" ht="12.75" x14ac:dyDescent="0.2">
      <c r="A564" s="2"/>
      <c r="B564" s="2"/>
      <c r="C564" s="2"/>
      <c r="D564" s="2"/>
      <c r="E564" s="2"/>
      <c r="F564" s="2"/>
      <c r="G564" s="2"/>
      <c r="H564" s="2"/>
      <c r="I564" s="2"/>
      <c r="J564" s="2"/>
      <c r="K564" s="2"/>
      <c r="L564" s="2"/>
      <c r="M564" s="2"/>
      <c r="N564" s="2"/>
      <c r="O564" s="2"/>
      <c r="P564" s="2"/>
      <c r="Q564" s="2"/>
      <c r="R564" s="2"/>
      <c r="S564" s="2"/>
      <c r="T564" s="2"/>
      <c r="U564" s="2"/>
      <c r="V564" s="2"/>
    </row>
    <row r="565" spans="1:22" ht="12.75" x14ac:dyDescent="0.2">
      <c r="A565" s="2"/>
      <c r="B565" s="2"/>
      <c r="C565" s="2"/>
      <c r="D565" s="2"/>
      <c r="E565" s="2"/>
      <c r="F565" s="2"/>
      <c r="G565" s="2"/>
      <c r="H565" s="2"/>
      <c r="I565" s="2"/>
      <c r="J565" s="2"/>
      <c r="K565" s="2"/>
      <c r="L565" s="2"/>
      <c r="M565" s="2"/>
      <c r="N565" s="2"/>
      <c r="O565" s="2"/>
      <c r="P565" s="2"/>
      <c r="Q565" s="2"/>
      <c r="R565" s="2"/>
      <c r="S565" s="2"/>
      <c r="T565" s="2"/>
      <c r="U565" s="2"/>
      <c r="V565" s="2"/>
    </row>
    <row r="566" spans="1:22" ht="12.75" x14ac:dyDescent="0.2">
      <c r="A566" s="2"/>
      <c r="B566" s="2"/>
      <c r="C566" s="2"/>
      <c r="D566" s="2"/>
      <c r="E566" s="2"/>
      <c r="F566" s="2"/>
      <c r="G566" s="2"/>
      <c r="H566" s="2"/>
      <c r="I566" s="2"/>
      <c r="J566" s="2"/>
      <c r="K566" s="2"/>
      <c r="L566" s="2"/>
      <c r="M566" s="2"/>
      <c r="N566" s="2"/>
      <c r="O566" s="2"/>
      <c r="P566" s="2"/>
      <c r="Q566" s="2"/>
      <c r="R566" s="2"/>
      <c r="S566" s="2"/>
      <c r="T566" s="2"/>
      <c r="U566" s="2"/>
      <c r="V566" s="2"/>
    </row>
    <row r="567" spans="1:22" ht="12.75" x14ac:dyDescent="0.2">
      <c r="A567" s="2"/>
      <c r="B567" s="2"/>
      <c r="C567" s="2"/>
      <c r="D567" s="2"/>
      <c r="E567" s="2"/>
      <c r="F567" s="2"/>
      <c r="G567" s="2"/>
      <c r="H567" s="2"/>
      <c r="I567" s="2"/>
      <c r="J567" s="2"/>
      <c r="K567" s="2"/>
      <c r="L567" s="2"/>
      <c r="M567" s="2"/>
      <c r="N567" s="2"/>
      <c r="O567" s="2"/>
      <c r="P567" s="2"/>
      <c r="Q567" s="2"/>
      <c r="R567" s="2"/>
      <c r="S567" s="2"/>
      <c r="T567" s="2"/>
      <c r="U567" s="2"/>
      <c r="V567" s="2"/>
    </row>
    <row r="568" spans="1:22" ht="12.75" x14ac:dyDescent="0.2">
      <c r="A568" s="2"/>
      <c r="B568" s="2"/>
      <c r="C568" s="2"/>
      <c r="D568" s="2"/>
      <c r="E568" s="2"/>
      <c r="F568" s="2"/>
      <c r="G568" s="2"/>
      <c r="H568" s="2"/>
      <c r="I568" s="2"/>
      <c r="J568" s="2"/>
      <c r="K568" s="2"/>
      <c r="L568" s="2"/>
      <c r="M568" s="2"/>
      <c r="N568" s="2"/>
      <c r="O568" s="2"/>
      <c r="P568" s="2"/>
      <c r="Q568" s="2"/>
      <c r="R568" s="2"/>
      <c r="S568" s="2"/>
      <c r="T568" s="2"/>
      <c r="U568" s="2"/>
      <c r="V568" s="2"/>
    </row>
    <row r="569" spans="1:22" ht="12.75" x14ac:dyDescent="0.2">
      <c r="A569" s="2"/>
      <c r="B569" s="2"/>
      <c r="C569" s="2"/>
      <c r="D569" s="2"/>
      <c r="E569" s="2"/>
      <c r="F569" s="2"/>
      <c r="G569" s="2"/>
      <c r="H569" s="2"/>
      <c r="I569" s="2"/>
      <c r="J569" s="2"/>
      <c r="K569" s="2"/>
      <c r="L569" s="2"/>
      <c r="M569" s="2"/>
      <c r="N569" s="2"/>
      <c r="O569" s="2"/>
      <c r="P569" s="2"/>
      <c r="Q569" s="2"/>
      <c r="R569" s="2"/>
      <c r="S569" s="2"/>
      <c r="T569" s="2"/>
      <c r="U569" s="2"/>
      <c r="V569" s="2"/>
    </row>
    <row r="570" spans="1:22" ht="12.75" x14ac:dyDescent="0.2">
      <c r="A570" s="2"/>
      <c r="B570" s="2"/>
      <c r="C570" s="2"/>
      <c r="D570" s="2"/>
      <c r="E570" s="2"/>
      <c r="F570" s="2"/>
      <c r="G570" s="2"/>
      <c r="H570" s="2"/>
      <c r="I570" s="2"/>
      <c r="J570" s="2"/>
      <c r="K570" s="2"/>
      <c r="L570" s="2"/>
      <c r="M570" s="2"/>
      <c r="N570" s="2"/>
      <c r="O570" s="2"/>
      <c r="P570" s="2"/>
      <c r="Q570" s="2"/>
      <c r="R570" s="2"/>
      <c r="S570" s="2"/>
      <c r="T570" s="2"/>
      <c r="U570" s="2"/>
      <c r="V570" s="2"/>
    </row>
    <row r="571" spans="1:22" ht="12.75" x14ac:dyDescent="0.2">
      <c r="A571" s="2"/>
      <c r="B571" s="2"/>
      <c r="C571" s="2"/>
      <c r="D571" s="2"/>
      <c r="E571" s="2"/>
      <c r="F571" s="2"/>
      <c r="G571" s="2"/>
      <c r="H571" s="2"/>
      <c r="I571" s="2"/>
      <c r="J571" s="2"/>
      <c r="K571" s="2"/>
      <c r="L571" s="2"/>
      <c r="M571" s="2"/>
      <c r="N571" s="2"/>
      <c r="O571" s="2"/>
      <c r="P571" s="2"/>
      <c r="Q571" s="2"/>
      <c r="R571" s="2"/>
      <c r="S571" s="2"/>
      <c r="T571" s="2"/>
      <c r="U571" s="2"/>
      <c r="V571" s="2"/>
    </row>
    <row r="572" spans="1:22" ht="12.75" x14ac:dyDescent="0.2">
      <c r="A572" s="2"/>
      <c r="B572" s="2"/>
      <c r="C572" s="2"/>
      <c r="D572" s="2"/>
      <c r="E572" s="2"/>
      <c r="F572" s="2"/>
      <c r="G572" s="2"/>
      <c r="H572" s="2"/>
      <c r="I572" s="2"/>
      <c r="J572" s="2"/>
      <c r="K572" s="2"/>
      <c r="L572" s="2"/>
      <c r="M572" s="2"/>
      <c r="N572" s="2"/>
      <c r="O572" s="2"/>
      <c r="P572" s="2"/>
      <c r="Q572" s="2"/>
      <c r="R572" s="2"/>
      <c r="S572" s="2"/>
      <c r="T572" s="2"/>
      <c r="U572" s="2"/>
      <c r="V572" s="2"/>
    </row>
    <row r="573" spans="1:22" ht="12.75" x14ac:dyDescent="0.2">
      <c r="A573" s="2"/>
      <c r="B573" s="2"/>
      <c r="C573" s="2"/>
      <c r="D573" s="2"/>
      <c r="E573" s="2"/>
      <c r="F573" s="2"/>
      <c r="G573" s="2"/>
      <c r="H573" s="2"/>
      <c r="I573" s="2"/>
      <c r="J573" s="2"/>
      <c r="K573" s="2"/>
      <c r="L573" s="2"/>
      <c r="M573" s="2"/>
      <c r="N573" s="2"/>
      <c r="O573" s="2"/>
      <c r="P573" s="2"/>
      <c r="Q573" s="2"/>
      <c r="R573" s="2"/>
      <c r="S573" s="2"/>
      <c r="T573" s="2"/>
      <c r="U573" s="2"/>
      <c r="V573" s="2"/>
    </row>
    <row r="574" spans="1:22" ht="12.75" x14ac:dyDescent="0.2">
      <c r="A574" s="2"/>
      <c r="B574" s="2"/>
      <c r="C574" s="2"/>
      <c r="D574" s="2"/>
      <c r="E574" s="2"/>
      <c r="F574" s="2"/>
      <c r="G574" s="2"/>
      <c r="H574" s="2"/>
      <c r="I574" s="2"/>
      <c r="J574" s="2"/>
      <c r="K574" s="2"/>
      <c r="L574" s="2"/>
      <c r="M574" s="2"/>
      <c r="N574" s="2"/>
      <c r="O574" s="2"/>
      <c r="P574" s="2"/>
      <c r="Q574" s="2"/>
      <c r="R574" s="2"/>
      <c r="S574" s="2"/>
      <c r="T574" s="2"/>
      <c r="U574" s="2"/>
      <c r="V574" s="2"/>
    </row>
    <row r="575" spans="1:22" ht="12.75" x14ac:dyDescent="0.2">
      <c r="A575" s="2"/>
      <c r="B575" s="2"/>
      <c r="C575" s="2"/>
      <c r="D575" s="2"/>
      <c r="E575" s="2"/>
      <c r="F575" s="2"/>
      <c r="G575" s="2"/>
      <c r="H575" s="2"/>
      <c r="I575" s="2"/>
      <c r="J575" s="2"/>
      <c r="K575" s="2"/>
      <c r="L575" s="2"/>
      <c r="M575" s="2"/>
      <c r="N575" s="2"/>
      <c r="O575" s="2"/>
      <c r="P575" s="2"/>
      <c r="Q575" s="2"/>
      <c r="R575" s="2"/>
      <c r="S575" s="2"/>
      <c r="T575" s="2"/>
      <c r="U575" s="2"/>
      <c r="V575" s="2"/>
    </row>
    <row r="576" spans="1:22" ht="12.75" x14ac:dyDescent="0.2">
      <c r="A576" s="2"/>
      <c r="B576" s="2"/>
      <c r="C576" s="2"/>
      <c r="D576" s="2"/>
      <c r="E576" s="2"/>
      <c r="F576" s="2"/>
      <c r="G576" s="2"/>
      <c r="H576" s="2"/>
      <c r="I576" s="2"/>
      <c r="J576" s="2"/>
      <c r="K576" s="2"/>
      <c r="L576" s="2"/>
      <c r="M576" s="2"/>
      <c r="N576" s="2"/>
      <c r="O576" s="2"/>
      <c r="P576" s="2"/>
      <c r="Q576" s="2"/>
      <c r="R576" s="2"/>
      <c r="S576" s="2"/>
      <c r="T576" s="2"/>
      <c r="U576" s="2"/>
      <c r="V576" s="2"/>
    </row>
    <row r="577" spans="1:22" ht="12.75" x14ac:dyDescent="0.2">
      <c r="A577" s="2"/>
      <c r="B577" s="2"/>
      <c r="C577" s="2"/>
      <c r="D577" s="2"/>
      <c r="E577" s="2"/>
      <c r="F577" s="2"/>
      <c r="G577" s="2"/>
      <c r="H577" s="2"/>
      <c r="I577" s="2"/>
      <c r="J577" s="2"/>
      <c r="K577" s="2"/>
      <c r="L577" s="2"/>
      <c r="M577" s="2"/>
      <c r="N577" s="2"/>
      <c r="O577" s="2"/>
      <c r="P577" s="2"/>
      <c r="Q577" s="2"/>
      <c r="R577" s="2"/>
      <c r="S577" s="2"/>
      <c r="T577" s="2"/>
      <c r="U577" s="2"/>
      <c r="V577" s="2"/>
    </row>
    <row r="578" spans="1:22" ht="12.75" x14ac:dyDescent="0.2">
      <c r="A578" s="2"/>
      <c r="B578" s="2"/>
      <c r="C578" s="2"/>
      <c r="D578" s="2"/>
      <c r="E578" s="2"/>
      <c r="F578" s="2"/>
      <c r="G578" s="2"/>
      <c r="H578" s="2"/>
      <c r="I578" s="2"/>
      <c r="J578" s="2"/>
      <c r="K578" s="2"/>
      <c r="L578" s="2"/>
      <c r="M578" s="2"/>
      <c r="N578" s="2"/>
      <c r="O578" s="2"/>
      <c r="P578" s="2"/>
      <c r="Q578" s="2"/>
      <c r="R578" s="2"/>
      <c r="S578" s="2"/>
      <c r="T578" s="2"/>
      <c r="U578" s="2"/>
      <c r="V578" s="2"/>
    </row>
    <row r="579" spans="1:22" ht="12.75" x14ac:dyDescent="0.2">
      <c r="A579" s="2"/>
      <c r="B579" s="2"/>
      <c r="C579" s="2"/>
      <c r="D579" s="2"/>
      <c r="E579" s="2"/>
      <c r="F579" s="2"/>
      <c r="G579" s="2"/>
      <c r="H579" s="2"/>
      <c r="I579" s="2"/>
      <c r="J579" s="2"/>
      <c r="K579" s="2"/>
      <c r="L579" s="2"/>
      <c r="M579" s="2"/>
      <c r="N579" s="2"/>
      <c r="O579" s="2"/>
      <c r="P579" s="2"/>
      <c r="Q579" s="2"/>
      <c r="R579" s="2"/>
      <c r="S579" s="2"/>
      <c r="T579" s="2"/>
      <c r="U579" s="2"/>
      <c r="V579" s="2"/>
    </row>
    <row r="580" spans="1:22" ht="12.75" x14ac:dyDescent="0.2">
      <c r="A580" s="2"/>
      <c r="B580" s="2"/>
      <c r="C580" s="2"/>
      <c r="D580" s="2"/>
      <c r="E580" s="2"/>
      <c r="F580" s="2"/>
      <c r="G580" s="2"/>
      <c r="H580" s="2"/>
      <c r="I580" s="2"/>
      <c r="J580" s="2"/>
      <c r="K580" s="2"/>
      <c r="L580" s="2"/>
      <c r="M580" s="2"/>
      <c r="N580" s="2"/>
      <c r="O580" s="2"/>
      <c r="P580" s="2"/>
      <c r="Q580" s="2"/>
      <c r="R580" s="2"/>
      <c r="S580" s="2"/>
      <c r="T580" s="2"/>
      <c r="U580" s="2"/>
      <c r="V580" s="2"/>
    </row>
    <row r="581" spans="1:22" ht="12.75" x14ac:dyDescent="0.2">
      <c r="A581" s="2"/>
      <c r="B581" s="2"/>
      <c r="C581" s="2"/>
      <c r="D581" s="2"/>
      <c r="E581" s="2"/>
      <c r="F581" s="2"/>
      <c r="G581" s="2"/>
      <c r="H581" s="2"/>
      <c r="I581" s="2"/>
      <c r="J581" s="2"/>
      <c r="K581" s="2"/>
      <c r="L581" s="2"/>
      <c r="M581" s="2"/>
      <c r="N581" s="2"/>
      <c r="O581" s="2"/>
      <c r="P581" s="2"/>
      <c r="Q581" s="2"/>
      <c r="R581" s="2"/>
      <c r="S581" s="2"/>
      <c r="T581" s="2"/>
      <c r="U581" s="2"/>
      <c r="V581" s="2"/>
    </row>
    <row r="582" spans="1:22" ht="12.75" x14ac:dyDescent="0.2">
      <c r="A582" s="2"/>
      <c r="B582" s="2"/>
      <c r="C582" s="2"/>
      <c r="D582" s="2"/>
      <c r="E582" s="2"/>
      <c r="F582" s="2"/>
      <c r="G582" s="2"/>
      <c r="H582" s="2"/>
      <c r="I582" s="2"/>
      <c r="J582" s="2"/>
      <c r="K582" s="2"/>
      <c r="L582" s="2"/>
      <c r="M582" s="2"/>
      <c r="N582" s="2"/>
      <c r="O582" s="2"/>
      <c r="P582" s="2"/>
      <c r="Q582" s="2"/>
      <c r="R582" s="2"/>
      <c r="S582" s="2"/>
      <c r="T582" s="2"/>
      <c r="U582" s="2"/>
      <c r="V582" s="2"/>
    </row>
    <row r="583" spans="1:22" ht="12.75" x14ac:dyDescent="0.2">
      <c r="A583" s="2"/>
      <c r="B583" s="2"/>
      <c r="C583" s="2"/>
      <c r="D583" s="2"/>
      <c r="E583" s="2"/>
      <c r="F583" s="2"/>
      <c r="G583" s="2"/>
      <c r="H583" s="2"/>
      <c r="I583" s="2"/>
      <c r="J583" s="2"/>
      <c r="K583" s="2"/>
      <c r="L583" s="2"/>
      <c r="M583" s="2"/>
      <c r="N583" s="2"/>
      <c r="O583" s="2"/>
      <c r="P583" s="2"/>
      <c r="Q583" s="2"/>
      <c r="R583" s="2"/>
      <c r="S583" s="2"/>
      <c r="T583" s="2"/>
      <c r="U583" s="2"/>
      <c r="V583" s="2"/>
    </row>
    <row r="584" spans="1:22" ht="12.75" x14ac:dyDescent="0.2">
      <c r="A584" s="2"/>
      <c r="B584" s="2"/>
      <c r="C584" s="2"/>
      <c r="D584" s="2"/>
      <c r="E584" s="2"/>
      <c r="F584" s="2"/>
      <c r="G584" s="2"/>
      <c r="H584" s="2"/>
      <c r="I584" s="2"/>
      <c r="J584" s="2"/>
      <c r="K584" s="2"/>
      <c r="L584" s="2"/>
      <c r="M584" s="2"/>
      <c r="N584" s="2"/>
      <c r="O584" s="2"/>
      <c r="P584" s="2"/>
      <c r="Q584" s="2"/>
      <c r="R584" s="2"/>
      <c r="S584" s="2"/>
      <c r="T584" s="2"/>
      <c r="U584" s="2"/>
      <c r="V584" s="2"/>
    </row>
    <row r="585" spans="1:22" ht="12.75" x14ac:dyDescent="0.2">
      <c r="A585" s="2"/>
      <c r="B585" s="2"/>
      <c r="C585" s="2"/>
      <c r="D585" s="2"/>
      <c r="E585" s="2"/>
      <c r="F585" s="2"/>
      <c r="G585" s="2"/>
      <c r="H585" s="2"/>
      <c r="I585" s="2"/>
      <c r="J585" s="2"/>
      <c r="K585" s="2"/>
      <c r="L585" s="2"/>
      <c r="M585" s="2"/>
      <c r="N585" s="2"/>
      <c r="O585" s="2"/>
      <c r="P585" s="2"/>
      <c r="Q585" s="2"/>
      <c r="R585" s="2"/>
      <c r="S585" s="2"/>
      <c r="T585" s="2"/>
      <c r="U585" s="2"/>
      <c r="V585" s="2"/>
    </row>
    <row r="586" spans="1:22" ht="12.75" x14ac:dyDescent="0.2">
      <c r="A586" s="2"/>
      <c r="B586" s="2"/>
      <c r="C586" s="2"/>
      <c r="D586" s="2"/>
      <c r="E586" s="2"/>
      <c r="F586" s="2"/>
      <c r="G586" s="2"/>
      <c r="H586" s="2"/>
      <c r="I586" s="2"/>
      <c r="J586" s="2"/>
      <c r="K586" s="2"/>
      <c r="L586" s="2"/>
      <c r="M586" s="2"/>
      <c r="N586" s="2"/>
      <c r="O586" s="2"/>
      <c r="P586" s="2"/>
      <c r="Q586" s="2"/>
      <c r="R586" s="2"/>
      <c r="S586" s="2"/>
      <c r="T586" s="2"/>
      <c r="U586" s="2"/>
      <c r="V586" s="2"/>
    </row>
    <row r="587" spans="1:22" ht="12.75" x14ac:dyDescent="0.2">
      <c r="A587" s="2"/>
      <c r="B587" s="2"/>
      <c r="C587" s="2"/>
      <c r="D587" s="2"/>
      <c r="E587" s="2"/>
      <c r="F587" s="2"/>
      <c r="G587" s="2"/>
      <c r="H587" s="2"/>
      <c r="I587" s="2"/>
      <c r="J587" s="2"/>
      <c r="K587" s="2"/>
      <c r="L587" s="2"/>
      <c r="M587" s="2"/>
      <c r="N587" s="2"/>
      <c r="O587" s="2"/>
      <c r="P587" s="2"/>
      <c r="Q587" s="2"/>
      <c r="R587" s="2"/>
      <c r="S587" s="2"/>
      <c r="T587" s="2"/>
      <c r="U587" s="2"/>
      <c r="V587" s="2"/>
    </row>
    <row r="588" spans="1:22" ht="12.75" x14ac:dyDescent="0.2">
      <c r="A588" s="2"/>
      <c r="B588" s="2"/>
      <c r="C588" s="2"/>
      <c r="D588" s="2"/>
      <c r="E588" s="2"/>
      <c r="F588" s="2"/>
      <c r="G588" s="2"/>
      <c r="H588" s="2"/>
      <c r="I588" s="2"/>
      <c r="J588" s="2"/>
      <c r="K588" s="2"/>
      <c r="L588" s="2"/>
      <c r="M588" s="2"/>
      <c r="N588" s="2"/>
      <c r="O588" s="2"/>
      <c r="P588" s="2"/>
      <c r="Q588" s="2"/>
      <c r="R588" s="2"/>
      <c r="S588" s="2"/>
      <c r="T588" s="2"/>
      <c r="U588" s="2"/>
      <c r="V588" s="2"/>
    </row>
    <row r="589" spans="1:22" ht="12.75" x14ac:dyDescent="0.2">
      <c r="A589" s="2"/>
      <c r="B589" s="2"/>
      <c r="C589" s="2"/>
      <c r="D589" s="2"/>
      <c r="E589" s="2"/>
      <c r="F589" s="2"/>
      <c r="G589" s="2"/>
      <c r="H589" s="2"/>
      <c r="I589" s="2"/>
      <c r="J589" s="2"/>
      <c r="K589" s="2"/>
      <c r="L589" s="2"/>
      <c r="M589" s="2"/>
      <c r="N589" s="2"/>
      <c r="O589" s="2"/>
      <c r="P589" s="2"/>
      <c r="Q589" s="2"/>
      <c r="R589" s="2"/>
      <c r="S589" s="2"/>
      <c r="T589" s="2"/>
      <c r="U589" s="2"/>
      <c r="V589" s="2"/>
    </row>
    <row r="590" spans="1:22" ht="12.75" x14ac:dyDescent="0.2">
      <c r="A590" s="2"/>
      <c r="B590" s="2"/>
      <c r="C590" s="2"/>
      <c r="D590" s="2"/>
      <c r="E590" s="2"/>
      <c r="F590" s="2"/>
      <c r="G590" s="2"/>
      <c r="H590" s="2"/>
      <c r="I590" s="2"/>
      <c r="J590" s="2"/>
      <c r="K590" s="2"/>
      <c r="L590" s="2"/>
      <c r="M590" s="2"/>
      <c r="N590" s="2"/>
      <c r="O590" s="2"/>
      <c r="P590" s="2"/>
      <c r="Q590" s="2"/>
      <c r="R590" s="2"/>
      <c r="S590" s="2"/>
      <c r="T590" s="2"/>
      <c r="U590" s="2"/>
      <c r="V590" s="2"/>
    </row>
    <row r="591" spans="1:22" ht="12.75" x14ac:dyDescent="0.2">
      <c r="A591" s="2"/>
      <c r="B591" s="2"/>
      <c r="C591" s="2"/>
      <c r="D591" s="2"/>
      <c r="E591" s="2"/>
      <c r="F591" s="2"/>
      <c r="G591" s="2"/>
      <c r="H591" s="2"/>
      <c r="I591" s="2"/>
      <c r="J591" s="2"/>
      <c r="K591" s="2"/>
      <c r="L591" s="2"/>
      <c r="M591" s="2"/>
      <c r="N591" s="2"/>
      <c r="O591" s="2"/>
      <c r="P591" s="2"/>
      <c r="Q591" s="2"/>
      <c r="R591" s="2"/>
      <c r="S591" s="2"/>
      <c r="T591" s="2"/>
      <c r="U591" s="2"/>
      <c r="V591" s="2"/>
    </row>
    <row r="592" spans="1:22" ht="12.75" x14ac:dyDescent="0.2">
      <c r="A592" s="2"/>
      <c r="B592" s="2"/>
      <c r="C592" s="2"/>
      <c r="D592" s="2"/>
      <c r="E592" s="2"/>
      <c r="F592" s="2"/>
      <c r="G592" s="2"/>
      <c r="H592" s="2"/>
      <c r="I592" s="2"/>
      <c r="J592" s="2"/>
      <c r="K592" s="2"/>
      <c r="L592" s="2"/>
      <c r="M592" s="2"/>
      <c r="N592" s="2"/>
      <c r="O592" s="2"/>
      <c r="P592" s="2"/>
      <c r="Q592" s="2"/>
      <c r="R592" s="2"/>
      <c r="S592" s="2"/>
      <c r="T592" s="2"/>
      <c r="U592" s="2"/>
      <c r="V592" s="2"/>
    </row>
    <row r="593" spans="1:22" ht="12.75" x14ac:dyDescent="0.2">
      <c r="A593" s="2"/>
      <c r="B593" s="2"/>
      <c r="C593" s="2"/>
      <c r="D593" s="2"/>
      <c r="E593" s="2"/>
      <c r="F593" s="2"/>
      <c r="G593" s="2"/>
      <c r="H593" s="2"/>
      <c r="I593" s="2"/>
      <c r="J593" s="2"/>
      <c r="K593" s="2"/>
      <c r="L593" s="2"/>
      <c r="M593" s="2"/>
      <c r="N593" s="2"/>
      <c r="O593" s="2"/>
      <c r="P593" s="2"/>
      <c r="Q593" s="2"/>
      <c r="R593" s="2"/>
      <c r="S593" s="2"/>
      <c r="T593" s="2"/>
      <c r="U593" s="2"/>
      <c r="V593" s="2"/>
    </row>
    <row r="594" spans="1:22" ht="12.75" x14ac:dyDescent="0.2">
      <c r="A594" s="2"/>
      <c r="B594" s="2"/>
      <c r="C594" s="2"/>
      <c r="D594" s="2"/>
      <c r="E594" s="2"/>
      <c r="F594" s="2"/>
      <c r="G594" s="2"/>
      <c r="H594" s="2"/>
      <c r="I594" s="2"/>
      <c r="J594" s="2"/>
      <c r="K594" s="2"/>
      <c r="L594" s="2"/>
      <c r="M594" s="2"/>
      <c r="N594" s="2"/>
      <c r="O594" s="2"/>
      <c r="P594" s="2"/>
      <c r="Q594" s="2"/>
      <c r="R594" s="2"/>
      <c r="S594" s="2"/>
      <c r="T594" s="2"/>
      <c r="U594" s="2"/>
      <c r="V594" s="2"/>
    </row>
    <row r="595" spans="1:22" ht="12.75" x14ac:dyDescent="0.2">
      <c r="A595" s="2"/>
      <c r="B595" s="2"/>
      <c r="C595" s="2"/>
      <c r="D595" s="2"/>
      <c r="E595" s="2"/>
      <c r="F595" s="2"/>
      <c r="G595" s="2"/>
      <c r="H595" s="2"/>
      <c r="I595" s="2"/>
      <c r="J595" s="2"/>
      <c r="K595" s="2"/>
      <c r="L595" s="2"/>
      <c r="M595" s="2"/>
      <c r="N595" s="2"/>
      <c r="O595" s="2"/>
      <c r="P595" s="2"/>
      <c r="Q595" s="2"/>
      <c r="R595" s="2"/>
      <c r="S595" s="2"/>
      <c r="T595" s="2"/>
      <c r="U595" s="2"/>
      <c r="V595" s="2"/>
    </row>
    <row r="596" spans="1:22" ht="12.75" x14ac:dyDescent="0.2">
      <c r="A596" s="2"/>
      <c r="B596" s="2"/>
      <c r="C596" s="2"/>
      <c r="D596" s="2"/>
      <c r="E596" s="2"/>
      <c r="F596" s="2"/>
      <c r="G596" s="2"/>
      <c r="H596" s="2"/>
      <c r="I596" s="2"/>
      <c r="J596" s="2"/>
      <c r="K596" s="2"/>
      <c r="L596" s="2"/>
      <c r="M596" s="2"/>
      <c r="N596" s="2"/>
      <c r="O596" s="2"/>
      <c r="P596" s="2"/>
      <c r="Q596" s="2"/>
      <c r="R596" s="2"/>
      <c r="S596" s="2"/>
      <c r="T596" s="2"/>
      <c r="U596" s="2"/>
      <c r="V596" s="2"/>
    </row>
    <row r="597" spans="1:22" ht="12.75" x14ac:dyDescent="0.2">
      <c r="A597" s="2"/>
      <c r="B597" s="2"/>
      <c r="C597" s="2"/>
      <c r="D597" s="2"/>
      <c r="E597" s="2"/>
      <c r="F597" s="2"/>
      <c r="G597" s="2"/>
      <c r="H597" s="2"/>
      <c r="I597" s="2"/>
      <c r="J597" s="2"/>
      <c r="K597" s="2"/>
      <c r="L597" s="2"/>
      <c r="M597" s="2"/>
      <c r="N597" s="2"/>
      <c r="O597" s="2"/>
      <c r="P597" s="2"/>
      <c r="Q597" s="2"/>
      <c r="R597" s="2"/>
      <c r="S597" s="2"/>
      <c r="T597" s="2"/>
      <c r="U597" s="2"/>
      <c r="V597" s="2"/>
    </row>
    <row r="598" spans="1:22" ht="12.75" x14ac:dyDescent="0.2">
      <c r="A598" s="2"/>
      <c r="B598" s="2"/>
      <c r="C598" s="2"/>
      <c r="D598" s="2"/>
      <c r="E598" s="2"/>
      <c r="F598" s="2"/>
      <c r="G598" s="2"/>
      <c r="H598" s="2"/>
      <c r="I598" s="2"/>
      <c r="J598" s="2"/>
      <c r="K598" s="2"/>
      <c r="L598" s="2"/>
      <c r="M598" s="2"/>
      <c r="N598" s="2"/>
      <c r="O598" s="2"/>
      <c r="P598" s="2"/>
      <c r="Q598" s="2"/>
      <c r="R598" s="2"/>
      <c r="S598" s="2"/>
      <c r="T598" s="2"/>
      <c r="U598" s="2"/>
      <c r="V598" s="2"/>
    </row>
    <row r="599" spans="1:22" ht="12.75" x14ac:dyDescent="0.2">
      <c r="A599" s="2"/>
      <c r="B599" s="2"/>
      <c r="C599" s="2"/>
      <c r="D599" s="2"/>
      <c r="E599" s="2"/>
      <c r="F599" s="2"/>
      <c r="G599" s="2"/>
      <c r="H599" s="2"/>
      <c r="I599" s="2"/>
      <c r="J599" s="2"/>
      <c r="K599" s="2"/>
      <c r="L599" s="2"/>
      <c r="M599" s="2"/>
      <c r="N599" s="2"/>
      <c r="O599" s="2"/>
      <c r="P599" s="2"/>
      <c r="Q599" s="2"/>
      <c r="R599" s="2"/>
      <c r="S599" s="2"/>
      <c r="T599" s="2"/>
      <c r="U599" s="2"/>
      <c r="V599" s="2"/>
    </row>
    <row r="600" spans="1:22" ht="12.75" x14ac:dyDescent="0.2">
      <c r="A600" s="2"/>
      <c r="B600" s="2"/>
      <c r="C600" s="2"/>
      <c r="D600" s="2"/>
      <c r="E600" s="2"/>
      <c r="F600" s="2"/>
      <c r="G600" s="2"/>
      <c r="H600" s="2"/>
      <c r="I600" s="2"/>
      <c r="J600" s="2"/>
      <c r="K600" s="2"/>
      <c r="L600" s="2"/>
      <c r="M600" s="2"/>
      <c r="N600" s="2"/>
      <c r="O600" s="2"/>
      <c r="P600" s="2"/>
      <c r="Q600" s="2"/>
      <c r="R600" s="2"/>
      <c r="S600" s="2"/>
      <c r="T600" s="2"/>
      <c r="U600" s="2"/>
      <c r="V600" s="2"/>
    </row>
    <row r="601" spans="1:22" ht="12.75" x14ac:dyDescent="0.2">
      <c r="A601" s="2"/>
      <c r="B601" s="2"/>
      <c r="C601" s="2"/>
      <c r="D601" s="2"/>
      <c r="E601" s="2"/>
      <c r="F601" s="2"/>
      <c r="G601" s="2"/>
      <c r="H601" s="2"/>
      <c r="I601" s="2"/>
      <c r="J601" s="2"/>
      <c r="K601" s="2"/>
      <c r="L601" s="2"/>
      <c r="M601" s="2"/>
      <c r="N601" s="2"/>
      <c r="O601" s="2"/>
      <c r="P601" s="2"/>
      <c r="Q601" s="2"/>
      <c r="R601" s="2"/>
      <c r="S601" s="2"/>
      <c r="T601" s="2"/>
      <c r="U601" s="2"/>
      <c r="V601" s="2"/>
    </row>
    <row r="602" spans="1:22" ht="12.75" x14ac:dyDescent="0.2">
      <c r="A602" s="2"/>
      <c r="B602" s="2"/>
      <c r="C602" s="2"/>
      <c r="D602" s="2"/>
      <c r="E602" s="2"/>
      <c r="F602" s="2"/>
      <c r="G602" s="2"/>
      <c r="H602" s="2"/>
      <c r="I602" s="2"/>
      <c r="J602" s="2"/>
      <c r="K602" s="2"/>
      <c r="L602" s="2"/>
      <c r="M602" s="2"/>
      <c r="N602" s="2"/>
      <c r="O602" s="2"/>
      <c r="P602" s="2"/>
      <c r="Q602" s="2"/>
      <c r="R602" s="2"/>
      <c r="S602" s="2"/>
      <c r="T602" s="2"/>
      <c r="U602" s="2"/>
      <c r="V602" s="2"/>
    </row>
    <row r="603" spans="1:22" ht="12.75" x14ac:dyDescent="0.2">
      <c r="A603" s="2"/>
      <c r="B603" s="2"/>
      <c r="C603" s="2"/>
      <c r="D603" s="2"/>
      <c r="E603" s="2"/>
      <c r="F603" s="2"/>
      <c r="G603" s="2"/>
      <c r="H603" s="2"/>
      <c r="I603" s="2"/>
      <c r="J603" s="2"/>
      <c r="K603" s="2"/>
      <c r="L603" s="2"/>
      <c r="M603" s="2"/>
      <c r="N603" s="2"/>
      <c r="O603" s="2"/>
      <c r="P603" s="2"/>
      <c r="Q603" s="2"/>
      <c r="R603" s="2"/>
      <c r="S603" s="2"/>
      <c r="T603" s="2"/>
      <c r="U603" s="2"/>
      <c r="V603" s="2"/>
    </row>
    <row r="604" spans="1:22" ht="12.75" x14ac:dyDescent="0.2">
      <c r="A604" s="2"/>
      <c r="B604" s="2"/>
      <c r="C604" s="2"/>
      <c r="D604" s="2"/>
      <c r="E604" s="2"/>
      <c r="F604" s="2"/>
      <c r="G604" s="2"/>
      <c r="H604" s="2"/>
      <c r="I604" s="2"/>
      <c r="J604" s="2"/>
      <c r="K604" s="2"/>
      <c r="L604" s="2"/>
      <c r="M604" s="2"/>
      <c r="N604" s="2"/>
      <c r="O604" s="2"/>
      <c r="P604" s="2"/>
      <c r="Q604" s="2"/>
      <c r="R604" s="2"/>
      <c r="S604" s="2"/>
      <c r="T604" s="2"/>
      <c r="U604" s="2"/>
      <c r="V604" s="2"/>
    </row>
    <row r="605" spans="1:22" ht="12.75" x14ac:dyDescent="0.2">
      <c r="A605" s="2"/>
      <c r="B605" s="2"/>
      <c r="C605" s="2"/>
      <c r="D605" s="2"/>
      <c r="E605" s="2"/>
      <c r="F605" s="2"/>
      <c r="G605" s="2"/>
      <c r="H605" s="2"/>
      <c r="I605" s="2"/>
      <c r="J605" s="2"/>
      <c r="K605" s="2"/>
      <c r="L605" s="2"/>
      <c r="M605" s="2"/>
      <c r="N605" s="2"/>
      <c r="O605" s="2"/>
      <c r="P605" s="2"/>
      <c r="Q605" s="2"/>
      <c r="R605" s="2"/>
      <c r="S605" s="2"/>
      <c r="T605" s="2"/>
      <c r="U605" s="2"/>
      <c r="V605" s="2"/>
    </row>
    <row r="606" spans="1:22" ht="12.75" x14ac:dyDescent="0.2">
      <c r="A606" s="2"/>
      <c r="B606" s="2"/>
      <c r="C606" s="2"/>
      <c r="D606" s="2"/>
      <c r="E606" s="2"/>
      <c r="F606" s="2"/>
      <c r="G606" s="2"/>
      <c r="H606" s="2"/>
      <c r="I606" s="2"/>
      <c r="J606" s="2"/>
      <c r="K606" s="2"/>
      <c r="L606" s="2"/>
      <c r="M606" s="2"/>
      <c r="N606" s="2"/>
      <c r="O606" s="2"/>
      <c r="P606" s="2"/>
      <c r="Q606" s="2"/>
      <c r="R606" s="2"/>
      <c r="S606" s="2"/>
      <c r="T606" s="2"/>
      <c r="U606" s="2"/>
      <c r="V606" s="2"/>
    </row>
    <row r="607" spans="1:22" ht="12.75" x14ac:dyDescent="0.2">
      <c r="A607" s="2"/>
      <c r="B607" s="2"/>
      <c r="C607" s="2"/>
      <c r="D607" s="2"/>
      <c r="E607" s="2"/>
      <c r="F607" s="2"/>
      <c r="G607" s="2"/>
      <c r="H607" s="2"/>
      <c r="I607" s="2"/>
      <c r="J607" s="2"/>
      <c r="K607" s="2"/>
      <c r="L607" s="2"/>
      <c r="M607" s="2"/>
      <c r="N607" s="2"/>
      <c r="O607" s="2"/>
      <c r="P607" s="2"/>
      <c r="Q607" s="2"/>
      <c r="R607" s="2"/>
      <c r="S607" s="2"/>
      <c r="T607" s="2"/>
      <c r="U607" s="2"/>
      <c r="V607" s="2"/>
    </row>
    <row r="608" spans="1:22" ht="12.75" x14ac:dyDescent="0.2">
      <c r="A608" s="2"/>
      <c r="B608" s="2"/>
      <c r="C608" s="2"/>
      <c r="D608" s="2"/>
      <c r="E608" s="2"/>
      <c r="F608" s="2"/>
      <c r="G608" s="2"/>
      <c r="H608" s="2"/>
      <c r="I608" s="2"/>
      <c r="J608" s="2"/>
      <c r="K608" s="2"/>
      <c r="L608" s="2"/>
      <c r="M608" s="2"/>
      <c r="N608" s="2"/>
      <c r="O608" s="2"/>
      <c r="P608" s="2"/>
      <c r="Q608" s="2"/>
      <c r="R608" s="2"/>
      <c r="S608" s="2"/>
      <c r="T608" s="2"/>
      <c r="U608" s="2"/>
      <c r="V608" s="2"/>
    </row>
    <row r="609" spans="1:22" ht="12.75" x14ac:dyDescent="0.2">
      <c r="A609" s="2"/>
      <c r="B609" s="2"/>
      <c r="C609" s="2"/>
      <c r="D609" s="2"/>
      <c r="E609" s="2"/>
      <c r="F609" s="2"/>
      <c r="G609" s="2"/>
      <c r="H609" s="2"/>
      <c r="I609" s="2"/>
      <c r="J609" s="2"/>
      <c r="K609" s="2"/>
      <c r="L609" s="2"/>
      <c r="M609" s="2"/>
      <c r="N609" s="2"/>
      <c r="O609" s="2"/>
      <c r="P609" s="2"/>
      <c r="Q609" s="2"/>
      <c r="R609" s="2"/>
      <c r="S609" s="2"/>
      <c r="T609" s="2"/>
      <c r="U609" s="2"/>
      <c r="V609" s="2"/>
    </row>
    <row r="610" spans="1:22" ht="12.75" x14ac:dyDescent="0.2">
      <c r="A610" s="2"/>
      <c r="B610" s="2"/>
      <c r="C610" s="2"/>
      <c r="D610" s="2"/>
      <c r="E610" s="2"/>
      <c r="F610" s="2"/>
      <c r="G610" s="2"/>
      <c r="H610" s="2"/>
      <c r="I610" s="2"/>
      <c r="J610" s="2"/>
      <c r="K610" s="2"/>
      <c r="L610" s="2"/>
      <c r="M610" s="2"/>
      <c r="N610" s="2"/>
      <c r="O610" s="2"/>
      <c r="P610" s="2"/>
      <c r="Q610" s="2"/>
      <c r="R610" s="2"/>
      <c r="S610" s="2"/>
      <c r="T610" s="2"/>
      <c r="U610" s="2"/>
      <c r="V610" s="2"/>
    </row>
    <row r="611" spans="1:22" ht="12.75" x14ac:dyDescent="0.2">
      <c r="A611" s="2"/>
      <c r="B611" s="2"/>
      <c r="C611" s="2"/>
      <c r="D611" s="2"/>
      <c r="E611" s="2"/>
      <c r="F611" s="2"/>
      <c r="G611" s="2"/>
      <c r="H611" s="2"/>
      <c r="I611" s="2"/>
      <c r="J611" s="2"/>
      <c r="K611" s="2"/>
      <c r="L611" s="2"/>
      <c r="M611" s="2"/>
      <c r="N611" s="2"/>
      <c r="O611" s="2"/>
      <c r="P611" s="2"/>
      <c r="Q611" s="2"/>
      <c r="R611" s="2"/>
      <c r="S611" s="2"/>
      <c r="T611" s="2"/>
      <c r="U611" s="2"/>
      <c r="V611" s="2"/>
    </row>
    <row r="612" spans="1:22" ht="12.75" x14ac:dyDescent="0.2">
      <c r="A612" s="2"/>
      <c r="B612" s="2"/>
      <c r="C612" s="2"/>
      <c r="D612" s="2"/>
      <c r="E612" s="2"/>
      <c r="F612" s="2"/>
      <c r="G612" s="2"/>
      <c r="H612" s="2"/>
      <c r="I612" s="2"/>
      <c r="J612" s="2"/>
      <c r="K612" s="2"/>
      <c r="L612" s="2"/>
      <c r="M612" s="2"/>
      <c r="N612" s="2"/>
      <c r="O612" s="2"/>
      <c r="P612" s="2"/>
      <c r="Q612" s="2"/>
      <c r="R612" s="2"/>
      <c r="S612" s="2"/>
      <c r="T612" s="2"/>
      <c r="U612" s="2"/>
      <c r="V612" s="2"/>
    </row>
    <row r="613" spans="1:22" ht="12.75" x14ac:dyDescent="0.2">
      <c r="A613" s="2"/>
      <c r="B613" s="2"/>
      <c r="C613" s="2"/>
      <c r="D613" s="2"/>
      <c r="E613" s="2"/>
      <c r="F613" s="2"/>
      <c r="G613" s="2"/>
      <c r="H613" s="2"/>
      <c r="I613" s="2"/>
      <c r="J613" s="2"/>
      <c r="K613" s="2"/>
      <c r="L613" s="2"/>
      <c r="M613" s="2"/>
      <c r="N613" s="2"/>
      <c r="O613" s="2"/>
      <c r="P613" s="2"/>
      <c r="Q613" s="2"/>
      <c r="R613" s="2"/>
      <c r="S613" s="2"/>
      <c r="T613" s="2"/>
      <c r="U613" s="2"/>
      <c r="V613" s="2"/>
    </row>
    <row r="614" spans="1:22" ht="12.75" x14ac:dyDescent="0.2">
      <c r="A614" s="2"/>
      <c r="B614" s="2"/>
      <c r="C614" s="2"/>
      <c r="D614" s="2"/>
      <c r="E614" s="2"/>
      <c r="F614" s="2"/>
      <c r="G614" s="2"/>
      <c r="H614" s="2"/>
      <c r="I614" s="2"/>
      <c r="J614" s="2"/>
      <c r="K614" s="2"/>
      <c r="L614" s="2"/>
      <c r="M614" s="2"/>
      <c r="N614" s="2"/>
      <c r="O614" s="2"/>
      <c r="P614" s="2"/>
      <c r="Q614" s="2"/>
      <c r="R614" s="2"/>
      <c r="S614" s="2"/>
      <c r="T614" s="2"/>
      <c r="U614" s="2"/>
      <c r="V614" s="2"/>
    </row>
    <row r="615" spans="1:22" ht="12.75" x14ac:dyDescent="0.2">
      <c r="A615" s="2"/>
      <c r="B615" s="2"/>
      <c r="C615" s="2"/>
      <c r="D615" s="2"/>
      <c r="E615" s="2"/>
      <c r="F615" s="2"/>
      <c r="G615" s="2"/>
      <c r="H615" s="2"/>
      <c r="I615" s="2"/>
      <c r="J615" s="2"/>
      <c r="K615" s="2"/>
      <c r="L615" s="2"/>
      <c r="M615" s="2"/>
      <c r="N615" s="2"/>
      <c r="O615" s="2"/>
      <c r="P615" s="2"/>
      <c r="Q615" s="2"/>
      <c r="R615" s="2"/>
      <c r="S615" s="2"/>
      <c r="T615" s="2"/>
      <c r="U615" s="2"/>
      <c r="V615" s="2"/>
    </row>
    <row r="616" spans="1:22" ht="12.75" x14ac:dyDescent="0.2">
      <c r="A616" s="2"/>
      <c r="B616" s="2"/>
      <c r="C616" s="2"/>
      <c r="D616" s="2"/>
      <c r="E616" s="2"/>
      <c r="F616" s="2"/>
      <c r="G616" s="2"/>
      <c r="H616" s="2"/>
      <c r="I616" s="2"/>
      <c r="J616" s="2"/>
      <c r="K616" s="2"/>
      <c r="L616" s="2"/>
      <c r="M616" s="2"/>
      <c r="N616" s="2"/>
      <c r="O616" s="2"/>
      <c r="P616" s="2"/>
      <c r="Q616" s="2"/>
      <c r="R616" s="2"/>
      <c r="S616" s="2"/>
      <c r="T616" s="2"/>
      <c r="U616" s="2"/>
      <c r="V616" s="2"/>
    </row>
    <row r="617" spans="1:22" ht="12.75" x14ac:dyDescent="0.2">
      <c r="A617" s="2"/>
      <c r="B617" s="2"/>
      <c r="C617" s="2"/>
      <c r="D617" s="2"/>
      <c r="E617" s="2"/>
      <c r="F617" s="2"/>
      <c r="G617" s="2"/>
      <c r="H617" s="2"/>
      <c r="I617" s="2"/>
      <c r="J617" s="2"/>
      <c r="K617" s="2"/>
      <c r="L617" s="2"/>
      <c r="M617" s="2"/>
      <c r="N617" s="2"/>
      <c r="O617" s="2"/>
      <c r="P617" s="2"/>
      <c r="Q617" s="2"/>
      <c r="R617" s="2"/>
      <c r="S617" s="2"/>
      <c r="T617" s="2"/>
      <c r="U617" s="2"/>
      <c r="V617" s="2"/>
    </row>
    <row r="618" spans="1:22" ht="12.75" x14ac:dyDescent="0.2">
      <c r="A618" s="2"/>
      <c r="B618" s="2"/>
      <c r="C618" s="2"/>
      <c r="D618" s="2"/>
      <c r="E618" s="2"/>
      <c r="F618" s="2"/>
      <c r="G618" s="2"/>
      <c r="H618" s="2"/>
      <c r="I618" s="2"/>
      <c r="J618" s="2"/>
      <c r="K618" s="2"/>
      <c r="L618" s="2"/>
      <c r="M618" s="2"/>
      <c r="N618" s="2"/>
      <c r="O618" s="2"/>
      <c r="P618" s="2"/>
      <c r="Q618" s="2"/>
      <c r="R618" s="2"/>
      <c r="S618" s="2"/>
      <c r="T618" s="2"/>
      <c r="U618" s="2"/>
      <c r="V618" s="2"/>
    </row>
    <row r="619" spans="1:22" ht="12.75" x14ac:dyDescent="0.2">
      <c r="A619" s="2"/>
      <c r="B619" s="2"/>
      <c r="C619" s="2"/>
      <c r="D619" s="2"/>
      <c r="E619" s="2"/>
      <c r="F619" s="2"/>
      <c r="G619" s="2"/>
      <c r="H619" s="2"/>
      <c r="I619" s="2"/>
      <c r="J619" s="2"/>
      <c r="K619" s="2"/>
      <c r="L619" s="2"/>
      <c r="M619" s="2"/>
      <c r="N619" s="2"/>
      <c r="O619" s="2"/>
      <c r="P619" s="2"/>
      <c r="Q619" s="2"/>
      <c r="R619" s="2"/>
      <c r="S619" s="2"/>
      <c r="T619" s="2"/>
      <c r="U619" s="2"/>
      <c r="V619" s="2"/>
    </row>
    <row r="620" spans="1:22" ht="12.75" x14ac:dyDescent="0.2">
      <c r="A620" s="2"/>
      <c r="B620" s="2"/>
      <c r="C620" s="2"/>
      <c r="D620" s="2"/>
      <c r="E620" s="2"/>
      <c r="F620" s="2"/>
      <c r="G620" s="2"/>
      <c r="H620" s="2"/>
      <c r="I620" s="2"/>
      <c r="J620" s="2"/>
      <c r="K620" s="2"/>
      <c r="L620" s="2"/>
      <c r="M620" s="2"/>
      <c r="N620" s="2"/>
      <c r="O620" s="2"/>
      <c r="P620" s="2"/>
      <c r="Q620" s="2"/>
      <c r="R620" s="2"/>
      <c r="S620" s="2"/>
      <c r="T620" s="2"/>
      <c r="U620" s="2"/>
      <c r="V620" s="2"/>
    </row>
    <row r="621" spans="1:22" ht="12.75" x14ac:dyDescent="0.2">
      <c r="A621" s="2"/>
      <c r="B621" s="2"/>
      <c r="C621" s="2"/>
      <c r="D621" s="2"/>
      <c r="E621" s="2"/>
      <c r="F621" s="2"/>
      <c r="G621" s="2"/>
      <c r="H621" s="2"/>
      <c r="I621" s="2"/>
      <c r="J621" s="2"/>
      <c r="K621" s="2"/>
      <c r="L621" s="2"/>
      <c r="M621" s="2"/>
      <c r="N621" s="2"/>
      <c r="O621" s="2"/>
      <c r="P621" s="2"/>
      <c r="Q621" s="2"/>
      <c r="R621" s="2"/>
      <c r="S621" s="2"/>
      <c r="T621" s="2"/>
      <c r="U621" s="2"/>
      <c r="V621" s="2"/>
    </row>
    <row r="622" spans="1:22" ht="12.75" x14ac:dyDescent="0.2">
      <c r="A622" s="2"/>
      <c r="B622" s="2"/>
      <c r="C622" s="2"/>
      <c r="D622" s="2"/>
      <c r="E622" s="2"/>
      <c r="F622" s="2"/>
      <c r="G622" s="2"/>
      <c r="H622" s="2"/>
      <c r="I622" s="2"/>
      <c r="J622" s="2"/>
      <c r="K622" s="2"/>
      <c r="L622" s="2"/>
      <c r="M622" s="2"/>
      <c r="N622" s="2"/>
      <c r="O622" s="2"/>
      <c r="P622" s="2"/>
      <c r="Q622" s="2"/>
      <c r="R622" s="2"/>
      <c r="S622" s="2"/>
      <c r="T622" s="2"/>
      <c r="U622" s="2"/>
      <c r="V622" s="2"/>
    </row>
    <row r="623" spans="1:22" ht="12.75" x14ac:dyDescent="0.2">
      <c r="A623" s="2"/>
      <c r="B623" s="2"/>
      <c r="C623" s="2"/>
      <c r="D623" s="2"/>
      <c r="E623" s="2"/>
      <c r="F623" s="2"/>
      <c r="G623" s="2"/>
      <c r="H623" s="2"/>
      <c r="I623" s="2"/>
      <c r="J623" s="2"/>
      <c r="K623" s="2"/>
      <c r="L623" s="2"/>
      <c r="M623" s="2"/>
      <c r="N623" s="2"/>
      <c r="O623" s="2"/>
      <c r="P623" s="2"/>
      <c r="Q623" s="2"/>
      <c r="R623" s="2"/>
      <c r="S623" s="2"/>
      <c r="T623" s="2"/>
      <c r="U623" s="2"/>
      <c r="V623" s="2"/>
    </row>
    <row r="624" spans="1:22" ht="12.75" x14ac:dyDescent="0.2">
      <c r="A624" s="2"/>
      <c r="B624" s="2"/>
      <c r="C624" s="2"/>
      <c r="D624" s="2"/>
      <c r="E624" s="2"/>
      <c r="F624" s="2"/>
      <c r="G624" s="2"/>
      <c r="H624" s="2"/>
      <c r="I624" s="2"/>
      <c r="J624" s="2"/>
      <c r="K624" s="2"/>
      <c r="L624" s="2"/>
      <c r="M624" s="2"/>
      <c r="N624" s="2"/>
      <c r="O624" s="2"/>
      <c r="P624" s="2"/>
      <c r="Q624" s="2"/>
      <c r="R624" s="2"/>
      <c r="S624" s="2"/>
      <c r="T624" s="2"/>
      <c r="U624" s="2"/>
      <c r="V624" s="2"/>
    </row>
    <row r="625" spans="1:22" ht="12.75" x14ac:dyDescent="0.2">
      <c r="A625" s="2"/>
      <c r="B625" s="2"/>
      <c r="C625" s="2"/>
      <c r="D625" s="2"/>
      <c r="E625" s="2"/>
      <c r="F625" s="2"/>
      <c r="G625" s="2"/>
      <c r="H625" s="2"/>
      <c r="I625" s="2"/>
      <c r="J625" s="2"/>
      <c r="K625" s="2"/>
      <c r="L625" s="2"/>
      <c r="M625" s="2"/>
      <c r="N625" s="2"/>
      <c r="O625" s="2"/>
      <c r="P625" s="2"/>
      <c r="Q625" s="2"/>
      <c r="R625" s="2"/>
      <c r="S625" s="2"/>
      <c r="T625" s="2"/>
      <c r="U625" s="2"/>
      <c r="V625" s="2"/>
    </row>
    <row r="626" spans="1:22" ht="12.75" x14ac:dyDescent="0.2">
      <c r="A626" s="2"/>
      <c r="B626" s="2"/>
      <c r="C626" s="2"/>
      <c r="D626" s="2"/>
      <c r="E626" s="2"/>
      <c r="F626" s="2"/>
      <c r="G626" s="2"/>
      <c r="H626" s="2"/>
      <c r="I626" s="2"/>
      <c r="J626" s="2"/>
      <c r="K626" s="2"/>
      <c r="L626" s="2"/>
      <c r="M626" s="2"/>
      <c r="N626" s="2"/>
      <c r="O626" s="2"/>
      <c r="P626" s="2"/>
      <c r="Q626" s="2"/>
      <c r="R626" s="2"/>
      <c r="S626" s="2"/>
      <c r="T626" s="2"/>
      <c r="U626" s="2"/>
      <c r="V626" s="2"/>
    </row>
    <row r="627" spans="1:22" ht="12.75" x14ac:dyDescent="0.2">
      <c r="A627" s="2"/>
      <c r="B627" s="2"/>
      <c r="C627" s="2"/>
      <c r="D627" s="2"/>
      <c r="E627" s="2"/>
      <c r="F627" s="2"/>
      <c r="G627" s="2"/>
      <c r="H627" s="2"/>
      <c r="I627" s="2"/>
      <c r="J627" s="2"/>
      <c r="K627" s="2"/>
      <c r="L627" s="2"/>
      <c r="M627" s="2"/>
      <c r="N627" s="2"/>
      <c r="O627" s="2"/>
      <c r="P627" s="2"/>
      <c r="Q627" s="2"/>
      <c r="R627" s="2"/>
      <c r="S627" s="2"/>
      <c r="T627" s="2"/>
      <c r="U627" s="2"/>
      <c r="V627" s="2"/>
    </row>
    <row r="628" spans="1:22" ht="12.75" x14ac:dyDescent="0.2">
      <c r="A628" s="2"/>
      <c r="B628" s="2"/>
      <c r="C628" s="2"/>
      <c r="D628" s="2"/>
      <c r="E628" s="2"/>
      <c r="F628" s="2"/>
      <c r="G628" s="2"/>
      <c r="H628" s="2"/>
      <c r="I628" s="2"/>
      <c r="J628" s="2"/>
      <c r="K628" s="2"/>
      <c r="L628" s="2"/>
      <c r="M628" s="2"/>
      <c r="N628" s="2"/>
      <c r="O628" s="2"/>
      <c r="P628" s="2"/>
      <c r="Q628" s="2"/>
      <c r="R628" s="2"/>
      <c r="S628" s="2"/>
      <c r="T628" s="2"/>
      <c r="U628" s="2"/>
      <c r="V628" s="2"/>
    </row>
    <row r="629" spans="1:22" ht="12.75" x14ac:dyDescent="0.2">
      <c r="A629" s="2"/>
      <c r="B629" s="2"/>
      <c r="C629" s="2"/>
      <c r="D629" s="2"/>
      <c r="E629" s="2"/>
      <c r="F629" s="2"/>
      <c r="G629" s="2"/>
      <c r="H629" s="2"/>
      <c r="I629" s="2"/>
      <c r="J629" s="2"/>
      <c r="K629" s="2"/>
      <c r="L629" s="2"/>
      <c r="M629" s="2"/>
      <c r="N629" s="2"/>
      <c r="O629" s="2"/>
      <c r="P629" s="2"/>
      <c r="Q629" s="2"/>
      <c r="R629" s="2"/>
      <c r="S629" s="2"/>
      <c r="T629" s="2"/>
      <c r="U629" s="2"/>
      <c r="V629" s="2"/>
    </row>
    <row r="630" spans="1:22" ht="12.75" x14ac:dyDescent="0.2">
      <c r="A630" s="2"/>
      <c r="B630" s="2"/>
      <c r="C630" s="2"/>
      <c r="D630" s="2"/>
      <c r="E630" s="2"/>
      <c r="F630" s="2"/>
      <c r="G630" s="2"/>
      <c r="H630" s="2"/>
      <c r="I630" s="2"/>
      <c r="J630" s="2"/>
      <c r="K630" s="2"/>
      <c r="L630" s="2"/>
      <c r="M630" s="2"/>
      <c r="N630" s="2"/>
      <c r="O630" s="2"/>
      <c r="P630" s="2"/>
      <c r="Q630" s="2"/>
      <c r="R630" s="2"/>
      <c r="S630" s="2"/>
      <c r="T630" s="2"/>
      <c r="U630" s="2"/>
      <c r="V630" s="2"/>
    </row>
    <row r="631" spans="1:22" ht="12.75" x14ac:dyDescent="0.2">
      <c r="A631" s="2"/>
      <c r="B631" s="2"/>
      <c r="C631" s="2"/>
      <c r="D631" s="2"/>
      <c r="E631" s="2"/>
      <c r="F631" s="2"/>
      <c r="G631" s="2"/>
      <c r="H631" s="2"/>
      <c r="I631" s="2"/>
      <c r="J631" s="2"/>
      <c r="K631" s="2"/>
      <c r="L631" s="2"/>
      <c r="M631" s="2"/>
      <c r="N631" s="2"/>
      <c r="O631" s="2"/>
      <c r="P631" s="2"/>
      <c r="Q631" s="2"/>
      <c r="R631" s="2"/>
      <c r="S631" s="2"/>
      <c r="T631" s="2"/>
      <c r="U631" s="2"/>
      <c r="V631" s="2"/>
    </row>
    <row r="632" spans="1:22" ht="12.75" x14ac:dyDescent="0.2">
      <c r="A632" s="2"/>
      <c r="B632" s="2"/>
      <c r="C632" s="2"/>
      <c r="D632" s="2"/>
      <c r="E632" s="2"/>
      <c r="F632" s="2"/>
      <c r="G632" s="2"/>
      <c r="H632" s="2"/>
      <c r="I632" s="2"/>
      <c r="J632" s="2"/>
      <c r="K632" s="2"/>
      <c r="L632" s="2"/>
      <c r="M632" s="2"/>
      <c r="N632" s="2"/>
      <c r="O632" s="2"/>
      <c r="P632" s="2"/>
      <c r="Q632" s="2"/>
      <c r="R632" s="2"/>
      <c r="S632" s="2"/>
      <c r="T632" s="2"/>
      <c r="U632" s="2"/>
      <c r="V632" s="2"/>
    </row>
    <row r="633" spans="1:22" ht="12.75" x14ac:dyDescent="0.2">
      <c r="A633" s="2"/>
      <c r="B633" s="2"/>
      <c r="C633" s="2"/>
      <c r="D633" s="2"/>
      <c r="E633" s="2"/>
      <c r="F633" s="2"/>
      <c r="G633" s="2"/>
      <c r="H633" s="2"/>
      <c r="I633" s="2"/>
      <c r="J633" s="2"/>
      <c r="K633" s="2"/>
      <c r="L633" s="2"/>
      <c r="M633" s="2"/>
      <c r="N633" s="2"/>
      <c r="O633" s="2"/>
      <c r="P633" s="2"/>
      <c r="Q633" s="2"/>
      <c r="R633" s="2"/>
      <c r="S633" s="2"/>
      <c r="T633" s="2"/>
      <c r="U633" s="2"/>
      <c r="V633" s="2"/>
    </row>
    <row r="634" spans="1:22" ht="12.75" x14ac:dyDescent="0.2">
      <c r="A634" s="2"/>
      <c r="B634" s="2"/>
      <c r="C634" s="2"/>
      <c r="D634" s="2"/>
      <c r="E634" s="2"/>
      <c r="F634" s="2"/>
      <c r="G634" s="2"/>
      <c r="H634" s="2"/>
      <c r="I634" s="2"/>
      <c r="J634" s="2"/>
      <c r="K634" s="2"/>
      <c r="L634" s="2"/>
      <c r="M634" s="2"/>
      <c r="N634" s="2"/>
      <c r="O634" s="2"/>
      <c r="P634" s="2"/>
      <c r="Q634" s="2"/>
      <c r="R634" s="2"/>
      <c r="S634" s="2"/>
      <c r="T634" s="2"/>
      <c r="U634" s="2"/>
      <c r="V634" s="2"/>
    </row>
    <row r="635" spans="1:22" ht="12.75" x14ac:dyDescent="0.2">
      <c r="A635" s="2"/>
      <c r="B635" s="2"/>
      <c r="C635" s="2"/>
      <c r="D635" s="2"/>
      <c r="E635" s="2"/>
      <c r="F635" s="2"/>
      <c r="G635" s="2"/>
      <c r="H635" s="2"/>
      <c r="I635" s="2"/>
      <c r="J635" s="2"/>
      <c r="K635" s="2"/>
      <c r="L635" s="2"/>
      <c r="M635" s="2"/>
      <c r="N635" s="2"/>
      <c r="O635" s="2"/>
      <c r="P635" s="2"/>
      <c r="Q635" s="2"/>
      <c r="R635" s="2"/>
      <c r="S635" s="2"/>
      <c r="T635" s="2"/>
      <c r="U635" s="2"/>
      <c r="V635" s="2"/>
    </row>
    <row r="636" spans="1:22" ht="12.75" x14ac:dyDescent="0.2">
      <c r="A636" s="2"/>
      <c r="B636" s="2"/>
      <c r="C636" s="2"/>
      <c r="D636" s="2"/>
      <c r="E636" s="2"/>
      <c r="F636" s="2"/>
      <c r="G636" s="2"/>
      <c r="H636" s="2"/>
      <c r="I636" s="2"/>
      <c r="J636" s="2"/>
      <c r="K636" s="2"/>
      <c r="L636" s="2"/>
      <c r="M636" s="2"/>
      <c r="N636" s="2"/>
      <c r="O636" s="2"/>
      <c r="P636" s="2"/>
      <c r="Q636" s="2"/>
      <c r="R636" s="2"/>
      <c r="S636" s="2"/>
      <c r="T636" s="2"/>
      <c r="U636" s="2"/>
      <c r="V636" s="2"/>
    </row>
    <row r="637" spans="1:22" ht="12.75" x14ac:dyDescent="0.2">
      <c r="A637" s="2"/>
      <c r="B637" s="2"/>
      <c r="C637" s="2"/>
      <c r="D637" s="2"/>
      <c r="E637" s="2"/>
      <c r="F637" s="2"/>
      <c r="G637" s="2"/>
      <c r="H637" s="2"/>
      <c r="I637" s="2"/>
      <c r="J637" s="2"/>
      <c r="K637" s="2"/>
      <c r="L637" s="2"/>
      <c r="M637" s="2"/>
      <c r="N637" s="2"/>
      <c r="O637" s="2"/>
      <c r="P637" s="2"/>
      <c r="Q637" s="2"/>
      <c r="R637" s="2"/>
      <c r="S637" s="2"/>
      <c r="T637" s="2"/>
      <c r="U637" s="2"/>
      <c r="V637" s="2"/>
    </row>
    <row r="638" spans="1:22" ht="12.75" x14ac:dyDescent="0.2">
      <c r="A638" s="2"/>
      <c r="B638" s="2"/>
      <c r="C638" s="2"/>
      <c r="D638" s="2"/>
      <c r="E638" s="2"/>
      <c r="F638" s="2"/>
      <c r="G638" s="2"/>
      <c r="H638" s="2"/>
      <c r="I638" s="2"/>
      <c r="J638" s="2"/>
      <c r="K638" s="2"/>
      <c r="L638" s="2"/>
      <c r="M638" s="2"/>
      <c r="N638" s="2"/>
      <c r="O638" s="2"/>
      <c r="P638" s="2"/>
      <c r="Q638" s="2"/>
      <c r="R638" s="2"/>
      <c r="S638" s="2"/>
      <c r="T638" s="2"/>
      <c r="U638" s="2"/>
      <c r="V638" s="2"/>
    </row>
    <row r="639" spans="1:22" ht="12.75" x14ac:dyDescent="0.2">
      <c r="A639" s="2"/>
      <c r="B639" s="2"/>
      <c r="C639" s="2"/>
      <c r="D639" s="2"/>
      <c r="E639" s="2"/>
      <c r="F639" s="2"/>
      <c r="G639" s="2"/>
      <c r="H639" s="2"/>
      <c r="I639" s="2"/>
      <c r="J639" s="2"/>
      <c r="K639" s="2"/>
      <c r="L639" s="2"/>
      <c r="M639" s="2"/>
      <c r="N639" s="2"/>
      <c r="O639" s="2"/>
      <c r="P639" s="2"/>
      <c r="Q639" s="2"/>
      <c r="R639" s="2"/>
      <c r="S639" s="2"/>
      <c r="T639" s="2"/>
      <c r="U639" s="2"/>
      <c r="V639" s="2"/>
    </row>
    <row r="640" spans="1:22" ht="12.75" x14ac:dyDescent="0.2">
      <c r="A640" s="2"/>
      <c r="B640" s="2"/>
      <c r="C640" s="2"/>
      <c r="D640" s="2"/>
      <c r="E640" s="2"/>
      <c r="F640" s="2"/>
      <c r="G640" s="2"/>
      <c r="H640" s="2"/>
      <c r="I640" s="2"/>
      <c r="J640" s="2"/>
      <c r="K640" s="2"/>
      <c r="L640" s="2"/>
      <c r="M640" s="2"/>
      <c r="N640" s="2"/>
      <c r="O640" s="2"/>
      <c r="P640" s="2"/>
      <c r="Q640" s="2"/>
      <c r="R640" s="2"/>
      <c r="S640" s="2"/>
      <c r="T640" s="2"/>
      <c r="U640" s="2"/>
      <c r="V640" s="2"/>
    </row>
    <row r="641" spans="1:22" ht="12.75" x14ac:dyDescent="0.2">
      <c r="A641" s="2"/>
      <c r="B641" s="2"/>
      <c r="C641" s="2"/>
      <c r="D641" s="2"/>
      <c r="E641" s="2"/>
      <c r="F641" s="2"/>
      <c r="G641" s="2"/>
      <c r="H641" s="2"/>
      <c r="I641" s="2"/>
      <c r="J641" s="2"/>
      <c r="K641" s="2"/>
      <c r="L641" s="2"/>
      <c r="M641" s="2"/>
      <c r="N641" s="2"/>
      <c r="O641" s="2"/>
      <c r="P641" s="2"/>
      <c r="Q641" s="2"/>
      <c r="R641" s="2"/>
      <c r="S641" s="2"/>
      <c r="T641" s="2"/>
      <c r="U641" s="2"/>
      <c r="V641" s="2"/>
    </row>
    <row r="642" spans="1:22" ht="12.75" x14ac:dyDescent="0.2">
      <c r="A642" s="2"/>
      <c r="B642" s="2"/>
      <c r="C642" s="2"/>
      <c r="D642" s="2"/>
      <c r="E642" s="2"/>
      <c r="F642" s="2"/>
      <c r="G642" s="2"/>
      <c r="H642" s="2"/>
      <c r="I642" s="2"/>
      <c r="J642" s="2"/>
      <c r="K642" s="2"/>
      <c r="L642" s="2"/>
      <c r="M642" s="2"/>
      <c r="N642" s="2"/>
      <c r="O642" s="2"/>
      <c r="P642" s="2"/>
      <c r="Q642" s="2"/>
      <c r="R642" s="2"/>
      <c r="S642" s="2"/>
      <c r="T642" s="2"/>
      <c r="U642" s="2"/>
      <c r="V642" s="2"/>
    </row>
    <row r="643" spans="1:22" ht="12.75" x14ac:dyDescent="0.2">
      <c r="A643" s="2"/>
      <c r="B643" s="2"/>
      <c r="C643" s="2"/>
      <c r="D643" s="2"/>
      <c r="E643" s="2"/>
      <c r="F643" s="2"/>
      <c r="G643" s="2"/>
      <c r="H643" s="2"/>
      <c r="I643" s="2"/>
      <c r="J643" s="2"/>
      <c r="K643" s="2"/>
      <c r="L643" s="2"/>
      <c r="M643" s="2"/>
      <c r="N643" s="2"/>
      <c r="O643" s="2"/>
      <c r="P643" s="2"/>
      <c r="Q643" s="2"/>
      <c r="R643" s="2"/>
      <c r="S643" s="2"/>
      <c r="T643" s="2"/>
      <c r="U643" s="2"/>
      <c r="V643" s="2"/>
    </row>
    <row r="644" spans="1:22" ht="12.75" x14ac:dyDescent="0.2">
      <c r="A644" s="2"/>
      <c r="B644" s="2"/>
      <c r="C644" s="2"/>
      <c r="D644" s="2"/>
      <c r="E644" s="2"/>
      <c r="F644" s="2"/>
      <c r="G644" s="2"/>
      <c r="H644" s="2"/>
      <c r="I644" s="2"/>
      <c r="J644" s="2"/>
      <c r="K644" s="2"/>
      <c r="L644" s="2"/>
      <c r="M644" s="2"/>
      <c r="N644" s="2"/>
      <c r="O644" s="2"/>
      <c r="P644" s="2"/>
      <c r="Q644" s="2"/>
      <c r="R644" s="2"/>
      <c r="S644" s="2"/>
      <c r="T644" s="2"/>
      <c r="U644" s="2"/>
      <c r="V644" s="2"/>
    </row>
    <row r="645" spans="1:22" ht="12.75" x14ac:dyDescent="0.2">
      <c r="A645" s="2"/>
      <c r="B645" s="2"/>
      <c r="C645" s="2"/>
      <c r="D645" s="2"/>
      <c r="E645" s="2"/>
      <c r="F645" s="2"/>
      <c r="G645" s="2"/>
      <c r="H645" s="2"/>
      <c r="I645" s="2"/>
      <c r="J645" s="2"/>
      <c r="K645" s="2"/>
      <c r="L645" s="2"/>
      <c r="M645" s="2"/>
      <c r="N645" s="2"/>
      <c r="O645" s="2"/>
      <c r="P645" s="2"/>
      <c r="Q645" s="2"/>
      <c r="R645" s="2"/>
      <c r="S645" s="2"/>
      <c r="T645" s="2"/>
      <c r="U645" s="2"/>
      <c r="V645" s="2"/>
    </row>
    <row r="646" spans="1:22" ht="12.75" x14ac:dyDescent="0.2">
      <c r="A646" s="2"/>
      <c r="B646" s="2"/>
      <c r="C646" s="2"/>
      <c r="D646" s="2"/>
      <c r="E646" s="2"/>
      <c r="F646" s="2"/>
      <c r="G646" s="2"/>
      <c r="H646" s="2"/>
      <c r="I646" s="2"/>
      <c r="J646" s="2"/>
      <c r="K646" s="2"/>
      <c r="L646" s="2"/>
      <c r="M646" s="2"/>
      <c r="N646" s="2"/>
      <c r="O646" s="2"/>
      <c r="P646" s="2"/>
      <c r="Q646" s="2"/>
      <c r="R646" s="2"/>
      <c r="S646" s="2"/>
      <c r="T646" s="2"/>
      <c r="U646" s="2"/>
      <c r="V646" s="2"/>
    </row>
    <row r="647" spans="1:22" ht="12.75" x14ac:dyDescent="0.2">
      <c r="A647" s="2"/>
      <c r="B647" s="2"/>
      <c r="C647" s="2"/>
      <c r="D647" s="2"/>
      <c r="E647" s="2"/>
      <c r="F647" s="2"/>
      <c r="G647" s="2"/>
      <c r="H647" s="2"/>
      <c r="I647" s="2"/>
      <c r="J647" s="2"/>
      <c r="K647" s="2"/>
      <c r="L647" s="2"/>
      <c r="M647" s="2"/>
      <c r="N647" s="2"/>
      <c r="O647" s="2"/>
      <c r="P647" s="2"/>
      <c r="Q647" s="2"/>
      <c r="R647" s="2"/>
      <c r="S647" s="2"/>
      <c r="T647" s="2"/>
      <c r="U647" s="2"/>
      <c r="V647" s="2"/>
    </row>
    <row r="648" spans="1:22" ht="12.75" x14ac:dyDescent="0.2">
      <c r="A648" s="2"/>
      <c r="B648" s="2"/>
      <c r="C648" s="2"/>
      <c r="D648" s="2"/>
      <c r="E648" s="2"/>
      <c r="F648" s="2"/>
      <c r="G648" s="2"/>
      <c r="H648" s="2"/>
      <c r="I648" s="2"/>
      <c r="J648" s="2"/>
      <c r="K648" s="2"/>
      <c r="L648" s="2"/>
      <c r="M648" s="2"/>
      <c r="N648" s="2"/>
      <c r="O648" s="2"/>
      <c r="P648" s="2"/>
      <c r="Q648" s="2"/>
      <c r="R648" s="2"/>
      <c r="S648" s="2"/>
      <c r="T648" s="2"/>
      <c r="U648" s="2"/>
      <c r="V648" s="2"/>
    </row>
    <row r="649" spans="1:22" ht="12.75" x14ac:dyDescent="0.2">
      <c r="A649" s="2"/>
      <c r="B649" s="2"/>
      <c r="C649" s="2"/>
      <c r="D649" s="2"/>
      <c r="E649" s="2"/>
      <c r="F649" s="2"/>
      <c r="G649" s="2"/>
      <c r="H649" s="2"/>
      <c r="I649" s="2"/>
      <c r="J649" s="2"/>
      <c r="K649" s="2"/>
      <c r="L649" s="2"/>
      <c r="M649" s="2"/>
      <c r="N649" s="2"/>
      <c r="O649" s="2"/>
      <c r="P649" s="2"/>
      <c r="Q649" s="2"/>
      <c r="R649" s="2"/>
      <c r="S649" s="2"/>
      <c r="T649" s="2"/>
      <c r="U649" s="2"/>
      <c r="V649" s="2"/>
    </row>
    <row r="650" spans="1:22" ht="12.75" x14ac:dyDescent="0.2">
      <c r="A650" s="2"/>
      <c r="B650" s="2"/>
      <c r="C650" s="2"/>
      <c r="D650" s="2"/>
      <c r="E650" s="2"/>
      <c r="F650" s="2"/>
      <c r="G650" s="2"/>
      <c r="H650" s="2"/>
      <c r="I650" s="2"/>
      <c r="J650" s="2"/>
      <c r="K650" s="2"/>
      <c r="L650" s="2"/>
      <c r="M650" s="2"/>
      <c r="N650" s="2"/>
      <c r="O650" s="2"/>
      <c r="P650" s="2"/>
      <c r="Q650" s="2"/>
      <c r="R650" s="2"/>
      <c r="S650" s="2"/>
      <c r="T650" s="2"/>
      <c r="U650" s="2"/>
      <c r="V650" s="2"/>
    </row>
    <row r="651" spans="1:22" ht="12.75" x14ac:dyDescent="0.2">
      <c r="A651" s="2"/>
      <c r="B651" s="2"/>
      <c r="C651" s="2"/>
      <c r="D651" s="2"/>
      <c r="E651" s="2"/>
      <c r="F651" s="2"/>
      <c r="G651" s="2"/>
      <c r="H651" s="2"/>
      <c r="I651" s="2"/>
      <c r="J651" s="2"/>
      <c r="K651" s="2"/>
      <c r="L651" s="2"/>
      <c r="M651" s="2"/>
      <c r="N651" s="2"/>
      <c r="O651" s="2"/>
      <c r="P651" s="2"/>
      <c r="Q651" s="2"/>
      <c r="R651" s="2"/>
      <c r="S651" s="2"/>
      <c r="T651" s="2"/>
      <c r="U651" s="2"/>
      <c r="V651" s="2"/>
    </row>
    <row r="652" spans="1:22" ht="12.75" x14ac:dyDescent="0.2">
      <c r="A652" s="2"/>
      <c r="B652" s="2"/>
      <c r="C652" s="2"/>
      <c r="D652" s="2"/>
      <c r="E652" s="2"/>
      <c r="F652" s="2"/>
      <c r="G652" s="2"/>
      <c r="H652" s="2"/>
      <c r="I652" s="2"/>
      <c r="J652" s="2"/>
      <c r="K652" s="2"/>
      <c r="L652" s="2"/>
      <c r="M652" s="2"/>
      <c r="N652" s="2"/>
      <c r="O652" s="2"/>
      <c r="P652" s="2"/>
      <c r="Q652" s="2"/>
      <c r="R652" s="2"/>
      <c r="S652" s="2"/>
      <c r="T652" s="2"/>
      <c r="U652" s="2"/>
      <c r="V652" s="2"/>
    </row>
    <row r="653" spans="1:22" ht="12.75" x14ac:dyDescent="0.2">
      <c r="A653" s="2"/>
      <c r="B653" s="2"/>
      <c r="C653" s="2"/>
      <c r="D653" s="2"/>
      <c r="E653" s="2"/>
      <c r="F653" s="2"/>
      <c r="G653" s="2"/>
      <c r="H653" s="2"/>
      <c r="I653" s="2"/>
      <c r="J653" s="2"/>
      <c r="K653" s="2"/>
      <c r="L653" s="2"/>
      <c r="M653" s="2"/>
      <c r="N653" s="2"/>
      <c r="O653" s="2"/>
      <c r="P653" s="2"/>
      <c r="Q653" s="2"/>
      <c r="R653" s="2"/>
      <c r="S653" s="2"/>
      <c r="T653" s="2"/>
      <c r="U653" s="2"/>
      <c r="V653" s="2"/>
    </row>
    <row r="654" spans="1:22" ht="12.75" x14ac:dyDescent="0.2">
      <c r="A654" s="2"/>
      <c r="B654" s="2"/>
      <c r="C654" s="2"/>
      <c r="D654" s="2"/>
      <c r="E654" s="2"/>
      <c r="F654" s="2"/>
      <c r="G654" s="2"/>
      <c r="H654" s="2"/>
      <c r="I654" s="2"/>
      <c r="J654" s="2"/>
      <c r="K654" s="2"/>
      <c r="L654" s="2"/>
      <c r="M654" s="2"/>
      <c r="N654" s="2"/>
      <c r="O654" s="2"/>
      <c r="P654" s="2"/>
      <c r="Q654" s="2"/>
      <c r="R654" s="2"/>
      <c r="S654" s="2"/>
      <c r="T654" s="2"/>
      <c r="U654" s="2"/>
      <c r="V654" s="2"/>
    </row>
    <row r="655" spans="1:22" ht="12.75" x14ac:dyDescent="0.2">
      <c r="A655" s="2"/>
      <c r="B655" s="2"/>
      <c r="C655" s="2"/>
      <c r="D655" s="2"/>
      <c r="E655" s="2"/>
      <c r="F655" s="2"/>
      <c r="G655" s="2"/>
      <c r="H655" s="2"/>
      <c r="I655" s="2"/>
      <c r="J655" s="2"/>
      <c r="K655" s="2"/>
      <c r="L655" s="2"/>
      <c r="M655" s="2"/>
      <c r="N655" s="2"/>
      <c r="O655" s="2"/>
      <c r="P655" s="2"/>
      <c r="Q655" s="2"/>
      <c r="R655" s="2"/>
      <c r="S655" s="2"/>
      <c r="T655" s="2"/>
      <c r="U655" s="2"/>
      <c r="V655" s="2"/>
    </row>
    <row r="656" spans="1:22" ht="12.75" x14ac:dyDescent="0.2">
      <c r="A656" s="2"/>
      <c r="B656" s="2"/>
      <c r="C656" s="2"/>
      <c r="D656" s="2"/>
      <c r="E656" s="2"/>
      <c r="F656" s="2"/>
      <c r="G656" s="2"/>
      <c r="H656" s="2"/>
      <c r="I656" s="2"/>
      <c r="J656" s="2"/>
      <c r="K656" s="2"/>
      <c r="L656" s="2"/>
      <c r="M656" s="2"/>
      <c r="N656" s="2"/>
      <c r="O656" s="2"/>
      <c r="P656" s="2"/>
      <c r="Q656" s="2"/>
      <c r="R656" s="2"/>
      <c r="S656" s="2"/>
      <c r="T656" s="2"/>
      <c r="U656" s="2"/>
      <c r="V656" s="2"/>
    </row>
    <row r="657" spans="1:22" ht="12.75" x14ac:dyDescent="0.2">
      <c r="A657" s="2"/>
      <c r="B657" s="2"/>
      <c r="C657" s="2"/>
      <c r="D657" s="2"/>
      <c r="E657" s="2"/>
      <c r="F657" s="2"/>
      <c r="G657" s="2"/>
      <c r="H657" s="2"/>
      <c r="I657" s="2"/>
      <c r="J657" s="2"/>
      <c r="K657" s="2"/>
      <c r="L657" s="2"/>
      <c r="M657" s="2"/>
      <c r="N657" s="2"/>
      <c r="O657" s="2"/>
      <c r="P657" s="2"/>
      <c r="Q657" s="2"/>
      <c r="R657" s="2"/>
      <c r="S657" s="2"/>
      <c r="T657" s="2"/>
      <c r="U657" s="2"/>
      <c r="V657" s="2"/>
    </row>
    <row r="658" spans="1:22" ht="12.75" x14ac:dyDescent="0.2">
      <c r="A658" s="2"/>
      <c r="B658" s="2"/>
      <c r="C658" s="2"/>
      <c r="D658" s="2"/>
      <c r="E658" s="2"/>
      <c r="F658" s="2"/>
      <c r="G658" s="2"/>
      <c r="H658" s="2"/>
      <c r="I658" s="2"/>
      <c r="J658" s="2"/>
      <c r="K658" s="2"/>
      <c r="L658" s="2"/>
      <c r="M658" s="2"/>
      <c r="N658" s="2"/>
      <c r="O658" s="2"/>
      <c r="P658" s="2"/>
      <c r="Q658" s="2"/>
      <c r="R658" s="2"/>
      <c r="S658" s="2"/>
      <c r="T658" s="2"/>
      <c r="U658" s="2"/>
      <c r="V658" s="2"/>
    </row>
    <row r="659" spans="1:22" ht="12.75" x14ac:dyDescent="0.2">
      <c r="A659" s="2"/>
      <c r="B659" s="2"/>
      <c r="C659" s="2"/>
      <c r="D659" s="2"/>
      <c r="E659" s="2"/>
      <c r="F659" s="2"/>
      <c r="G659" s="2"/>
      <c r="H659" s="2"/>
      <c r="I659" s="2"/>
      <c r="J659" s="2"/>
      <c r="K659" s="2"/>
      <c r="L659" s="2"/>
      <c r="M659" s="2"/>
      <c r="N659" s="2"/>
      <c r="O659" s="2"/>
      <c r="P659" s="2"/>
      <c r="Q659" s="2"/>
      <c r="R659" s="2"/>
      <c r="S659" s="2"/>
      <c r="T659" s="2"/>
      <c r="U659" s="2"/>
      <c r="V659" s="2"/>
    </row>
    <row r="660" spans="1:22" ht="12.75" x14ac:dyDescent="0.2">
      <c r="A660" s="2"/>
      <c r="B660" s="2"/>
      <c r="C660" s="2"/>
      <c r="D660" s="2"/>
      <c r="E660" s="2"/>
      <c r="F660" s="2"/>
      <c r="G660" s="2"/>
      <c r="H660" s="2"/>
      <c r="I660" s="2"/>
      <c r="J660" s="2"/>
      <c r="K660" s="2"/>
      <c r="L660" s="2"/>
      <c r="M660" s="2"/>
      <c r="N660" s="2"/>
      <c r="O660" s="2"/>
      <c r="P660" s="2"/>
      <c r="Q660" s="2"/>
      <c r="R660" s="2"/>
      <c r="S660" s="2"/>
      <c r="T660" s="2"/>
      <c r="U660" s="2"/>
      <c r="V660" s="2"/>
    </row>
    <row r="661" spans="1:22" ht="12.75" x14ac:dyDescent="0.2">
      <c r="A661" s="2"/>
      <c r="B661" s="2"/>
      <c r="C661" s="2"/>
      <c r="D661" s="2"/>
      <c r="E661" s="2"/>
      <c r="F661" s="2"/>
      <c r="G661" s="2"/>
      <c r="H661" s="2"/>
      <c r="I661" s="2"/>
      <c r="J661" s="2"/>
      <c r="K661" s="2"/>
      <c r="L661" s="2"/>
      <c r="M661" s="2"/>
      <c r="N661" s="2"/>
      <c r="O661" s="2"/>
      <c r="P661" s="2"/>
      <c r="Q661" s="2"/>
      <c r="R661" s="2"/>
      <c r="S661" s="2"/>
      <c r="T661" s="2"/>
      <c r="U661" s="2"/>
      <c r="V661" s="2"/>
    </row>
    <row r="662" spans="1:22" ht="12.75" x14ac:dyDescent="0.2">
      <c r="A662" s="2"/>
      <c r="B662" s="2"/>
      <c r="C662" s="2"/>
      <c r="D662" s="2"/>
      <c r="E662" s="2"/>
      <c r="F662" s="2"/>
      <c r="G662" s="2"/>
      <c r="H662" s="2"/>
      <c r="I662" s="2"/>
      <c r="J662" s="2"/>
      <c r="K662" s="2"/>
      <c r="L662" s="2"/>
      <c r="M662" s="2"/>
      <c r="N662" s="2"/>
      <c r="O662" s="2"/>
      <c r="P662" s="2"/>
      <c r="Q662" s="2"/>
      <c r="R662" s="2"/>
      <c r="S662" s="2"/>
      <c r="T662" s="2"/>
      <c r="U662" s="2"/>
      <c r="V662" s="2"/>
    </row>
    <row r="663" spans="1:22" ht="12.75" x14ac:dyDescent="0.2">
      <c r="A663" s="2"/>
      <c r="B663" s="2"/>
      <c r="C663" s="2"/>
      <c r="D663" s="2"/>
      <c r="E663" s="2"/>
      <c r="F663" s="2"/>
      <c r="G663" s="2"/>
      <c r="H663" s="2"/>
      <c r="I663" s="2"/>
      <c r="J663" s="2"/>
      <c r="K663" s="2"/>
      <c r="L663" s="2"/>
      <c r="M663" s="2"/>
      <c r="N663" s="2"/>
      <c r="O663" s="2"/>
      <c r="P663" s="2"/>
      <c r="Q663" s="2"/>
      <c r="R663" s="2"/>
      <c r="S663" s="2"/>
      <c r="T663" s="2"/>
      <c r="U663" s="2"/>
      <c r="V663" s="2"/>
    </row>
    <row r="664" spans="1:22" ht="12.75" x14ac:dyDescent="0.2">
      <c r="A664" s="2"/>
      <c r="B664" s="2"/>
      <c r="C664" s="2"/>
      <c r="D664" s="2"/>
      <c r="E664" s="2"/>
      <c r="F664" s="2"/>
      <c r="G664" s="2"/>
      <c r="H664" s="2"/>
      <c r="I664" s="2"/>
      <c r="J664" s="2"/>
      <c r="K664" s="2"/>
      <c r="L664" s="2"/>
      <c r="M664" s="2"/>
      <c r="N664" s="2"/>
      <c r="O664" s="2"/>
      <c r="P664" s="2"/>
      <c r="Q664" s="2"/>
      <c r="R664" s="2"/>
      <c r="S664" s="2"/>
      <c r="T664" s="2"/>
      <c r="U664" s="2"/>
      <c r="V664" s="2"/>
    </row>
    <row r="665" spans="1:22" ht="12.75" x14ac:dyDescent="0.2">
      <c r="A665" s="2"/>
      <c r="B665" s="2"/>
      <c r="C665" s="2"/>
      <c r="D665" s="2"/>
      <c r="E665" s="2"/>
      <c r="F665" s="2"/>
      <c r="G665" s="2"/>
      <c r="H665" s="2"/>
      <c r="I665" s="2"/>
      <c r="J665" s="2"/>
      <c r="K665" s="2"/>
      <c r="L665" s="2"/>
      <c r="M665" s="2"/>
      <c r="N665" s="2"/>
      <c r="O665" s="2"/>
      <c r="P665" s="2"/>
      <c r="Q665" s="2"/>
      <c r="R665" s="2"/>
      <c r="S665" s="2"/>
      <c r="T665" s="2"/>
      <c r="U665" s="2"/>
      <c r="V665" s="2"/>
    </row>
    <row r="666" spans="1:22" ht="12.75" x14ac:dyDescent="0.2">
      <c r="A666" s="2"/>
      <c r="B666" s="2"/>
      <c r="C666" s="2"/>
      <c r="D666" s="2"/>
      <c r="E666" s="2"/>
      <c r="F666" s="2"/>
      <c r="G666" s="2"/>
      <c r="H666" s="2"/>
      <c r="I666" s="2"/>
      <c r="J666" s="2"/>
      <c r="K666" s="2"/>
      <c r="L666" s="2"/>
      <c r="M666" s="2"/>
      <c r="N666" s="2"/>
      <c r="O666" s="2"/>
      <c r="P666" s="2"/>
      <c r="Q666" s="2"/>
      <c r="R666" s="2"/>
      <c r="S666" s="2"/>
      <c r="T666" s="2"/>
      <c r="U666" s="2"/>
      <c r="V666" s="2"/>
    </row>
    <row r="667" spans="1:22" ht="12.75" x14ac:dyDescent="0.2">
      <c r="A667" s="2"/>
      <c r="B667" s="2"/>
      <c r="C667" s="2"/>
      <c r="D667" s="2"/>
      <c r="E667" s="2"/>
      <c r="F667" s="2"/>
      <c r="G667" s="2"/>
      <c r="H667" s="2"/>
      <c r="I667" s="2"/>
      <c r="J667" s="2"/>
      <c r="K667" s="2"/>
      <c r="L667" s="2"/>
      <c r="M667" s="2"/>
      <c r="N667" s="2"/>
      <c r="O667" s="2"/>
      <c r="P667" s="2"/>
      <c r="Q667" s="2"/>
      <c r="R667" s="2"/>
      <c r="S667" s="2"/>
      <c r="T667" s="2"/>
      <c r="U667" s="2"/>
      <c r="V667" s="2"/>
    </row>
    <row r="668" spans="1:22" ht="12.75" x14ac:dyDescent="0.2">
      <c r="A668" s="2"/>
      <c r="B668" s="2"/>
      <c r="C668" s="2"/>
      <c r="D668" s="2"/>
      <c r="E668" s="2"/>
      <c r="F668" s="2"/>
      <c r="G668" s="2"/>
      <c r="H668" s="2"/>
      <c r="I668" s="2"/>
      <c r="J668" s="2"/>
      <c r="K668" s="2"/>
      <c r="L668" s="2"/>
      <c r="M668" s="2"/>
      <c r="N668" s="2"/>
      <c r="O668" s="2"/>
      <c r="P668" s="2"/>
      <c r="Q668" s="2"/>
      <c r="R668" s="2"/>
      <c r="S668" s="2"/>
      <c r="T668" s="2"/>
      <c r="U668" s="2"/>
      <c r="V668" s="2"/>
    </row>
    <row r="669" spans="1:22" ht="12.75" x14ac:dyDescent="0.2">
      <c r="A669" s="2"/>
      <c r="B669" s="2"/>
      <c r="C669" s="2"/>
      <c r="D669" s="2"/>
      <c r="E669" s="2"/>
      <c r="F669" s="2"/>
      <c r="G669" s="2"/>
      <c r="H669" s="2"/>
      <c r="I669" s="2"/>
      <c r="J669" s="2"/>
      <c r="K669" s="2"/>
      <c r="L669" s="2"/>
      <c r="M669" s="2"/>
      <c r="N669" s="2"/>
      <c r="O669" s="2"/>
      <c r="P669" s="2"/>
      <c r="Q669" s="2"/>
      <c r="R669" s="2"/>
      <c r="S669" s="2"/>
      <c r="T669" s="2"/>
      <c r="U669" s="2"/>
      <c r="V669" s="2"/>
    </row>
    <row r="670" spans="1:22" ht="12.75" x14ac:dyDescent="0.2">
      <c r="A670" s="2"/>
      <c r="B670" s="2"/>
      <c r="C670" s="2"/>
      <c r="D670" s="2"/>
      <c r="E670" s="2"/>
      <c r="F670" s="2"/>
      <c r="G670" s="2"/>
      <c r="H670" s="2"/>
      <c r="I670" s="2"/>
      <c r="J670" s="2"/>
      <c r="K670" s="2"/>
      <c r="L670" s="2"/>
      <c r="M670" s="2"/>
      <c r="N670" s="2"/>
      <c r="O670" s="2"/>
      <c r="P670" s="2"/>
      <c r="Q670" s="2"/>
      <c r="R670" s="2"/>
      <c r="S670" s="2"/>
      <c r="T670" s="2"/>
      <c r="U670" s="2"/>
      <c r="V670" s="2"/>
    </row>
    <row r="671" spans="1:22" ht="12.75" x14ac:dyDescent="0.2">
      <c r="A671" s="2"/>
      <c r="B671" s="2"/>
      <c r="C671" s="2"/>
      <c r="D671" s="2"/>
      <c r="E671" s="2"/>
      <c r="F671" s="2"/>
      <c r="G671" s="2"/>
      <c r="H671" s="2"/>
      <c r="I671" s="2"/>
      <c r="J671" s="2"/>
      <c r="K671" s="2"/>
      <c r="L671" s="2"/>
      <c r="M671" s="2"/>
      <c r="N671" s="2"/>
      <c r="O671" s="2"/>
      <c r="P671" s="2"/>
      <c r="Q671" s="2"/>
      <c r="R671" s="2"/>
      <c r="S671" s="2"/>
      <c r="T671" s="2"/>
      <c r="U671" s="2"/>
      <c r="V671" s="2"/>
    </row>
    <row r="672" spans="1:22" ht="12.75" x14ac:dyDescent="0.2">
      <c r="A672" s="2"/>
      <c r="B672" s="2"/>
      <c r="C672" s="2"/>
      <c r="D672" s="2"/>
      <c r="E672" s="2"/>
      <c r="F672" s="2"/>
      <c r="G672" s="2"/>
      <c r="H672" s="2"/>
      <c r="I672" s="2"/>
      <c r="J672" s="2"/>
      <c r="K672" s="2"/>
      <c r="L672" s="2"/>
      <c r="M672" s="2"/>
      <c r="N672" s="2"/>
      <c r="O672" s="2"/>
      <c r="P672" s="2"/>
      <c r="Q672" s="2"/>
      <c r="R672" s="2"/>
      <c r="S672" s="2"/>
      <c r="T672" s="2"/>
      <c r="U672" s="2"/>
      <c r="V672" s="2"/>
    </row>
    <row r="673" spans="1:22" ht="12.75" x14ac:dyDescent="0.2">
      <c r="A673" s="2"/>
      <c r="B673" s="2"/>
      <c r="C673" s="2"/>
      <c r="D673" s="2"/>
      <c r="E673" s="2"/>
      <c r="F673" s="2"/>
      <c r="G673" s="2"/>
      <c r="H673" s="2"/>
      <c r="I673" s="2"/>
      <c r="J673" s="2"/>
      <c r="K673" s="2"/>
      <c r="L673" s="2"/>
      <c r="M673" s="2"/>
      <c r="N673" s="2"/>
      <c r="O673" s="2"/>
      <c r="P673" s="2"/>
      <c r="Q673" s="2"/>
      <c r="R673" s="2"/>
      <c r="S673" s="2"/>
      <c r="T673" s="2"/>
      <c r="U673" s="2"/>
      <c r="V673" s="2"/>
    </row>
    <row r="674" spans="1:22" ht="12.75" x14ac:dyDescent="0.2">
      <c r="A674" s="2"/>
      <c r="B674" s="2"/>
      <c r="C674" s="2"/>
      <c r="D674" s="2"/>
      <c r="E674" s="2"/>
      <c r="F674" s="2"/>
      <c r="G674" s="2"/>
      <c r="H674" s="2"/>
      <c r="I674" s="2"/>
      <c r="J674" s="2"/>
      <c r="K674" s="2"/>
      <c r="L674" s="2"/>
      <c r="M674" s="2"/>
      <c r="N674" s="2"/>
      <c r="O674" s="2"/>
      <c r="P674" s="2"/>
      <c r="Q674" s="2"/>
      <c r="R674" s="2"/>
      <c r="S674" s="2"/>
      <c r="T674" s="2"/>
      <c r="U674" s="2"/>
      <c r="V674" s="2"/>
    </row>
    <row r="675" spans="1:22" ht="12.75" x14ac:dyDescent="0.2">
      <c r="A675" s="2"/>
      <c r="B675" s="2"/>
      <c r="C675" s="2"/>
      <c r="D675" s="2"/>
      <c r="E675" s="2"/>
      <c r="F675" s="2"/>
      <c r="G675" s="2"/>
      <c r="H675" s="2"/>
      <c r="I675" s="2"/>
      <c r="J675" s="2"/>
      <c r="K675" s="2"/>
      <c r="L675" s="2"/>
      <c r="M675" s="2"/>
      <c r="N675" s="2"/>
      <c r="O675" s="2"/>
      <c r="P675" s="2"/>
      <c r="Q675" s="2"/>
      <c r="R675" s="2"/>
      <c r="S675" s="2"/>
      <c r="T675" s="2"/>
      <c r="U675" s="2"/>
      <c r="V675" s="2"/>
    </row>
    <row r="676" spans="1:22" ht="12.75" x14ac:dyDescent="0.2">
      <c r="A676" s="2"/>
      <c r="B676" s="2"/>
      <c r="C676" s="2"/>
      <c r="D676" s="2"/>
      <c r="E676" s="2"/>
      <c r="F676" s="2"/>
      <c r="G676" s="2"/>
      <c r="H676" s="2"/>
      <c r="I676" s="2"/>
      <c r="J676" s="2"/>
      <c r="K676" s="2"/>
      <c r="L676" s="2"/>
      <c r="M676" s="2"/>
      <c r="N676" s="2"/>
      <c r="O676" s="2"/>
      <c r="P676" s="2"/>
      <c r="Q676" s="2"/>
      <c r="R676" s="2"/>
      <c r="S676" s="2"/>
      <c r="T676" s="2"/>
      <c r="U676" s="2"/>
      <c r="V676" s="2"/>
    </row>
    <row r="677" spans="1:22" ht="12.75" x14ac:dyDescent="0.2">
      <c r="A677" s="2"/>
      <c r="B677" s="2"/>
      <c r="C677" s="2"/>
      <c r="D677" s="2"/>
      <c r="E677" s="2"/>
      <c r="F677" s="2"/>
      <c r="G677" s="2"/>
      <c r="H677" s="2"/>
      <c r="I677" s="2"/>
      <c r="J677" s="2"/>
      <c r="K677" s="2"/>
      <c r="L677" s="2"/>
      <c r="M677" s="2"/>
      <c r="N677" s="2"/>
      <c r="O677" s="2"/>
      <c r="P677" s="2"/>
      <c r="Q677" s="2"/>
      <c r="R677" s="2"/>
      <c r="S677" s="2"/>
      <c r="T677" s="2"/>
      <c r="U677" s="2"/>
      <c r="V677" s="2"/>
    </row>
    <row r="678" spans="1:22" ht="12.75" x14ac:dyDescent="0.2">
      <c r="A678" s="2"/>
      <c r="B678" s="2"/>
      <c r="C678" s="2"/>
      <c r="D678" s="2"/>
      <c r="E678" s="2"/>
      <c r="F678" s="2"/>
      <c r="G678" s="2"/>
      <c r="H678" s="2"/>
      <c r="I678" s="2"/>
      <c r="J678" s="2"/>
      <c r="K678" s="2"/>
      <c r="L678" s="2"/>
      <c r="M678" s="2"/>
      <c r="N678" s="2"/>
      <c r="O678" s="2"/>
      <c r="P678" s="2"/>
      <c r="Q678" s="2"/>
      <c r="R678" s="2"/>
      <c r="S678" s="2"/>
      <c r="T678" s="2"/>
      <c r="U678" s="2"/>
      <c r="V678" s="2"/>
    </row>
    <row r="679" spans="1:22" ht="12.75" x14ac:dyDescent="0.2">
      <c r="A679" s="2"/>
      <c r="B679" s="2"/>
      <c r="C679" s="2"/>
      <c r="D679" s="2"/>
      <c r="E679" s="2"/>
      <c r="F679" s="2"/>
      <c r="G679" s="2"/>
      <c r="H679" s="2"/>
      <c r="I679" s="2"/>
      <c r="J679" s="2"/>
      <c r="K679" s="2"/>
      <c r="L679" s="2"/>
      <c r="M679" s="2"/>
      <c r="N679" s="2"/>
      <c r="O679" s="2"/>
      <c r="P679" s="2"/>
      <c r="Q679" s="2"/>
      <c r="R679" s="2"/>
      <c r="S679" s="2"/>
      <c r="T679" s="2"/>
      <c r="U679" s="2"/>
      <c r="V679" s="2"/>
    </row>
    <row r="680" spans="1:22" ht="12.75" x14ac:dyDescent="0.2">
      <c r="A680" s="2"/>
      <c r="B680" s="2"/>
      <c r="C680" s="2"/>
      <c r="D680" s="2"/>
      <c r="E680" s="2"/>
      <c r="F680" s="2"/>
      <c r="G680" s="2"/>
      <c r="H680" s="2"/>
      <c r="I680" s="2"/>
      <c r="J680" s="2"/>
      <c r="K680" s="2"/>
      <c r="L680" s="2"/>
      <c r="M680" s="2"/>
      <c r="N680" s="2"/>
      <c r="O680" s="2"/>
      <c r="P680" s="2"/>
      <c r="Q680" s="2"/>
      <c r="R680" s="2"/>
      <c r="S680" s="2"/>
      <c r="T680" s="2"/>
      <c r="U680" s="2"/>
      <c r="V680" s="2"/>
    </row>
    <row r="681" spans="1:22" ht="12.75" x14ac:dyDescent="0.2">
      <c r="A681" s="2"/>
      <c r="B681" s="2"/>
      <c r="C681" s="2"/>
      <c r="D681" s="2"/>
      <c r="E681" s="2"/>
      <c r="F681" s="2"/>
      <c r="G681" s="2"/>
      <c r="H681" s="2"/>
      <c r="I681" s="2"/>
      <c r="J681" s="2"/>
      <c r="K681" s="2"/>
      <c r="L681" s="2"/>
      <c r="M681" s="2"/>
      <c r="N681" s="2"/>
      <c r="O681" s="2"/>
      <c r="P681" s="2"/>
      <c r="Q681" s="2"/>
      <c r="R681" s="2"/>
      <c r="S681" s="2"/>
      <c r="T681" s="2"/>
      <c r="U681" s="2"/>
      <c r="V681" s="2"/>
    </row>
    <row r="682" spans="1:22" ht="12.75" x14ac:dyDescent="0.2">
      <c r="A682" s="2"/>
      <c r="B682" s="2"/>
      <c r="C682" s="2"/>
      <c r="D682" s="2"/>
      <c r="E682" s="2"/>
      <c r="F682" s="2"/>
      <c r="G682" s="2"/>
      <c r="H682" s="2"/>
      <c r="I682" s="2"/>
      <c r="J682" s="2"/>
      <c r="K682" s="2"/>
      <c r="L682" s="2"/>
      <c r="M682" s="2"/>
      <c r="N682" s="2"/>
      <c r="O682" s="2"/>
      <c r="P682" s="2"/>
      <c r="Q682" s="2"/>
      <c r="R682" s="2"/>
      <c r="S682" s="2"/>
      <c r="T682" s="2"/>
      <c r="U682" s="2"/>
      <c r="V682" s="2"/>
    </row>
    <row r="683" spans="1:22" ht="12.75" x14ac:dyDescent="0.2">
      <c r="A683" s="2"/>
      <c r="B683" s="2"/>
      <c r="C683" s="2"/>
      <c r="D683" s="2"/>
      <c r="E683" s="2"/>
      <c r="F683" s="2"/>
      <c r="G683" s="2"/>
      <c r="H683" s="2"/>
      <c r="I683" s="2"/>
      <c r="J683" s="2"/>
      <c r="K683" s="2"/>
      <c r="L683" s="2"/>
      <c r="M683" s="2"/>
      <c r="N683" s="2"/>
      <c r="O683" s="2"/>
      <c r="P683" s="2"/>
      <c r="Q683" s="2"/>
      <c r="R683" s="2"/>
      <c r="S683" s="2"/>
      <c r="T683" s="2"/>
      <c r="U683" s="2"/>
      <c r="V683" s="2"/>
    </row>
    <row r="684" spans="1:22" ht="12.75" x14ac:dyDescent="0.2">
      <c r="A684" s="2"/>
      <c r="B684" s="2"/>
      <c r="C684" s="2"/>
      <c r="D684" s="2"/>
      <c r="E684" s="2"/>
      <c r="F684" s="2"/>
      <c r="G684" s="2"/>
      <c r="H684" s="2"/>
      <c r="I684" s="2"/>
      <c r="J684" s="2"/>
      <c r="K684" s="2"/>
      <c r="L684" s="2"/>
      <c r="M684" s="2"/>
      <c r="N684" s="2"/>
      <c r="O684" s="2"/>
      <c r="P684" s="2"/>
      <c r="Q684" s="2"/>
      <c r="R684" s="2"/>
      <c r="S684" s="2"/>
      <c r="T684" s="2"/>
      <c r="U684" s="2"/>
      <c r="V684" s="2"/>
    </row>
    <row r="685" spans="1:22" ht="12.75" x14ac:dyDescent="0.2">
      <c r="A685" s="2"/>
      <c r="B685" s="2"/>
      <c r="C685" s="2"/>
      <c r="D685" s="2"/>
      <c r="E685" s="2"/>
      <c r="F685" s="2"/>
      <c r="G685" s="2"/>
      <c r="H685" s="2"/>
      <c r="I685" s="2"/>
      <c r="J685" s="2"/>
      <c r="K685" s="2"/>
      <c r="L685" s="2"/>
      <c r="M685" s="2"/>
      <c r="N685" s="2"/>
      <c r="O685" s="2"/>
      <c r="P685" s="2"/>
      <c r="Q685" s="2"/>
      <c r="R685" s="2"/>
      <c r="S685" s="2"/>
      <c r="T685" s="2"/>
      <c r="U685" s="2"/>
      <c r="V685" s="2"/>
    </row>
    <row r="686" spans="1:22" ht="12.75" x14ac:dyDescent="0.2">
      <c r="A686" s="2"/>
      <c r="B686" s="2"/>
      <c r="C686" s="2"/>
      <c r="D686" s="2"/>
      <c r="E686" s="2"/>
      <c r="F686" s="2"/>
      <c r="G686" s="2"/>
      <c r="H686" s="2"/>
      <c r="I686" s="2"/>
      <c r="J686" s="2"/>
      <c r="K686" s="2"/>
      <c r="L686" s="2"/>
      <c r="M686" s="2"/>
      <c r="N686" s="2"/>
      <c r="O686" s="2"/>
      <c r="P686" s="2"/>
      <c r="Q686" s="2"/>
      <c r="R686" s="2"/>
      <c r="S686" s="2"/>
      <c r="T686" s="2"/>
      <c r="U686" s="2"/>
      <c r="V686" s="2"/>
    </row>
    <row r="687" spans="1:22" ht="12.75" x14ac:dyDescent="0.2">
      <c r="A687" s="2"/>
      <c r="B687" s="2"/>
      <c r="C687" s="2"/>
      <c r="D687" s="2"/>
      <c r="E687" s="2"/>
      <c r="F687" s="2"/>
      <c r="G687" s="2"/>
      <c r="H687" s="2"/>
      <c r="I687" s="2"/>
      <c r="J687" s="2"/>
      <c r="K687" s="2"/>
      <c r="L687" s="2"/>
      <c r="M687" s="2"/>
      <c r="N687" s="2"/>
      <c r="O687" s="2"/>
      <c r="P687" s="2"/>
      <c r="Q687" s="2"/>
      <c r="R687" s="2"/>
      <c r="S687" s="2"/>
      <c r="T687" s="2"/>
      <c r="U687" s="2"/>
      <c r="V687" s="2"/>
    </row>
    <row r="688" spans="1:22" ht="12.75" x14ac:dyDescent="0.2">
      <c r="A688" s="2"/>
      <c r="B688" s="2"/>
      <c r="C688" s="2"/>
      <c r="D688" s="2"/>
      <c r="E688" s="2"/>
      <c r="F688" s="2"/>
      <c r="G688" s="2"/>
      <c r="H688" s="2"/>
      <c r="I688" s="2"/>
      <c r="J688" s="2"/>
      <c r="K688" s="2"/>
      <c r="L688" s="2"/>
      <c r="M688" s="2"/>
      <c r="N688" s="2"/>
      <c r="O688" s="2"/>
      <c r="P688" s="2"/>
      <c r="Q688" s="2"/>
      <c r="R688" s="2"/>
      <c r="S688" s="2"/>
      <c r="T688" s="2"/>
      <c r="U688" s="2"/>
      <c r="V688" s="2"/>
    </row>
    <row r="689" spans="1:22" ht="12.75" x14ac:dyDescent="0.2">
      <c r="A689" s="2"/>
      <c r="B689" s="2"/>
      <c r="C689" s="2"/>
      <c r="D689" s="2"/>
      <c r="E689" s="2"/>
      <c r="F689" s="2"/>
      <c r="G689" s="2"/>
      <c r="H689" s="2"/>
      <c r="I689" s="2"/>
      <c r="J689" s="2"/>
      <c r="K689" s="2"/>
      <c r="L689" s="2"/>
      <c r="M689" s="2"/>
      <c r="N689" s="2"/>
      <c r="O689" s="2"/>
      <c r="P689" s="2"/>
      <c r="Q689" s="2"/>
      <c r="R689" s="2"/>
      <c r="S689" s="2"/>
      <c r="T689" s="2"/>
      <c r="U689" s="2"/>
      <c r="V689" s="2"/>
    </row>
    <row r="690" spans="1:22" ht="12.75" x14ac:dyDescent="0.2">
      <c r="A690" s="2"/>
      <c r="B690" s="2"/>
      <c r="C690" s="2"/>
      <c r="D690" s="2"/>
      <c r="E690" s="2"/>
      <c r="F690" s="2"/>
      <c r="G690" s="2"/>
      <c r="H690" s="2"/>
      <c r="I690" s="2"/>
      <c r="J690" s="2"/>
      <c r="K690" s="2"/>
      <c r="L690" s="2"/>
      <c r="M690" s="2"/>
      <c r="N690" s="2"/>
      <c r="O690" s="2"/>
      <c r="P690" s="2"/>
      <c r="Q690" s="2"/>
      <c r="R690" s="2"/>
      <c r="S690" s="2"/>
      <c r="T690" s="2"/>
      <c r="U690" s="2"/>
      <c r="V690" s="2"/>
    </row>
    <row r="691" spans="1:22" ht="12.75" x14ac:dyDescent="0.2">
      <c r="A691" s="2"/>
      <c r="B691" s="2"/>
      <c r="C691" s="2"/>
      <c r="D691" s="2"/>
      <c r="E691" s="2"/>
      <c r="F691" s="2"/>
      <c r="G691" s="2"/>
      <c r="H691" s="2"/>
      <c r="I691" s="2"/>
      <c r="J691" s="2"/>
      <c r="K691" s="2"/>
      <c r="L691" s="2"/>
      <c r="M691" s="2"/>
      <c r="N691" s="2"/>
      <c r="O691" s="2"/>
      <c r="P691" s="2"/>
      <c r="Q691" s="2"/>
      <c r="R691" s="2"/>
      <c r="S691" s="2"/>
      <c r="T691" s="2"/>
      <c r="U691" s="2"/>
      <c r="V691" s="2"/>
    </row>
    <row r="692" spans="1:22" ht="12.75" x14ac:dyDescent="0.2">
      <c r="A692" s="2"/>
      <c r="B692" s="2"/>
      <c r="C692" s="2"/>
      <c r="D692" s="2"/>
      <c r="E692" s="2"/>
      <c r="F692" s="2"/>
      <c r="G692" s="2"/>
      <c r="H692" s="2"/>
      <c r="I692" s="2"/>
      <c r="J692" s="2"/>
      <c r="K692" s="2"/>
      <c r="L692" s="2"/>
      <c r="M692" s="2"/>
      <c r="N692" s="2"/>
      <c r="O692" s="2"/>
      <c r="P692" s="2"/>
      <c r="Q692" s="2"/>
      <c r="R692" s="2"/>
      <c r="S692" s="2"/>
      <c r="T692" s="2"/>
      <c r="U692" s="2"/>
      <c r="V692" s="2"/>
    </row>
    <row r="693" spans="1:22" ht="12.75" x14ac:dyDescent="0.2">
      <c r="A693" s="2"/>
      <c r="B693" s="2"/>
      <c r="C693" s="2"/>
      <c r="D693" s="2"/>
      <c r="E693" s="2"/>
      <c r="F693" s="2"/>
      <c r="G693" s="2"/>
      <c r="H693" s="2"/>
      <c r="I693" s="2"/>
      <c r="J693" s="2"/>
      <c r="K693" s="2"/>
      <c r="L693" s="2"/>
      <c r="M693" s="2"/>
      <c r="N693" s="2"/>
      <c r="O693" s="2"/>
      <c r="P693" s="2"/>
      <c r="Q693" s="2"/>
      <c r="R693" s="2"/>
      <c r="S693" s="2"/>
      <c r="T693" s="2"/>
      <c r="U693" s="2"/>
      <c r="V693" s="2"/>
    </row>
    <row r="694" spans="1:22" ht="12.75" x14ac:dyDescent="0.2">
      <c r="A694" s="2"/>
      <c r="B694" s="2"/>
      <c r="C694" s="2"/>
      <c r="D694" s="2"/>
      <c r="E694" s="2"/>
      <c r="F694" s="2"/>
      <c r="G694" s="2"/>
      <c r="H694" s="2"/>
      <c r="I694" s="2"/>
      <c r="J694" s="2"/>
      <c r="K694" s="2"/>
      <c r="L694" s="2"/>
      <c r="M694" s="2"/>
      <c r="N694" s="2"/>
      <c r="O694" s="2"/>
      <c r="P694" s="2"/>
      <c r="Q694" s="2"/>
      <c r="R694" s="2"/>
      <c r="S694" s="2"/>
      <c r="T694" s="2"/>
      <c r="U694" s="2"/>
      <c r="V694" s="2"/>
    </row>
    <row r="695" spans="1:22" ht="12.75" x14ac:dyDescent="0.2">
      <c r="A695" s="2"/>
      <c r="B695" s="2"/>
      <c r="C695" s="2"/>
      <c r="D695" s="2"/>
      <c r="E695" s="2"/>
      <c r="F695" s="2"/>
      <c r="G695" s="2"/>
      <c r="H695" s="2"/>
      <c r="I695" s="2"/>
      <c r="J695" s="2"/>
      <c r="K695" s="2"/>
      <c r="L695" s="2"/>
      <c r="M695" s="2"/>
      <c r="N695" s="2"/>
      <c r="O695" s="2"/>
      <c r="P695" s="2"/>
      <c r="Q695" s="2"/>
      <c r="R695" s="2"/>
      <c r="S695" s="2"/>
      <c r="T695" s="2"/>
      <c r="U695" s="2"/>
      <c r="V695" s="2"/>
    </row>
    <row r="696" spans="1:22" ht="12.75" x14ac:dyDescent="0.2">
      <c r="A696" s="2"/>
      <c r="B696" s="2"/>
      <c r="C696" s="2"/>
      <c r="D696" s="2"/>
      <c r="E696" s="2"/>
      <c r="F696" s="2"/>
      <c r="G696" s="2"/>
      <c r="H696" s="2"/>
      <c r="I696" s="2"/>
      <c r="J696" s="2"/>
      <c r="K696" s="2"/>
      <c r="L696" s="2"/>
      <c r="M696" s="2"/>
      <c r="N696" s="2"/>
      <c r="O696" s="2"/>
      <c r="P696" s="2"/>
      <c r="Q696" s="2"/>
      <c r="R696" s="2"/>
      <c r="S696" s="2"/>
      <c r="T696" s="2"/>
      <c r="U696" s="2"/>
      <c r="V696" s="2"/>
    </row>
    <row r="697" spans="1:22" ht="12.75" x14ac:dyDescent="0.2">
      <c r="A697" s="2"/>
      <c r="B697" s="2"/>
      <c r="C697" s="2"/>
      <c r="D697" s="2"/>
      <c r="E697" s="2"/>
      <c r="F697" s="2"/>
      <c r="G697" s="2"/>
      <c r="H697" s="2"/>
      <c r="I697" s="2"/>
      <c r="J697" s="2"/>
      <c r="K697" s="2"/>
      <c r="L697" s="2"/>
      <c r="M697" s="2"/>
      <c r="N697" s="2"/>
      <c r="O697" s="2"/>
      <c r="P697" s="2"/>
      <c r="Q697" s="2"/>
      <c r="R697" s="2"/>
      <c r="S697" s="2"/>
      <c r="T697" s="2"/>
      <c r="U697" s="2"/>
      <c r="V697" s="2"/>
    </row>
    <row r="698" spans="1:22" ht="12.75" x14ac:dyDescent="0.2">
      <c r="A698" s="2"/>
      <c r="B698" s="2"/>
      <c r="C698" s="2"/>
      <c r="D698" s="2"/>
      <c r="E698" s="2"/>
      <c r="F698" s="2"/>
      <c r="G698" s="2"/>
      <c r="H698" s="2"/>
      <c r="I698" s="2"/>
      <c r="J698" s="2"/>
      <c r="K698" s="2"/>
      <c r="L698" s="2"/>
      <c r="M698" s="2"/>
      <c r="N698" s="2"/>
      <c r="O698" s="2"/>
      <c r="P698" s="2"/>
      <c r="Q698" s="2"/>
      <c r="R698" s="2"/>
      <c r="S698" s="2"/>
      <c r="T698" s="2"/>
      <c r="U698" s="2"/>
      <c r="V698" s="2"/>
    </row>
    <row r="699" spans="1:22" ht="12.75" x14ac:dyDescent="0.2">
      <c r="A699" s="2"/>
      <c r="B699" s="2"/>
      <c r="C699" s="2"/>
      <c r="D699" s="2"/>
      <c r="E699" s="2"/>
      <c r="F699" s="2"/>
      <c r="G699" s="2"/>
      <c r="H699" s="2"/>
      <c r="I699" s="2"/>
      <c r="J699" s="2"/>
      <c r="K699" s="2"/>
      <c r="L699" s="2"/>
      <c r="M699" s="2"/>
      <c r="N699" s="2"/>
      <c r="O699" s="2"/>
      <c r="P699" s="2"/>
      <c r="Q699" s="2"/>
      <c r="R699" s="2"/>
      <c r="S699" s="2"/>
      <c r="T699" s="2"/>
      <c r="U699" s="2"/>
      <c r="V699" s="2"/>
    </row>
    <row r="700" spans="1:22" ht="12.75" x14ac:dyDescent="0.2">
      <c r="A700" s="2"/>
      <c r="B700" s="2"/>
      <c r="C700" s="2"/>
      <c r="D700" s="2"/>
      <c r="E700" s="2"/>
      <c r="F700" s="2"/>
      <c r="G700" s="2"/>
      <c r="H700" s="2"/>
      <c r="I700" s="2"/>
      <c r="J700" s="2"/>
      <c r="K700" s="2"/>
      <c r="L700" s="2"/>
      <c r="M700" s="2"/>
      <c r="N700" s="2"/>
      <c r="O700" s="2"/>
      <c r="P700" s="2"/>
      <c r="Q700" s="2"/>
      <c r="R700" s="2"/>
      <c r="S700" s="2"/>
      <c r="T700" s="2"/>
      <c r="U700" s="2"/>
      <c r="V700" s="2"/>
    </row>
    <row r="701" spans="1:22" ht="12.75" x14ac:dyDescent="0.2">
      <c r="A701" s="2"/>
      <c r="B701" s="2"/>
      <c r="C701" s="2"/>
      <c r="D701" s="2"/>
      <c r="E701" s="2"/>
      <c r="F701" s="2"/>
      <c r="G701" s="2"/>
      <c r="H701" s="2"/>
      <c r="I701" s="2"/>
      <c r="J701" s="2"/>
      <c r="K701" s="2"/>
      <c r="L701" s="2"/>
      <c r="M701" s="2"/>
      <c r="N701" s="2"/>
      <c r="O701" s="2"/>
      <c r="P701" s="2"/>
      <c r="Q701" s="2"/>
      <c r="R701" s="2"/>
      <c r="S701" s="2"/>
      <c r="T701" s="2"/>
      <c r="U701" s="2"/>
      <c r="V701" s="2"/>
    </row>
    <row r="702" spans="1:22" ht="12.75" x14ac:dyDescent="0.2">
      <c r="A702" s="2"/>
      <c r="B702" s="2"/>
      <c r="C702" s="2"/>
      <c r="D702" s="2"/>
      <c r="E702" s="2"/>
      <c r="F702" s="2"/>
      <c r="G702" s="2"/>
      <c r="H702" s="2"/>
      <c r="I702" s="2"/>
      <c r="J702" s="2"/>
      <c r="K702" s="2"/>
      <c r="L702" s="2"/>
      <c r="M702" s="2"/>
      <c r="N702" s="2"/>
      <c r="O702" s="2"/>
      <c r="P702" s="2"/>
      <c r="Q702" s="2"/>
      <c r="R702" s="2"/>
      <c r="S702" s="2"/>
      <c r="T702" s="2"/>
      <c r="U702" s="2"/>
      <c r="V702" s="2"/>
    </row>
    <row r="703" spans="1:22" ht="12.75" x14ac:dyDescent="0.2">
      <c r="A703" s="2"/>
      <c r="B703" s="2"/>
      <c r="C703" s="2"/>
      <c r="D703" s="2"/>
      <c r="E703" s="2"/>
      <c r="F703" s="2"/>
      <c r="G703" s="2"/>
      <c r="H703" s="2"/>
      <c r="I703" s="2"/>
      <c r="J703" s="2"/>
      <c r="K703" s="2"/>
      <c r="L703" s="2"/>
      <c r="M703" s="2"/>
      <c r="N703" s="2"/>
      <c r="O703" s="2"/>
      <c r="P703" s="2"/>
      <c r="Q703" s="2"/>
      <c r="R703" s="2"/>
      <c r="S703" s="2"/>
      <c r="T703" s="2"/>
      <c r="U703" s="2"/>
      <c r="V703" s="2"/>
    </row>
    <row r="704" spans="1:22" ht="12.75" x14ac:dyDescent="0.2">
      <c r="A704" s="2"/>
      <c r="B704" s="2"/>
      <c r="C704" s="2"/>
      <c r="D704" s="2"/>
      <c r="E704" s="2"/>
      <c r="F704" s="2"/>
      <c r="G704" s="2"/>
      <c r="H704" s="2"/>
      <c r="I704" s="2"/>
      <c r="J704" s="2"/>
      <c r="K704" s="2"/>
      <c r="L704" s="2"/>
      <c r="M704" s="2"/>
      <c r="N704" s="2"/>
      <c r="O704" s="2"/>
      <c r="P704" s="2"/>
      <c r="Q704" s="2"/>
      <c r="R704" s="2"/>
      <c r="S704" s="2"/>
      <c r="T704" s="2"/>
      <c r="U704" s="2"/>
      <c r="V704" s="2"/>
    </row>
    <row r="705" spans="1:22" ht="12.75" x14ac:dyDescent="0.2">
      <c r="A705" s="2"/>
      <c r="B705" s="2"/>
      <c r="C705" s="2"/>
      <c r="D705" s="2"/>
      <c r="E705" s="2"/>
      <c r="F705" s="2"/>
      <c r="G705" s="2"/>
      <c r="H705" s="2"/>
      <c r="I705" s="2"/>
      <c r="J705" s="2"/>
      <c r="K705" s="2"/>
      <c r="L705" s="2"/>
      <c r="M705" s="2"/>
      <c r="N705" s="2"/>
      <c r="O705" s="2"/>
      <c r="P705" s="2"/>
      <c r="Q705" s="2"/>
      <c r="R705" s="2"/>
      <c r="S705" s="2"/>
      <c r="T705" s="2"/>
      <c r="U705" s="2"/>
      <c r="V705" s="2"/>
    </row>
    <row r="706" spans="1:22" ht="12.75" x14ac:dyDescent="0.2">
      <c r="A706" s="2"/>
      <c r="B706" s="2"/>
      <c r="C706" s="2"/>
      <c r="D706" s="2"/>
      <c r="E706" s="2"/>
      <c r="F706" s="2"/>
      <c r="G706" s="2"/>
      <c r="H706" s="2"/>
      <c r="I706" s="2"/>
      <c r="J706" s="2"/>
      <c r="K706" s="2"/>
      <c r="L706" s="2"/>
      <c r="M706" s="2"/>
      <c r="N706" s="2"/>
      <c r="O706" s="2"/>
      <c r="P706" s="2"/>
      <c r="Q706" s="2"/>
      <c r="R706" s="2"/>
      <c r="S706" s="2"/>
      <c r="T706" s="2"/>
      <c r="U706" s="2"/>
      <c r="V706" s="2"/>
    </row>
    <row r="707" spans="1:22" ht="12.75" x14ac:dyDescent="0.2">
      <c r="A707" s="2"/>
      <c r="B707" s="2"/>
      <c r="C707" s="2"/>
      <c r="D707" s="2"/>
      <c r="E707" s="2"/>
      <c r="F707" s="2"/>
      <c r="G707" s="2"/>
      <c r="H707" s="2"/>
      <c r="I707" s="2"/>
      <c r="J707" s="2"/>
      <c r="K707" s="2"/>
      <c r="L707" s="2"/>
      <c r="M707" s="2"/>
      <c r="N707" s="2"/>
      <c r="O707" s="2"/>
      <c r="P707" s="2"/>
      <c r="Q707" s="2"/>
      <c r="R707" s="2"/>
      <c r="S707" s="2"/>
      <c r="T707" s="2"/>
      <c r="U707" s="2"/>
      <c r="V707" s="2"/>
    </row>
    <row r="708" spans="1:22" ht="12.75" x14ac:dyDescent="0.2">
      <c r="A708" s="2"/>
      <c r="B708" s="2"/>
      <c r="C708" s="2"/>
      <c r="D708" s="2"/>
      <c r="E708" s="2"/>
      <c r="F708" s="2"/>
      <c r="G708" s="2"/>
      <c r="H708" s="2"/>
      <c r="I708" s="2"/>
      <c r="J708" s="2"/>
      <c r="K708" s="2"/>
      <c r="L708" s="2"/>
      <c r="M708" s="2"/>
      <c r="N708" s="2"/>
      <c r="O708" s="2"/>
      <c r="P708" s="2"/>
      <c r="Q708" s="2"/>
      <c r="R708" s="2"/>
      <c r="S708" s="2"/>
      <c r="T708" s="2"/>
      <c r="U708" s="2"/>
      <c r="V708" s="2"/>
    </row>
    <row r="709" spans="1:22" ht="12.75" x14ac:dyDescent="0.2">
      <c r="A709" s="2"/>
      <c r="B709" s="2"/>
      <c r="C709" s="2"/>
      <c r="D709" s="2"/>
      <c r="E709" s="2"/>
      <c r="F709" s="2"/>
      <c r="G709" s="2"/>
      <c r="H709" s="2"/>
      <c r="I709" s="2"/>
      <c r="J709" s="2"/>
      <c r="K709" s="2"/>
      <c r="L709" s="2"/>
      <c r="M709" s="2"/>
      <c r="N709" s="2"/>
      <c r="O709" s="2"/>
      <c r="P709" s="2"/>
      <c r="Q709" s="2"/>
      <c r="R709" s="2"/>
      <c r="S709" s="2"/>
      <c r="T709" s="2"/>
      <c r="U709" s="2"/>
      <c r="V709" s="2"/>
    </row>
    <row r="710" spans="1:22" ht="12.75" x14ac:dyDescent="0.2">
      <c r="A710" s="2"/>
      <c r="B710" s="2"/>
      <c r="C710" s="2"/>
      <c r="D710" s="2"/>
      <c r="E710" s="2"/>
      <c r="F710" s="2"/>
      <c r="G710" s="2"/>
      <c r="H710" s="2"/>
      <c r="I710" s="2"/>
      <c r="J710" s="2"/>
      <c r="K710" s="2"/>
      <c r="L710" s="2"/>
      <c r="M710" s="2"/>
      <c r="N710" s="2"/>
      <c r="O710" s="2"/>
      <c r="P710" s="2"/>
      <c r="Q710" s="2"/>
      <c r="R710" s="2"/>
      <c r="S710" s="2"/>
      <c r="T710" s="2"/>
      <c r="U710" s="2"/>
      <c r="V710" s="2"/>
    </row>
    <row r="711" spans="1:22" ht="12.75" x14ac:dyDescent="0.2">
      <c r="A711" s="2"/>
      <c r="B711" s="2"/>
      <c r="C711" s="2"/>
      <c r="D711" s="2"/>
      <c r="E711" s="2"/>
      <c r="F711" s="2"/>
      <c r="G711" s="2"/>
      <c r="H711" s="2"/>
      <c r="I711" s="2"/>
      <c r="J711" s="2"/>
      <c r="K711" s="2"/>
      <c r="L711" s="2"/>
      <c r="M711" s="2"/>
      <c r="N711" s="2"/>
      <c r="O711" s="2"/>
      <c r="P711" s="2"/>
      <c r="Q711" s="2"/>
      <c r="R711" s="2"/>
      <c r="S711" s="2"/>
      <c r="T711" s="2"/>
      <c r="U711" s="2"/>
      <c r="V711" s="2"/>
    </row>
    <row r="712" spans="1:22" ht="12.75" x14ac:dyDescent="0.2">
      <c r="A712" s="2"/>
      <c r="B712" s="2"/>
      <c r="C712" s="2"/>
      <c r="D712" s="2"/>
      <c r="E712" s="2"/>
      <c r="F712" s="2"/>
      <c r="G712" s="2"/>
      <c r="H712" s="2"/>
      <c r="I712" s="2"/>
      <c r="J712" s="2"/>
      <c r="K712" s="2"/>
      <c r="L712" s="2"/>
      <c r="M712" s="2"/>
      <c r="N712" s="2"/>
      <c r="O712" s="2"/>
      <c r="P712" s="2"/>
      <c r="Q712" s="2"/>
      <c r="R712" s="2"/>
      <c r="S712" s="2"/>
      <c r="T712" s="2"/>
      <c r="U712" s="2"/>
      <c r="V712" s="2"/>
    </row>
    <row r="713" spans="1:22" ht="12.75" x14ac:dyDescent="0.2">
      <c r="A713" s="2"/>
      <c r="B713" s="2"/>
      <c r="C713" s="2"/>
      <c r="D713" s="2"/>
      <c r="E713" s="2"/>
      <c r="F713" s="2"/>
      <c r="G713" s="2"/>
      <c r="H713" s="2"/>
      <c r="I713" s="2"/>
      <c r="J713" s="2"/>
      <c r="K713" s="2"/>
      <c r="L713" s="2"/>
      <c r="M713" s="2"/>
      <c r="N713" s="2"/>
      <c r="O713" s="2"/>
      <c r="P713" s="2"/>
      <c r="Q713" s="2"/>
      <c r="R713" s="2"/>
      <c r="S713" s="2"/>
      <c r="T713" s="2"/>
      <c r="U713" s="2"/>
      <c r="V713" s="2"/>
    </row>
    <row r="714" spans="1:22" ht="12.75" x14ac:dyDescent="0.2">
      <c r="A714" s="2"/>
      <c r="B714" s="2"/>
      <c r="C714" s="2"/>
      <c r="D714" s="2"/>
      <c r="E714" s="2"/>
      <c r="F714" s="2"/>
      <c r="G714" s="2"/>
      <c r="H714" s="2"/>
      <c r="I714" s="2"/>
      <c r="J714" s="2"/>
      <c r="K714" s="2"/>
      <c r="L714" s="2"/>
      <c r="M714" s="2"/>
      <c r="N714" s="2"/>
      <c r="O714" s="2"/>
      <c r="P714" s="2"/>
      <c r="Q714" s="2"/>
      <c r="R714" s="2"/>
      <c r="S714" s="2"/>
      <c r="T714" s="2"/>
      <c r="U714" s="2"/>
      <c r="V714" s="2"/>
    </row>
    <row r="715" spans="1:22" ht="12.75" x14ac:dyDescent="0.2">
      <c r="A715" s="2"/>
      <c r="B715" s="2"/>
      <c r="C715" s="2"/>
      <c r="D715" s="2"/>
      <c r="E715" s="2"/>
      <c r="F715" s="2"/>
      <c r="G715" s="2"/>
      <c r="H715" s="2"/>
      <c r="I715" s="2"/>
      <c r="J715" s="2"/>
      <c r="K715" s="2"/>
      <c r="L715" s="2"/>
      <c r="M715" s="2"/>
      <c r="N715" s="2"/>
      <c r="O715" s="2"/>
      <c r="P715" s="2"/>
      <c r="Q715" s="2"/>
      <c r="R715" s="2"/>
      <c r="S715" s="2"/>
      <c r="T715" s="2"/>
      <c r="U715" s="2"/>
      <c r="V715" s="2"/>
    </row>
    <row r="716" spans="1:22" ht="12.75" x14ac:dyDescent="0.2">
      <c r="A716" s="2"/>
      <c r="B716" s="2"/>
      <c r="C716" s="2"/>
      <c r="D716" s="2"/>
      <c r="E716" s="2"/>
      <c r="F716" s="2"/>
      <c r="G716" s="2"/>
      <c r="H716" s="2"/>
      <c r="I716" s="2"/>
      <c r="J716" s="2"/>
      <c r="K716" s="2"/>
      <c r="L716" s="2"/>
      <c r="M716" s="2"/>
      <c r="N716" s="2"/>
      <c r="O716" s="2"/>
      <c r="P716" s="2"/>
      <c r="Q716" s="2"/>
      <c r="R716" s="2"/>
      <c r="S716" s="2"/>
      <c r="T716" s="2"/>
      <c r="U716" s="2"/>
      <c r="V716" s="2"/>
    </row>
    <row r="717" spans="1:22" ht="12.75" x14ac:dyDescent="0.2">
      <c r="A717" s="2"/>
      <c r="B717" s="2"/>
      <c r="C717" s="2"/>
      <c r="D717" s="2"/>
      <c r="E717" s="2"/>
      <c r="F717" s="2"/>
      <c r="G717" s="2"/>
      <c r="H717" s="2"/>
      <c r="I717" s="2"/>
      <c r="J717" s="2"/>
      <c r="K717" s="2"/>
      <c r="L717" s="2"/>
      <c r="M717" s="2"/>
      <c r="N717" s="2"/>
      <c r="O717" s="2"/>
      <c r="P717" s="2"/>
      <c r="Q717" s="2"/>
      <c r="R717" s="2"/>
      <c r="S717" s="2"/>
      <c r="T717" s="2"/>
      <c r="U717" s="2"/>
      <c r="V717" s="2"/>
    </row>
    <row r="718" spans="1:22" ht="12.75" x14ac:dyDescent="0.2">
      <c r="A718" s="2"/>
      <c r="B718" s="2"/>
      <c r="C718" s="2"/>
      <c r="D718" s="2"/>
      <c r="E718" s="2"/>
      <c r="F718" s="2"/>
      <c r="G718" s="2"/>
      <c r="H718" s="2"/>
      <c r="I718" s="2"/>
      <c r="J718" s="2"/>
      <c r="K718" s="2"/>
      <c r="L718" s="2"/>
      <c r="M718" s="2"/>
      <c r="N718" s="2"/>
      <c r="O718" s="2"/>
      <c r="P718" s="2"/>
      <c r="Q718" s="2"/>
      <c r="R718" s="2"/>
      <c r="S718" s="2"/>
      <c r="T718" s="2"/>
      <c r="U718" s="2"/>
      <c r="V718" s="2"/>
    </row>
    <row r="719" spans="1:22" ht="12.75" x14ac:dyDescent="0.2">
      <c r="A719" s="2"/>
      <c r="B719" s="2"/>
      <c r="C719" s="2"/>
      <c r="D719" s="2"/>
      <c r="E719" s="2"/>
      <c r="F719" s="2"/>
      <c r="G719" s="2"/>
      <c r="H719" s="2"/>
      <c r="I719" s="2"/>
      <c r="J719" s="2"/>
      <c r="K719" s="2"/>
      <c r="L719" s="2"/>
      <c r="M719" s="2"/>
      <c r="N719" s="2"/>
      <c r="O719" s="2"/>
      <c r="P719" s="2"/>
      <c r="Q719" s="2"/>
      <c r="R719" s="2"/>
      <c r="S719" s="2"/>
      <c r="T719" s="2"/>
      <c r="U719" s="2"/>
      <c r="V719" s="2"/>
    </row>
    <row r="720" spans="1:22" ht="12.75" x14ac:dyDescent="0.2">
      <c r="A720" s="2"/>
      <c r="B720" s="2"/>
      <c r="C720" s="2"/>
      <c r="D720" s="2"/>
      <c r="E720" s="2"/>
      <c r="F720" s="2"/>
      <c r="G720" s="2"/>
      <c r="H720" s="2"/>
      <c r="I720" s="2"/>
      <c r="J720" s="2"/>
      <c r="K720" s="2"/>
      <c r="L720" s="2"/>
      <c r="M720" s="2"/>
      <c r="N720" s="2"/>
      <c r="O720" s="2"/>
      <c r="P720" s="2"/>
      <c r="Q720" s="2"/>
      <c r="R720" s="2"/>
      <c r="S720" s="2"/>
      <c r="T720" s="2"/>
      <c r="U720" s="2"/>
      <c r="V720" s="2"/>
    </row>
    <row r="721" spans="1:22" ht="12.75" x14ac:dyDescent="0.2">
      <c r="A721" s="2"/>
      <c r="B721" s="2"/>
      <c r="C721" s="2"/>
      <c r="D721" s="2"/>
      <c r="E721" s="2"/>
      <c r="F721" s="2"/>
      <c r="G721" s="2"/>
      <c r="H721" s="2"/>
      <c r="I721" s="2"/>
      <c r="J721" s="2"/>
      <c r="K721" s="2"/>
      <c r="L721" s="2"/>
      <c r="M721" s="2"/>
      <c r="N721" s="2"/>
      <c r="O721" s="2"/>
      <c r="P721" s="2"/>
      <c r="Q721" s="2"/>
      <c r="R721" s="2"/>
      <c r="S721" s="2"/>
      <c r="T721" s="2"/>
      <c r="U721" s="2"/>
      <c r="V721" s="2"/>
    </row>
    <row r="722" spans="1:22" ht="12.75" x14ac:dyDescent="0.2">
      <c r="A722" s="2"/>
      <c r="B722" s="2"/>
      <c r="C722" s="2"/>
      <c r="D722" s="2"/>
      <c r="E722" s="2"/>
      <c r="F722" s="2"/>
      <c r="G722" s="2"/>
      <c r="H722" s="2"/>
      <c r="I722" s="2"/>
      <c r="J722" s="2"/>
      <c r="K722" s="2"/>
      <c r="L722" s="2"/>
      <c r="M722" s="2"/>
      <c r="N722" s="2"/>
      <c r="O722" s="2"/>
      <c r="P722" s="2"/>
      <c r="Q722" s="2"/>
      <c r="R722" s="2"/>
      <c r="S722" s="2"/>
      <c r="T722" s="2"/>
      <c r="U722" s="2"/>
      <c r="V722" s="2"/>
    </row>
    <row r="723" spans="1:22" ht="12.75" x14ac:dyDescent="0.2">
      <c r="A723" s="2"/>
      <c r="B723" s="2"/>
      <c r="C723" s="2"/>
      <c r="D723" s="2"/>
      <c r="E723" s="2"/>
      <c r="F723" s="2"/>
      <c r="G723" s="2"/>
      <c r="H723" s="2"/>
      <c r="I723" s="2"/>
      <c r="J723" s="2"/>
      <c r="K723" s="2"/>
      <c r="L723" s="2"/>
      <c r="M723" s="2"/>
      <c r="N723" s="2"/>
      <c r="O723" s="2"/>
      <c r="P723" s="2"/>
      <c r="Q723" s="2"/>
      <c r="R723" s="2"/>
      <c r="S723" s="2"/>
      <c r="T723" s="2"/>
      <c r="U723" s="2"/>
      <c r="V723" s="2"/>
    </row>
    <row r="724" spans="1:22" ht="12.75" x14ac:dyDescent="0.2">
      <c r="A724" s="2"/>
      <c r="B724" s="2"/>
      <c r="C724" s="2"/>
      <c r="D724" s="2"/>
      <c r="E724" s="2"/>
      <c r="F724" s="2"/>
      <c r="G724" s="2"/>
      <c r="H724" s="2"/>
      <c r="I724" s="2"/>
      <c r="J724" s="2"/>
      <c r="K724" s="2"/>
      <c r="L724" s="2"/>
      <c r="M724" s="2"/>
      <c r="N724" s="2"/>
      <c r="O724" s="2"/>
      <c r="P724" s="2"/>
      <c r="Q724" s="2"/>
      <c r="R724" s="2"/>
      <c r="S724" s="2"/>
      <c r="T724" s="2"/>
      <c r="U724" s="2"/>
      <c r="V724" s="2"/>
    </row>
    <row r="725" spans="1:22" ht="12.75" x14ac:dyDescent="0.2">
      <c r="A725" s="2"/>
      <c r="B725" s="2"/>
      <c r="C725" s="2"/>
      <c r="D725" s="2"/>
      <c r="E725" s="2"/>
      <c r="F725" s="2"/>
      <c r="G725" s="2"/>
      <c r="H725" s="2"/>
      <c r="I725" s="2"/>
      <c r="J725" s="2"/>
      <c r="K725" s="2"/>
      <c r="L725" s="2"/>
      <c r="M725" s="2"/>
      <c r="N725" s="2"/>
      <c r="O725" s="2"/>
      <c r="P725" s="2"/>
      <c r="Q725" s="2"/>
      <c r="R725" s="2"/>
      <c r="S725" s="2"/>
      <c r="T725" s="2"/>
      <c r="U725" s="2"/>
      <c r="V725" s="2"/>
    </row>
    <row r="726" spans="1:22" ht="12.75" x14ac:dyDescent="0.2">
      <c r="A726" s="2"/>
      <c r="B726" s="2"/>
      <c r="C726" s="2"/>
      <c r="D726" s="2"/>
      <c r="E726" s="2"/>
      <c r="F726" s="2"/>
      <c r="G726" s="2"/>
      <c r="H726" s="2"/>
      <c r="I726" s="2"/>
      <c r="J726" s="2"/>
      <c r="K726" s="2"/>
      <c r="L726" s="2"/>
      <c r="M726" s="2"/>
      <c r="N726" s="2"/>
      <c r="O726" s="2"/>
      <c r="P726" s="2"/>
      <c r="Q726" s="2"/>
      <c r="R726" s="2"/>
      <c r="S726" s="2"/>
      <c r="T726" s="2"/>
      <c r="U726" s="2"/>
      <c r="V726" s="2"/>
    </row>
    <row r="727" spans="1:22" ht="12.75" x14ac:dyDescent="0.2">
      <c r="A727" s="2"/>
      <c r="B727" s="2"/>
      <c r="C727" s="2"/>
      <c r="D727" s="2"/>
      <c r="E727" s="2"/>
      <c r="F727" s="2"/>
      <c r="G727" s="2"/>
      <c r="H727" s="2"/>
      <c r="I727" s="2"/>
      <c r="J727" s="2"/>
      <c r="K727" s="2"/>
      <c r="L727" s="2"/>
      <c r="M727" s="2"/>
      <c r="N727" s="2"/>
      <c r="O727" s="2"/>
      <c r="P727" s="2"/>
      <c r="Q727" s="2"/>
      <c r="R727" s="2"/>
      <c r="S727" s="2"/>
      <c r="T727" s="2"/>
      <c r="U727" s="2"/>
      <c r="V727" s="2"/>
    </row>
    <row r="728" spans="1:22" ht="12.75" x14ac:dyDescent="0.2">
      <c r="A728" s="2"/>
      <c r="B728" s="2"/>
      <c r="C728" s="2"/>
      <c r="D728" s="2"/>
      <c r="E728" s="2"/>
      <c r="F728" s="2"/>
      <c r="G728" s="2"/>
      <c r="H728" s="2"/>
      <c r="I728" s="2"/>
      <c r="J728" s="2"/>
      <c r="K728" s="2"/>
      <c r="L728" s="2"/>
      <c r="M728" s="2"/>
      <c r="N728" s="2"/>
      <c r="O728" s="2"/>
      <c r="P728" s="2"/>
      <c r="Q728" s="2"/>
      <c r="R728" s="2"/>
      <c r="S728" s="2"/>
      <c r="T728" s="2"/>
      <c r="U728" s="2"/>
      <c r="V728" s="2"/>
    </row>
    <row r="729" spans="1:22" ht="12.75" x14ac:dyDescent="0.2">
      <c r="A729" s="2"/>
      <c r="B729" s="2"/>
      <c r="C729" s="2"/>
      <c r="D729" s="2"/>
      <c r="E729" s="2"/>
      <c r="F729" s="2"/>
      <c r="G729" s="2"/>
      <c r="H729" s="2"/>
      <c r="I729" s="2"/>
      <c r="J729" s="2"/>
      <c r="K729" s="2"/>
      <c r="L729" s="2"/>
      <c r="M729" s="2"/>
      <c r="N729" s="2"/>
      <c r="O729" s="2"/>
      <c r="P729" s="2"/>
      <c r="Q729" s="2"/>
      <c r="R729" s="2"/>
      <c r="S729" s="2"/>
      <c r="T729" s="2"/>
      <c r="U729" s="2"/>
      <c r="V729" s="2"/>
    </row>
    <row r="730" spans="1:22" ht="12.75" x14ac:dyDescent="0.2">
      <c r="A730" s="2"/>
      <c r="B730" s="2"/>
      <c r="C730" s="2"/>
      <c r="D730" s="2"/>
      <c r="E730" s="2"/>
      <c r="F730" s="2"/>
      <c r="G730" s="2"/>
      <c r="H730" s="2"/>
      <c r="I730" s="2"/>
      <c r="J730" s="2"/>
      <c r="K730" s="2"/>
      <c r="L730" s="2"/>
      <c r="M730" s="2"/>
      <c r="N730" s="2"/>
      <c r="O730" s="2"/>
      <c r="P730" s="2"/>
      <c r="Q730" s="2"/>
      <c r="R730" s="2"/>
      <c r="S730" s="2"/>
      <c r="T730" s="2"/>
      <c r="U730" s="2"/>
      <c r="V730" s="2"/>
    </row>
    <row r="731" spans="1:22" ht="12.75" x14ac:dyDescent="0.2">
      <c r="A731" s="2"/>
      <c r="B731" s="2"/>
      <c r="C731" s="2"/>
      <c r="D731" s="2"/>
      <c r="E731" s="2"/>
      <c r="F731" s="2"/>
      <c r="G731" s="2"/>
      <c r="H731" s="2"/>
      <c r="I731" s="2"/>
      <c r="J731" s="2"/>
      <c r="K731" s="2"/>
      <c r="L731" s="2"/>
      <c r="M731" s="2"/>
      <c r="N731" s="2"/>
      <c r="O731" s="2"/>
      <c r="P731" s="2"/>
      <c r="Q731" s="2"/>
      <c r="R731" s="2"/>
      <c r="S731" s="2"/>
      <c r="T731" s="2"/>
      <c r="U731" s="2"/>
      <c r="V731" s="2"/>
    </row>
    <row r="732" spans="1:22" ht="12.75" x14ac:dyDescent="0.2">
      <c r="A732" s="2"/>
      <c r="B732" s="2"/>
      <c r="C732" s="2"/>
      <c r="D732" s="2"/>
      <c r="E732" s="2"/>
      <c r="F732" s="2"/>
      <c r="G732" s="2"/>
      <c r="H732" s="2"/>
      <c r="I732" s="2"/>
      <c r="J732" s="2"/>
      <c r="K732" s="2"/>
      <c r="L732" s="2"/>
      <c r="M732" s="2"/>
      <c r="N732" s="2"/>
      <c r="O732" s="2"/>
      <c r="P732" s="2"/>
      <c r="Q732" s="2"/>
      <c r="R732" s="2"/>
      <c r="S732" s="2"/>
      <c r="T732" s="2"/>
      <c r="U732" s="2"/>
      <c r="V732" s="2"/>
    </row>
    <row r="733" spans="1:22" ht="12.75" x14ac:dyDescent="0.2">
      <c r="A733" s="2"/>
      <c r="B733" s="2"/>
      <c r="C733" s="2"/>
      <c r="D733" s="2"/>
      <c r="E733" s="2"/>
      <c r="F733" s="2"/>
      <c r="G733" s="2"/>
      <c r="H733" s="2"/>
      <c r="I733" s="2"/>
      <c r="J733" s="2"/>
      <c r="K733" s="2"/>
      <c r="L733" s="2"/>
      <c r="M733" s="2"/>
      <c r="N733" s="2"/>
      <c r="O733" s="2"/>
      <c r="P733" s="2"/>
      <c r="Q733" s="2"/>
      <c r="R733" s="2"/>
      <c r="S733" s="2"/>
      <c r="T733" s="2"/>
      <c r="U733" s="2"/>
      <c r="V733" s="2"/>
    </row>
    <row r="734" spans="1:22" ht="12.75" x14ac:dyDescent="0.2">
      <c r="A734" s="2"/>
      <c r="B734" s="2"/>
      <c r="C734" s="2"/>
      <c r="D734" s="2"/>
      <c r="E734" s="2"/>
      <c r="F734" s="2"/>
      <c r="G734" s="2"/>
      <c r="H734" s="2"/>
      <c r="I734" s="2"/>
      <c r="J734" s="2"/>
      <c r="K734" s="2"/>
      <c r="L734" s="2"/>
      <c r="M734" s="2"/>
      <c r="N734" s="2"/>
      <c r="O734" s="2"/>
      <c r="P734" s="2"/>
      <c r="Q734" s="2"/>
      <c r="R734" s="2"/>
      <c r="S734" s="2"/>
      <c r="T734" s="2"/>
      <c r="U734" s="2"/>
      <c r="V734" s="2"/>
    </row>
    <row r="735" spans="1:22" ht="12.75" x14ac:dyDescent="0.2">
      <c r="A735" s="2"/>
      <c r="B735" s="2"/>
      <c r="C735" s="2"/>
      <c r="D735" s="2"/>
      <c r="E735" s="2"/>
      <c r="F735" s="2"/>
      <c r="G735" s="2"/>
      <c r="H735" s="2"/>
      <c r="I735" s="2"/>
      <c r="J735" s="2"/>
      <c r="K735" s="2"/>
      <c r="L735" s="2"/>
      <c r="M735" s="2"/>
      <c r="N735" s="2"/>
      <c r="O735" s="2"/>
      <c r="P735" s="2"/>
      <c r="Q735" s="2"/>
      <c r="R735" s="2"/>
      <c r="S735" s="2"/>
      <c r="T735" s="2"/>
      <c r="U735" s="2"/>
      <c r="V735" s="2"/>
    </row>
    <row r="736" spans="1:22" ht="12.75" x14ac:dyDescent="0.2">
      <c r="A736" s="2"/>
      <c r="B736" s="2"/>
      <c r="C736" s="2"/>
      <c r="D736" s="2"/>
      <c r="E736" s="2"/>
      <c r="F736" s="2"/>
      <c r="G736" s="2"/>
      <c r="H736" s="2"/>
      <c r="I736" s="2"/>
      <c r="J736" s="2"/>
      <c r="K736" s="2"/>
      <c r="L736" s="2"/>
      <c r="M736" s="2"/>
      <c r="N736" s="2"/>
      <c r="O736" s="2"/>
      <c r="P736" s="2"/>
      <c r="Q736" s="2"/>
      <c r="R736" s="2"/>
      <c r="S736" s="2"/>
      <c r="T736" s="2"/>
      <c r="U736" s="2"/>
      <c r="V736" s="2"/>
    </row>
    <row r="737" spans="1:22" ht="12.75" x14ac:dyDescent="0.2">
      <c r="A737" s="2"/>
      <c r="B737" s="2"/>
      <c r="C737" s="2"/>
      <c r="D737" s="2"/>
      <c r="E737" s="2"/>
      <c r="F737" s="2"/>
      <c r="G737" s="2"/>
      <c r="H737" s="2"/>
      <c r="I737" s="2"/>
      <c r="J737" s="2"/>
      <c r="K737" s="2"/>
      <c r="L737" s="2"/>
      <c r="M737" s="2"/>
      <c r="N737" s="2"/>
      <c r="O737" s="2"/>
      <c r="P737" s="2"/>
      <c r="Q737" s="2"/>
      <c r="R737" s="2"/>
      <c r="S737" s="2"/>
      <c r="T737" s="2"/>
      <c r="U737" s="2"/>
      <c r="V737" s="2"/>
    </row>
    <row r="738" spans="1:22" ht="12.75" x14ac:dyDescent="0.2">
      <c r="A738" s="2"/>
      <c r="B738" s="2"/>
      <c r="C738" s="2"/>
      <c r="D738" s="2"/>
      <c r="E738" s="2"/>
      <c r="F738" s="2"/>
      <c r="G738" s="2"/>
      <c r="H738" s="2"/>
      <c r="I738" s="2"/>
      <c r="J738" s="2"/>
      <c r="K738" s="2"/>
      <c r="L738" s="2"/>
      <c r="M738" s="2"/>
      <c r="N738" s="2"/>
      <c r="O738" s="2"/>
      <c r="P738" s="2"/>
      <c r="Q738" s="2"/>
      <c r="R738" s="2"/>
      <c r="S738" s="2"/>
      <c r="T738" s="2"/>
      <c r="U738" s="2"/>
      <c r="V738" s="2"/>
    </row>
    <row r="739" spans="1:22" ht="12.75" x14ac:dyDescent="0.2">
      <c r="A739" s="2"/>
      <c r="B739" s="2"/>
      <c r="C739" s="2"/>
      <c r="D739" s="2"/>
      <c r="E739" s="2"/>
      <c r="F739" s="2"/>
      <c r="G739" s="2"/>
      <c r="H739" s="2"/>
      <c r="I739" s="2"/>
      <c r="J739" s="2"/>
      <c r="K739" s="2"/>
      <c r="L739" s="2"/>
      <c r="M739" s="2"/>
      <c r="N739" s="2"/>
      <c r="O739" s="2"/>
      <c r="P739" s="2"/>
      <c r="Q739" s="2"/>
      <c r="R739" s="2"/>
      <c r="S739" s="2"/>
      <c r="T739" s="2"/>
      <c r="U739" s="2"/>
      <c r="V739" s="2"/>
    </row>
    <row r="740" spans="1:22" ht="12.75" x14ac:dyDescent="0.2">
      <c r="A740" s="2"/>
      <c r="B740" s="2"/>
      <c r="C740" s="2"/>
      <c r="D740" s="2"/>
      <c r="E740" s="2"/>
      <c r="F740" s="2"/>
      <c r="G740" s="2"/>
      <c r="H740" s="2"/>
      <c r="I740" s="2"/>
      <c r="J740" s="2"/>
      <c r="K740" s="2"/>
      <c r="L740" s="2"/>
      <c r="M740" s="2"/>
      <c r="N740" s="2"/>
      <c r="O740" s="2"/>
      <c r="P740" s="2"/>
      <c r="Q740" s="2"/>
      <c r="R740" s="2"/>
      <c r="S740" s="2"/>
      <c r="T740" s="2"/>
      <c r="U740" s="2"/>
      <c r="V740" s="2"/>
    </row>
    <row r="741" spans="1:22" ht="12.75" x14ac:dyDescent="0.2">
      <c r="A741" s="2"/>
      <c r="B741" s="2"/>
      <c r="C741" s="2"/>
      <c r="D741" s="2"/>
      <c r="E741" s="2"/>
      <c r="F741" s="2"/>
      <c r="G741" s="2"/>
      <c r="H741" s="2"/>
      <c r="I741" s="2"/>
      <c r="J741" s="2"/>
      <c r="K741" s="2"/>
      <c r="L741" s="2"/>
      <c r="M741" s="2"/>
      <c r="N741" s="2"/>
      <c r="O741" s="2"/>
      <c r="P741" s="2"/>
      <c r="Q741" s="2"/>
      <c r="R741" s="2"/>
      <c r="S741" s="2"/>
      <c r="T741" s="2"/>
      <c r="U741" s="2"/>
      <c r="V741" s="2"/>
    </row>
    <row r="742" spans="1:22" ht="12.75" x14ac:dyDescent="0.2">
      <c r="A742" s="2"/>
      <c r="B742" s="2"/>
      <c r="C742" s="2"/>
      <c r="D742" s="2"/>
      <c r="E742" s="2"/>
      <c r="F742" s="2"/>
      <c r="G742" s="2"/>
      <c r="H742" s="2"/>
      <c r="I742" s="2"/>
      <c r="J742" s="2"/>
      <c r="K742" s="2"/>
      <c r="L742" s="2"/>
      <c r="M742" s="2"/>
      <c r="N742" s="2"/>
      <c r="O742" s="2"/>
      <c r="P742" s="2"/>
      <c r="Q742" s="2"/>
      <c r="R742" s="2"/>
      <c r="S742" s="2"/>
      <c r="T742" s="2"/>
      <c r="U742" s="2"/>
      <c r="V742" s="2"/>
    </row>
    <row r="743" spans="1:22" ht="12.75" x14ac:dyDescent="0.2">
      <c r="A743" s="2"/>
      <c r="B743" s="2"/>
      <c r="C743" s="2"/>
      <c r="D743" s="2"/>
      <c r="E743" s="2"/>
      <c r="F743" s="2"/>
      <c r="G743" s="2"/>
      <c r="H743" s="2"/>
      <c r="I743" s="2"/>
      <c r="J743" s="2"/>
      <c r="K743" s="2"/>
      <c r="L743" s="2"/>
      <c r="M743" s="2"/>
      <c r="N743" s="2"/>
      <c r="O743" s="2"/>
      <c r="P743" s="2"/>
      <c r="Q743" s="2"/>
      <c r="R743" s="2"/>
      <c r="S743" s="2"/>
      <c r="T743" s="2"/>
      <c r="U743" s="2"/>
      <c r="V743" s="2"/>
    </row>
    <row r="744" spans="1:22" ht="12.75" x14ac:dyDescent="0.2">
      <c r="A744" s="2"/>
      <c r="B744" s="2"/>
      <c r="C744" s="2"/>
      <c r="D744" s="2"/>
      <c r="E744" s="2"/>
      <c r="F744" s="2"/>
      <c r="G744" s="2"/>
      <c r="H744" s="2"/>
      <c r="I744" s="2"/>
      <c r="J744" s="2"/>
      <c r="K744" s="2"/>
      <c r="L744" s="2"/>
      <c r="M744" s="2"/>
      <c r="N744" s="2"/>
      <c r="O744" s="2"/>
      <c r="P744" s="2"/>
      <c r="Q744" s="2"/>
      <c r="R744" s="2"/>
      <c r="S744" s="2"/>
      <c r="T744" s="2"/>
      <c r="U744" s="2"/>
      <c r="V744" s="2"/>
    </row>
    <row r="745" spans="1:22" ht="12.75" x14ac:dyDescent="0.2">
      <c r="A745" s="2"/>
      <c r="B745" s="2"/>
      <c r="C745" s="2"/>
      <c r="D745" s="2"/>
      <c r="E745" s="2"/>
      <c r="F745" s="2"/>
      <c r="G745" s="2"/>
      <c r="H745" s="2"/>
      <c r="I745" s="2"/>
      <c r="J745" s="2"/>
      <c r="K745" s="2"/>
      <c r="L745" s="2"/>
      <c r="M745" s="2"/>
      <c r="N745" s="2"/>
      <c r="O745" s="2"/>
      <c r="P745" s="2"/>
      <c r="Q745" s="2"/>
      <c r="R745" s="2"/>
      <c r="S745" s="2"/>
      <c r="T745" s="2"/>
      <c r="U745" s="2"/>
      <c r="V745" s="2"/>
    </row>
    <row r="746" spans="1:22" ht="12.75" x14ac:dyDescent="0.2">
      <c r="A746" s="2"/>
      <c r="B746" s="2"/>
      <c r="C746" s="2"/>
      <c r="D746" s="2"/>
      <c r="E746" s="2"/>
      <c r="F746" s="2"/>
      <c r="G746" s="2"/>
      <c r="H746" s="2"/>
      <c r="I746" s="2"/>
      <c r="J746" s="2"/>
      <c r="K746" s="2"/>
      <c r="L746" s="2"/>
      <c r="M746" s="2"/>
      <c r="N746" s="2"/>
      <c r="O746" s="2"/>
      <c r="P746" s="2"/>
      <c r="Q746" s="2"/>
      <c r="R746" s="2"/>
      <c r="S746" s="2"/>
      <c r="T746" s="2"/>
      <c r="U746" s="2"/>
      <c r="V746" s="2"/>
    </row>
    <row r="747" spans="1:22" ht="12.75" x14ac:dyDescent="0.2">
      <c r="A747" s="2"/>
      <c r="B747" s="2"/>
      <c r="C747" s="2"/>
      <c r="D747" s="2"/>
      <c r="E747" s="2"/>
      <c r="F747" s="2"/>
      <c r="G747" s="2"/>
      <c r="H747" s="2"/>
      <c r="I747" s="2"/>
      <c r="J747" s="2"/>
      <c r="K747" s="2"/>
      <c r="L747" s="2"/>
      <c r="M747" s="2"/>
      <c r="N747" s="2"/>
      <c r="O747" s="2"/>
      <c r="P747" s="2"/>
      <c r="Q747" s="2"/>
      <c r="R747" s="2"/>
      <c r="S747" s="2"/>
      <c r="T747" s="2"/>
      <c r="U747" s="2"/>
      <c r="V747" s="2"/>
    </row>
    <row r="748" spans="1:22" ht="12.75" x14ac:dyDescent="0.2">
      <c r="A748" s="2"/>
      <c r="B748" s="2"/>
      <c r="C748" s="2"/>
      <c r="D748" s="2"/>
      <c r="E748" s="2"/>
      <c r="F748" s="2"/>
      <c r="G748" s="2"/>
      <c r="H748" s="2"/>
      <c r="I748" s="2"/>
      <c r="J748" s="2"/>
      <c r="K748" s="2"/>
      <c r="L748" s="2"/>
      <c r="M748" s="2"/>
      <c r="N748" s="2"/>
      <c r="O748" s="2"/>
      <c r="P748" s="2"/>
      <c r="Q748" s="2"/>
      <c r="R748" s="2"/>
      <c r="S748" s="2"/>
      <c r="T748" s="2"/>
      <c r="U748" s="2"/>
      <c r="V748" s="2"/>
    </row>
    <row r="749" spans="1:22" ht="12.75" x14ac:dyDescent="0.2">
      <c r="A749" s="2"/>
      <c r="B749" s="2"/>
      <c r="C749" s="2"/>
      <c r="D749" s="2"/>
      <c r="E749" s="2"/>
      <c r="F749" s="2"/>
      <c r="G749" s="2"/>
      <c r="H749" s="2"/>
      <c r="I749" s="2"/>
      <c r="J749" s="2"/>
      <c r="K749" s="2"/>
      <c r="L749" s="2"/>
      <c r="M749" s="2"/>
      <c r="N749" s="2"/>
      <c r="O749" s="2"/>
      <c r="P749" s="2"/>
      <c r="Q749" s="2"/>
      <c r="R749" s="2"/>
      <c r="S749" s="2"/>
      <c r="T749" s="2"/>
      <c r="U749" s="2"/>
      <c r="V749" s="2"/>
    </row>
    <row r="750" spans="1:22" ht="12.75" x14ac:dyDescent="0.2">
      <c r="A750" s="2"/>
      <c r="B750" s="2"/>
      <c r="C750" s="2"/>
      <c r="D750" s="2"/>
      <c r="E750" s="2"/>
      <c r="F750" s="2"/>
      <c r="G750" s="2"/>
      <c r="H750" s="2"/>
      <c r="I750" s="2"/>
      <c r="J750" s="2"/>
      <c r="K750" s="2"/>
      <c r="L750" s="2"/>
      <c r="M750" s="2"/>
      <c r="N750" s="2"/>
      <c r="O750" s="2"/>
      <c r="P750" s="2"/>
      <c r="Q750" s="2"/>
      <c r="R750" s="2"/>
      <c r="S750" s="2"/>
      <c r="T750" s="2"/>
      <c r="U750" s="2"/>
      <c r="V750" s="2"/>
    </row>
    <row r="751" spans="1:22" ht="12.75" x14ac:dyDescent="0.2">
      <c r="A751" s="2"/>
      <c r="B751" s="2"/>
      <c r="C751" s="2"/>
      <c r="D751" s="2"/>
      <c r="E751" s="2"/>
      <c r="F751" s="2"/>
      <c r="G751" s="2"/>
      <c r="H751" s="2"/>
      <c r="I751" s="2"/>
      <c r="J751" s="2"/>
      <c r="K751" s="2"/>
      <c r="L751" s="2"/>
      <c r="M751" s="2"/>
      <c r="N751" s="2"/>
      <c r="O751" s="2"/>
      <c r="P751" s="2"/>
      <c r="Q751" s="2"/>
      <c r="R751" s="2"/>
      <c r="S751" s="2"/>
      <c r="T751" s="2"/>
      <c r="U751" s="2"/>
      <c r="V751" s="2"/>
    </row>
    <row r="752" spans="1:22" ht="12.75" x14ac:dyDescent="0.2">
      <c r="A752" s="2"/>
      <c r="B752" s="2"/>
      <c r="C752" s="2"/>
      <c r="D752" s="2"/>
      <c r="E752" s="2"/>
      <c r="F752" s="2"/>
      <c r="G752" s="2"/>
      <c r="H752" s="2"/>
      <c r="I752" s="2"/>
      <c r="J752" s="2"/>
      <c r="K752" s="2"/>
      <c r="L752" s="2"/>
      <c r="M752" s="2"/>
      <c r="N752" s="2"/>
      <c r="O752" s="2"/>
      <c r="P752" s="2"/>
      <c r="Q752" s="2"/>
      <c r="R752" s="2"/>
      <c r="S752" s="2"/>
      <c r="T752" s="2"/>
      <c r="U752" s="2"/>
      <c r="V752" s="2"/>
    </row>
    <row r="753" spans="1:22" ht="12.75" x14ac:dyDescent="0.2">
      <c r="A753" s="2"/>
      <c r="B753" s="2"/>
      <c r="C753" s="2"/>
      <c r="D753" s="2"/>
      <c r="E753" s="2"/>
      <c r="F753" s="2"/>
      <c r="G753" s="2"/>
      <c r="H753" s="2"/>
      <c r="I753" s="2"/>
      <c r="J753" s="2"/>
      <c r="K753" s="2"/>
      <c r="L753" s="2"/>
      <c r="M753" s="2"/>
      <c r="N753" s="2"/>
      <c r="O753" s="2"/>
      <c r="P753" s="2"/>
      <c r="Q753" s="2"/>
      <c r="R753" s="2"/>
      <c r="S753" s="2"/>
      <c r="T753" s="2"/>
      <c r="U753" s="2"/>
      <c r="V753" s="2"/>
    </row>
    <row r="754" spans="1:22" ht="12.75" x14ac:dyDescent="0.2">
      <c r="A754" s="2"/>
      <c r="B754" s="2"/>
      <c r="C754" s="2"/>
      <c r="D754" s="2"/>
      <c r="E754" s="2"/>
      <c r="F754" s="2"/>
      <c r="G754" s="2"/>
      <c r="H754" s="2"/>
      <c r="I754" s="2"/>
      <c r="J754" s="2"/>
      <c r="K754" s="2"/>
      <c r="L754" s="2"/>
      <c r="M754" s="2"/>
      <c r="N754" s="2"/>
      <c r="O754" s="2"/>
      <c r="P754" s="2"/>
      <c r="Q754" s="2"/>
      <c r="R754" s="2"/>
      <c r="S754" s="2"/>
      <c r="T754" s="2"/>
      <c r="U754" s="2"/>
      <c r="V754" s="2"/>
    </row>
    <row r="755" spans="1:22" ht="12.75" x14ac:dyDescent="0.2">
      <c r="A755" s="2"/>
      <c r="B755" s="2"/>
      <c r="C755" s="2"/>
      <c r="D755" s="2"/>
      <c r="E755" s="2"/>
      <c r="F755" s="2"/>
      <c r="G755" s="2"/>
      <c r="H755" s="2"/>
      <c r="I755" s="2"/>
      <c r="J755" s="2"/>
      <c r="K755" s="2"/>
      <c r="L755" s="2"/>
      <c r="M755" s="2"/>
      <c r="N755" s="2"/>
      <c r="O755" s="2"/>
      <c r="P755" s="2"/>
      <c r="Q755" s="2"/>
      <c r="R755" s="2"/>
      <c r="S755" s="2"/>
      <c r="T755" s="2"/>
      <c r="U755" s="2"/>
      <c r="V755" s="2"/>
    </row>
    <row r="756" spans="1:22" ht="12.75" x14ac:dyDescent="0.2">
      <c r="A756" s="2"/>
      <c r="B756" s="2"/>
      <c r="C756" s="2"/>
      <c r="D756" s="2"/>
      <c r="E756" s="2"/>
      <c r="F756" s="2"/>
      <c r="G756" s="2"/>
      <c r="H756" s="2"/>
      <c r="I756" s="2"/>
      <c r="J756" s="2"/>
      <c r="K756" s="2"/>
      <c r="L756" s="2"/>
      <c r="M756" s="2"/>
      <c r="N756" s="2"/>
      <c r="O756" s="2"/>
      <c r="P756" s="2"/>
      <c r="Q756" s="2"/>
      <c r="R756" s="2"/>
      <c r="S756" s="2"/>
      <c r="T756" s="2"/>
      <c r="U756" s="2"/>
      <c r="V756" s="2"/>
    </row>
    <row r="757" spans="1:22" ht="12.75" x14ac:dyDescent="0.2">
      <c r="A757" s="2"/>
      <c r="B757" s="2"/>
      <c r="C757" s="2"/>
      <c r="D757" s="2"/>
      <c r="E757" s="2"/>
      <c r="F757" s="2"/>
      <c r="G757" s="2"/>
      <c r="H757" s="2"/>
      <c r="I757" s="2"/>
      <c r="J757" s="2"/>
      <c r="K757" s="2"/>
      <c r="L757" s="2"/>
      <c r="M757" s="2"/>
      <c r="N757" s="2"/>
      <c r="O757" s="2"/>
      <c r="P757" s="2"/>
      <c r="Q757" s="2"/>
      <c r="R757" s="2"/>
      <c r="S757" s="2"/>
      <c r="T757" s="2"/>
      <c r="U757" s="2"/>
      <c r="V757" s="2"/>
    </row>
    <row r="758" spans="1:22" ht="12.75" x14ac:dyDescent="0.2">
      <c r="A758" s="2"/>
      <c r="B758" s="2"/>
      <c r="C758" s="2"/>
      <c r="D758" s="2"/>
      <c r="E758" s="2"/>
      <c r="F758" s="2"/>
      <c r="G758" s="2"/>
      <c r="H758" s="2"/>
      <c r="I758" s="2"/>
      <c r="J758" s="2"/>
      <c r="K758" s="2"/>
      <c r="L758" s="2"/>
      <c r="M758" s="2"/>
      <c r="N758" s="2"/>
      <c r="O758" s="2"/>
      <c r="P758" s="2"/>
      <c r="Q758" s="2"/>
      <c r="R758" s="2"/>
      <c r="S758" s="2"/>
      <c r="T758" s="2"/>
      <c r="U758" s="2"/>
      <c r="V758" s="2"/>
    </row>
    <row r="759" spans="1:22" ht="12.75" x14ac:dyDescent="0.2">
      <c r="A759" s="2"/>
      <c r="B759" s="2"/>
      <c r="C759" s="2"/>
      <c r="D759" s="2"/>
      <c r="E759" s="2"/>
      <c r="F759" s="2"/>
      <c r="G759" s="2"/>
      <c r="H759" s="2"/>
      <c r="I759" s="2"/>
      <c r="J759" s="2"/>
      <c r="K759" s="2"/>
      <c r="L759" s="2"/>
      <c r="M759" s="2"/>
      <c r="N759" s="2"/>
      <c r="O759" s="2"/>
      <c r="P759" s="2"/>
      <c r="Q759" s="2"/>
      <c r="R759" s="2"/>
      <c r="S759" s="2"/>
      <c r="T759" s="2"/>
      <c r="U759" s="2"/>
      <c r="V759" s="2"/>
    </row>
    <row r="760" spans="1:22" ht="12.75" x14ac:dyDescent="0.2">
      <c r="A760" s="2"/>
      <c r="B760" s="2"/>
      <c r="C760" s="2"/>
      <c r="D760" s="2"/>
      <c r="E760" s="2"/>
      <c r="F760" s="2"/>
      <c r="G760" s="2"/>
      <c r="H760" s="2"/>
      <c r="I760" s="2"/>
      <c r="J760" s="2"/>
      <c r="K760" s="2"/>
      <c r="L760" s="2"/>
      <c r="M760" s="2"/>
      <c r="N760" s="2"/>
      <c r="O760" s="2"/>
      <c r="P760" s="2"/>
      <c r="Q760" s="2"/>
      <c r="R760" s="2"/>
      <c r="S760" s="2"/>
      <c r="T760" s="2"/>
      <c r="U760" s="2"/>
      <c r="V760" s="2"/>
    </row>
    <row r="761" spans="1:22" ht="12.75" x14ac:dyDescent="0.2">
      <c r="A761" s="2"/>
      <c r="B761" s="2"/>
      <c r="C761" s="2"/>
      <c r="D761" s="2"/>
      <c r="E761" s="2"/>
      <c r="F761" s="2"/>
      <c r="G761" s="2"/>
      <c r="H761" s="2"/>
      <c r="I761" s="2"/>
      <c r="J761" s="2"/>
      <c r="K761" s="2"/>
      <c r="L761" s="2"/>
      <c r="M761" s="2"/>
      <c r="N761" s="2"/>
      <c r="O761" s="2"/>
      <c r="P761" s="2"/>
      <c r="Q761" s="2"/>
      <c r="R761" s="2"/>
      <c r="S761" s="2"/>
      <c r="T761" s="2"/>
      <c r="U761" s="2"/>
      <c r="V761" s="2"/>
    </row>
    <row r="762" spans="1:22" ht="12.75" x14ac:dyDescent="0.2">
      <c r="A762" s="2"/>
      <c r="B762" s="2"/>
      <c r="C762" s="2"/>
      <c r="D762" s="2"/>
      <c r="E762" s="2"/>
      <c r="F762" s="2"/>
      <c r="G762" s="2"/>
      <c r="H762" s="2"/>
      <c r="I762" s="2"/>
      <c r="J762" s="2"/>
      <c r="K762" s="2"/>
      <c r="L762" s="2"/>
      <c r="M762" s="2"/>
      <c r="N762" s="2"/>
      <c r="O762" s="2"/>
      <c r="P762" s="2"/>
      <c r="Q762" s="2"/>
      <c r="R762" s="2"/>
      <c r="S762" s="2"/>
      <c r="T762" s="2"/>
      <c r="U762" s="2"/>
      <c r="V762" s="2"/>
    </row>
    <row r="763" spans="1:22" ht="12.75" x14ac:dyDescent="0.2">
      <c r="A763" s="2"/>
      <c r="B763" s="2"/>
      <c r="C763" s="2"/>
      <c r="D763" s="2"/>
      <c r="E763" s="2"/>
      <c r="F763" s="2"/>
      <c r="G763" s="2"/>
      <c r="H763" s="2"/>
      <c r="I763" s="2"/>
      <c r="J763" s="2"/>
      <c r="K763" s="2"/>
      <c r="L763" s="2"/>
      <c r="M763" s="2"/>
      <c r="N763" s="2"/>
      <c r="O763" s="2"/>
      <c r="P763" s="2"/>
      <c r="Q763" s="2"/>
      <c r="R763" s="2"/>
      <c r="S763" s="2"/>
      <c r="T763" s="2"/>
      <c r="U763" s="2"/>
      <c r="V763" s="2"/>
    </row>
    <row r="764" spans="1:22" ht="12.75" x14ac:dyDescent="0.2">
      <c r="A764" s="2"/>
      <c r="B764" s="2"/>
      <c r="C764" s="2"/>
      <c r="D764" s="2"/>
      <c r="E764" s="2"/>
      <c r="F764" s="2"/>
      <c r="G764" s="2"/>
      <c r="H764" s="2"/>
      <c r="I764" s="2"/>
      <c r="J764" s="2"/>
      <c r="K764" s="2"/>
      <c r="L764" s="2"/>
      <c r="M764" s="2"/>
      <c r="N764" s="2"/>
      <c r="O764" s="2"/>
      <c r="P764" s="2"/>
      <c r="Q764" s="2"/>
      <c r="R764" s="2"/>
      <c r="S764" s="2"/>
      <c r="T764" s="2"/>
      <c r="U764" s="2"/>
      <c r="V764" s="2"/>
    </row>
    <row r="765" spans="1:22" ht="12.75" x14ac:dyDescent="0.2">
      <c r="A765" s="2"/>
      <c r="B765" s="2"/>
      <c r="C765" s="2"/>
      <c r="D765" s="2"/>
      <c r="E765" s="2"/>
      <c r="F765" s="2"/>
      <c r="G765" s="2"/>
      <c r="H765" s="2"/>
      <c r="I765" s="2"/>
      <c r="J765" s="2"/>
      <c r="K765" s="2"/>
      <c r="L765" s="2"/>
      <c r="M765" s="2"/>
      <c r="N765" s="2"/>
      <c r="O765" s="2"/>
      <c r="P765" s="2"/>
      <c r="Q765" s="2"/>
      <c r="R765" s="2"/>
      <c r="S765" s="2"/>
      <c r="T765" s="2"/>
      <c r="U765" s="2"/>
      <c r="V765" s="2"/>
    </row>
    <row r="766" spans="1:22" ht="12.75" x14ac:dyDescent="0.2">
      <c r="A766" s="2"/>
      <c r="B766" s="2"/>
      <c r="C766" s="2"/>
      <c r="D766" s="2"/>
      <c r="E766" s="2"/>
      <c r="F766" s="2"/>
      <c r="G766" s="2"/>
      <c r="H766" s="2"/>
      <c r="I766" s="2"/>
      <c r="J766" s="2"/>
      <c r="K766" s="2"/>
      <c r="L766" s="2"/>
      <c r="M766" s="2"/>
      <c r="N766" s="2"/>
      <c r="O766" s="2"/>
      <c r="P766" s="2"/>
      <c r="Q766" s="2"/>
      <c r="R766" s="2"/>
      <c r="S766" s="2"/>
      <c r="T766" s="2"/>
      <c r="U766" s="2"/>
      <c r="V766" s="2"/>
    </row>
    <row r="767" spans="1:22" ht="12.75" x14ac:dyDescent="0.2">
      <c r="A767" s="2"/>
      <c r="B767" s="2"/>
      <c r="C767" s="2"/>
      <c r="D767" s="2"/>
      <c r="E767" s="2"/>
      <c r="F767" s="2"/>
      <c r="G767" s="2"/>
      <c r="H767" s="2"/>
      <c r="I767" s="2"/>
      <c r="J767" s="2"/>
      <c r="K767" s="2"/>
      <c r="L767" s="2"/>
      <c r="M767" s="2"/>
      <c r="N767" s="2"/>
      <c r="O767" s="2"/>
      <c r="P767" s="2"/>
      <c r="Q767" s="2"/>
      <c r="R767" s="2"/>
      <c r="S767" s="2"/>
      <c r="T767" s="2"/>
      <c r="U767" s="2"/>
      <c r="V767" s="2"/>
    </row>
    <row r="768" spans="1:22" ht="12.75" x14ac:dyDescent="0.2">
      <c r="A768" s="2"/>
      <c r="B768" s="2"/>
      <c r="C768" s="2"/>
      <c r="D768" s="2"/>
      <c r="E768" s="2"/>
      <c r="F768" s="2"/>
      <c r="G768" s="2"/>
      <c r="H768" s="2"/>
      <c r="I768" s="2"/>
      <c r="J768" s="2"/>
      <c r="K768" s="2"/>
      <c r="L768" s="2"/>
      <c r="M768" s="2"/>
      <c r="N768" s="2"/>
      <c r="O768" s="2"/>
      <c r="P768" s="2"/>
      <c r="Q768" s="2"/>
      <c r="R768" s="2"/>
      <c r="S768" s="2"/>
      <c r="T768" s="2"/>
      <c r="U768" s="2"/>
      <c r="V768" s="2"/>
    </row>
    <row r="769" spans="1:22" ht="12.75" x14ac:dyDescent="0.2">
      <c r="A769" s="2"/>
      <c r="B769" s="2"/>
      <c r="C769" s="2"/>
      <c r="D769" s="2"/>
      <c r="E769" s="2"/>
      <c r="F769" s="2"/>
      <c r="G769" s="2"/>
      <c r="H769" s="2"/>
      <c r="I769" s="2"/>
      <c r="J769" s="2"/>
      <c r="K769" s="2"/>
      <c r="L769" s="2"/>
      <c r="M769" s="2"/>
      <c r="N769" s="2"/>
      <c r="O769" s="2"/>
      <c r="P769" s="2"/>
      <c r="Q769" s="2"/>
      <c r="R769" s="2"/>
      <c r="S769" s="2"/>
      <c r="T769" s="2"/>
      <c r="U769" s="2"/>
      <c r="V769" s="2"/>
    </row>
    <row r="770" spans="1:22" ht="12.75" x14ac:dyDescent="0.2">
      <c r="A770" s="2"/>
      <c r="B770" s="2"/>
      <c r="C770" s="2"/>
      <c r="D770" s="2"/>
      <c r="E770" s="2"/>
      <c r="F770" s="2"/>
      <c r="G770" s="2"/>
      <c r="H770" s="2"/>
      <c r="I770" s="2"/>
      <c r="J770" s="2"/>
      <c r="K770" s="2"/>
      <c r="L770" s="2"/>
      <c r="M770" s="2"/>
      <c r="N770" s="2"/>
      <c r="O770" s="2"/>
      <c r="P770" s="2"/>
      <c r="Q770" s="2"/>
      <c r="R770" s="2"/>
      <c r="S770" s="2"/>
      <c r="T770" s="2"/>
      <c r="U770" s="2"/>
      <c r="V770" s="2"/>
    </row>
    <row r="771" spans="1:22" ht="12.75" x14ac:dyDescent="0.2">
      <c r="A771" s="2"/>
      <c r="B771" s="2"/>
      <c r="C771" s="2"/>
      <c r="D771" s="2"/>
      <c r="E771" s="2"/>
      <c r="F771" s="2"/>
      <c r="G771" s="2"/>
      <c r="H771" s="2"/>
      <c r="I771" s="2"/>
      <c r="J771" s="2"/>
      <c r="K771" s="2"/>
      <c r="L771" s="2"/>
      <c r="M771" s="2"/>
      <c r="N771" s="2"/>
      <c r="O771" s="2"/>
      <c r="P771" s="2"/>
      <c r="Q771" s="2"/>
      <c r="R771" s="2"/>
      <c r="S771" s="2"/>
      <c r="T771" s="2"/>
      <c r="U771" s="2"/>
      <c r="V771" s="2"/>
    </row>
    <row r="772" spans="1:22" ht="12.75" x14ac:dyDescent="0.2">
      <c r="A772" s="2"/>
      <c r="B772" s="2"/>
      <c r="C772" s="2"/>
      <c r="D772" s="2"/>
      <c r="E772" s="2"/>
      <c r="F772" s="2"/>
      <c r="G772" s="2"/>
      <c r="H772" s="2"/>
      <c r="I772" s="2"/>
      <c r="J772" s="2"/>
      <c r="K772" s="2"/>
      <c r="L772" s="2"/>
      <c r="M772" s="2"/>
      <c r="N772" s="2"/>
      <c r="O772" s="2"/>
      <c r="P772" s="2"/>
      <c r="Q772" s="2"/>
      <c r="R772" s="2"/>
      <c r="S772" s="2"/>
      <c r="T772" s="2"/>
      <c r="U772" s="2"/>
      <c r="V772" s="2"/>
    </row>
    <row r="773" spans="1:22" ht="12.75" x14ac:dyDescent="0.2">
      <c r="A773" s="2"/>
      <c r="B773" s="2"/>
      <c r="C773" s="2"/>
      <c r="D773" s="2"/>
      <c r="E773" s="2"/>
      <c r="F773" s="2"/>
      <c r="G773" s="2"/>
      <c r="H773" s="2"/>
      <c r="I773" s="2"/>
      <c r="J773" s="2"/>
      <c r="K773" s="2"/>
      <c r="L773" s="2"/>
      <c r="M773" s="2"/>
      <c r="N773" s="2"/>
      <c r="O773" s="2"/>
      <c r="P773" s="2"/>
      <c r="Q773" s="2"/>
      <c r="R773" s="2"/>
      <c r="S773" s="2"/>
      <c r="T773" s="2"/>
      <c r="U773" s="2"/>
      <c r="V773" s="2"/>
    </row>
    <row r="774" spans="1:22" ht="12.75" x14ac:dyDescent="0.2">
      <c r="A774" s="2"/>
      <c r="B774" s="2"/>
      <c r="C774" s="2"/>
      <c r="D774" s="2"/>
      <c r="E774" s="2"/>
      <c r="F774" s="2"/>
      <c r="G774" s="2"/>
      <c r="H774" s="2"/>
      <c r="I774" s="2"/>
      <c r="J774" s="2"/>
      <c r="K774" s="2"/>
      <c r="L774" s="2"/>
      <c r="M774" s="2"/>
      <c r="N774" s="2"/>
      <c r="O774" s="2"/>
      <c r="P774" s="2"/>
      <c r="Q774" s="2"/>
      <c r="R774" s="2"/>
      <c r="S774" s="2"/>
      <c r="T774" s="2"/>
      <c r="U774" s="2"/>
      <c r="V774" s="2"/>
    </row>
    <row r="775" spans="1:22" ht="12.75" x14ac:dyDescent="0.2">
      <c r="A775" s="2"/>
      <c r="B775" s="2"/>
      <c r="C775" s="2"/>
      <c r="D775" s="2"/>
      <c r="E775" s="2"/>
      <c r="F775" s="2"/>
      <c r="G775" s="2"/>
      <c r="H775" s="2"/>
      <c r="I775" s="2"/>
      <c r="J775" s="2"/>
      <c r="K775" s="2"/>
      <c r="L775" s="2"/>
      <c r="M775" s="2"/>
      <c r="N775" s="2"/>
      <c r="O775" s="2"/>
      <c r="P775" s="2"/>
      <c r="Q775" s="2"/>
      <c r="R775" s="2"/>
      <c r="S775" s="2"/>
      <c r="T775" s="2"/>
      <c r="U775" s="2"/>
      <c r="V775" s="2"/>
    </row>
    <row r="776" spans="1:22" ht="12.75" x14ac:dyDescent="0.2">
      <c r="A776" s="2"/>
      <c r="B776" s="2"/>
      <c r="C776" s="2"/>
      <c r="D776" s="2"/>
      <c r="E776" s="2"/>
      <c r="F776" s="2"/>
      <c r="G776" s="2"/>
      <c r="H776" s="2"/>
      <c r="I776" s="2"/>
      <c r="J776" s="2"/>
      <c r="K776" s="2"/>
      <c r="L776" s="2"/>
      <c r="M776" s="2"/>
      <c r="N776" s="2"/>
      <c r="O776" s="2"/>
      <c r="P776" s="2"/>
      <c r="Q776" s="2"/>
      <c r="R776" s="2"/>
      <c r="S776" s="2"/>
      <c r="T776" s="2"/>
      <c r="U776" s="2"/>
      <c r="V776" s="2"/>
    </row>
    <row r="777" spans="1:22" ht="12.75" x14ac:dyDescent="0.2">
      <c r="A777" s="2"/>
      <c r="B777" s="2"/>
      <c r="C777" s="2"/>
      <c r="D777" s="2"/>
      <c r="E777" s="2"/>
      <c r="F777" s="2"/>
      <c r="G777" s="2"/>
      <c r="H777" s="2"/>
      <c r="I777" s="2"/>
      <c r="J777" s="2"/>
      <c r="K777" s="2"/>
      <c r="L777" s="2"/>
      <c r="M777" s="2"/>
      <c r="N777" s="2"/>
      <c r="O777" s="2"/>
      <c r="P777" s="2"/>
      <c r="Q777" s="2"/>
      <c r="R777" s="2"/>
      <c r="S777" s="2"/>
      <c r="T777" s="2"/>
      <c r="U777" s="2"/>
      <c r="V777" s="2"/>
    </row>
    <row r="778" spans="1:22" ht="12.75" x14ac:dyDescent="0.2">
      <c r="A778" s="2"/>
      <c r="B778" s="2"/>
      <c r="C778" s="2"/>
      <c r="D778" s="2"/>
      <c r="E778" s="2"/>
      <c r="F778" s="2"/>
      <c r="G778" s="2"/>
      <c r="H778" s="2"/>
      <c r="I778" s="2"/>
      <c r="J778" s="2"/>
      <c r="K778" s="2"/>
      <c r="L778" s="2"/>
      <c r="M778" s="2"/>
      <c r="N778" s="2"/>
      <c r="O778" s="2"/>
      <c r="P778" s="2"/>
      <c r="Q778" s="2"/>
      <c r="R778" s="2"/>
      <c r="S778" s="2"/>
      <c r="T778" s="2"/>
      <c r="U778" s="2"/>
      <c r="V778" s="2"/>
    </row>
    <row r="779" spans="1:22" ht="12.75" x14ac:dyDescent="0.2">
      <c r="A779" s="2"/>
      <c r="B779" s="2"/>
      <c r="C779" s="2"/>
      <c r="D779" s="2"/>
      <c r="E779" s="2"/>
      <c r="F779" s="2"/>
      <c r="G779" s="2"/>
      <c r="H779" s="2"/>
      <c r="I779" s="2"/>
      <c r="J779" s="2"/>
      <c r="K779" s="2"/>
      <c r="L779" s="2"/>
      <c r="M779" s="2"/>
      <c r="N779" s="2"/>
      <c r="O779" s="2"/>
      <c r="P779" s="2"/>
      <c r="Q779" s="2"/>
      <c r="R779" s="2"/>
      <c r="S779" s="2"/>
      <c r="T779" s="2"/>
      <c r="U779" s="2"/>
      <c r="V779" s="2"/>
    </row>
    <row r="780" spans="1:22" ht="12.75" x14ac:dyDescent="0.2">
      <c r="A780" s="2"/>
      <c r="B780" s="2"/>
      <c r="C780" s="2"/>
      <c r="D780" s="2"/>
      <c r="E780" s="2"/>
      <c r="F780" s="2"/>
      <c r="G780" s="2"/>
      <c r="H780" s="2"/>
      <c r="I780" s="2"/>
      <c r="J780" s="2"/>
      <c r="K780" s="2"/>
      <c r="L780" s="2"/>
      <c r="M780" s="2"/>
      <c r="N780" s="2"/>
      <c r="O780" s="2"/>
      <c r="P780" s="2"/>
      <c r="Q780" s="2"/>
      <c r="R780" s="2"/>
      <c r="S780" s="2"/>
      <c r="T780" s="2"/>
      <c r="U780" s="2"/>
      <c r="V780" s="2"/>
    </row>
    <row r="781" spans="1:22" ht="12.75" x14ac:dyDescent="0.2">
      <c r="A781" s="2"/>
      <c r="B781" s="2"/>
      <c r="C781" s="2"/>
      <c r="D781" s="2"/>
      <c r="E781" s="2"/>
      <c r="F781" s="2"/>
      <c r="G781" s="2"/>
      <c r="H781" s="2"/>
      <c r="I781" s="2"/>
      <c r="J781" s="2"/>
      <c r="K781" s="2"/>
      <c r="L781" s="2"/>
      <c r="M781" s="2"/>
      <c r="N781" s="2"/>
      <c r="O781" s="2"/>
      <c r="P781" s="2"/>
      <c r="Q781" s="2"/>
      <c r="R781" s="2"/>
      <c r="S781" s="2"/>
      <c r="T781" s="2"/>
      <c r="U781" s="2"/>
      <c r="V781" s="2"/>
    </row>
    <row r="782" spans="1:22" ht="12.75" x14ac:dyDescent="0.2">
      <c r="A782" s="2"/>
      <c r="B782" s="2"/>
      <c r="C782" s="2"/>
      <c r="D782" s="2"/>
      <c r="E782" s="2"/>
      <c r="F782" s="2"/>
      <c r="G782" s="2"/>
      <c r="H782" s="2"/>
      <c r="I782" s="2"/>
      <c r="J782" s="2"/>
      <c r="K782" s="2"/>
      <c r="L782" s="2"/>
      <c r="M782" s="2"/>
      <c r="N782" s="2"/>
      <c r="O782" s="2"/>
      <c r="P782" s="2"/>
      <c r="Q782" s="2"/>
      <c r="R782" s="2"/>
      <c r="S782" s="2"/>
      <c r="T782" s="2"/>
      <c r="U782" s="2"/>
      <c r="V782" s="2"/>
    </row>
    <row r="783" spans="1:22" ht="12.75" x14ac:dyDescent="0.2">
      <c r="A783" s="2"/>
      <c r="B783" s="2"/>
      <c r="C783" s="2"/>
      <c r="D783" s="2"/>
      <c r="E783" s="2"/>
      <c r="F783" s="2"/>
      <c r="G783" s="2"/>
      <c r="H783" s="2"/>
      <c r="I783" s="2"/>
      <c r="J783" s="2"/>
      <c r="K783" s="2"/>
      <c r="L783" s="2"/>
      <c r="M783" s="2"/>
      <c r="N783" s="2"/>
      <c r="O783" s="2"/>
      <c r="P783" s="2"/>
      <c r="Q783" s="2"/>
      <c r="R783" s="2"/>
      <c r="S783" s="2"/>
      <c r="T783" s="2"/>
      <c r="U783" s="2"/>
      <c r="V783" s="2"/>
    </row>
    <row r="784" spans="1:22" ht="12.75" x14ac:dyDescent="0.2">
      <c r="A784" s="2"/>
      <c r="B784" s="2"/>
      <c r="C784" s="2"/>
      <c r="D784" s="2"/>
      <c r="E784" s="2"/>
      <c r="F784" s="2"/>
      <c r="G784" s="2"/>
      <c r="H784" s="2"/>
      <c r="I784" s="2"/>
      <c r="J784" s="2"/>
      <c r="K784" s="2"/>
      <c r="L784" s="2"/>
      <c r="M784" s="2"/>
      <c r="N784" s="2"/>
      <c r="O784" s="2"/>
      <c r="P784" s="2"/>
      <c r="Q784" s="2"/>
      <c r="R784" s="2"/>
      <c r="S784" s="2"/>
      <c r="T784" s="2"/>
      <c r="U784" s="2"/>
      <c r="V784" s="2"/>
    </row>
    <row r="785" spans="1:22" ht="12.75" x14ac:dyDescent="0.2">
      <c r="A785" s="2"/>
      <c r="B785" s="2"/>
      <c r="C785" s="2"/>
      <c r="D785" s="2"/>
      <c r="E785" s="2"/>
      <c r="F785" s="2"/>
      <c r="G785" s="2"/>
      <c r="H785" s="2"/>
      <c r="I785" s="2"/>
      <c r="J785" s="2"/>
      <c r="K785" s="2"/>
      <c r="L785" s="2"/>
      <c r="M785" s="2"/>
      <c r="N785" s="2"/>
      <c r="O785" s="2"/>
      <c r="P785" s="2"/>
      <c r="Q785" s="2"/>
      <c r="R785" s="2"/>
      <c r="S785" s="2"/>
      <c r="T785" s="2"/>
      <c r="U785" s="2"/>
      <c r="V785" s="2"/>
    </row>
    <row r="786" spans="1:22" ht="12.75" x14ac:dyDescent="0.2">
      <c r="A786" s="2"/>
      <c r="B786" s="2"/>
      <c r="C786" s="2"/>
      <c r="D786" s="2"/>
      <c r="E786" s="2"/>
      <c r="F786" s="2"/>
      <c r="G786" s="2"/>
      <c r="H786" s="2"/>
      <c r="I786" s="2"/>
      <c r="J786" s="2"/>
      <c r="K786" s="2"/>
      <c r="L786" s="2"/>
      <c r="M786" s="2"/>
      <c r="N786" s="2"/>
      <c r="O786" s="2"/>
      <c r="P786" s="2"/>
      <c r="Q786" s="2"/>
      <c r="R786" s="2"/>
      <c r="S786" s="2"/>
      <c r="T786" s="2"/>
      <c r="U786" s="2"/>
      <c r="V786" s="2"/>
    </row>
    <row r="787" spans="1:22" ht="12.75" x14ac:dyDescent="0.2">
      <c r="A787" s="2"/>
      <c r="B787" s="2"/>
      <c r="C787" s="2"/>
      <c r="D787" s="2"/>
      <c r="E787" s="2"/>
      <c r="F787" s="2"/>
      <c r="G787" s="2"/>
      <c r="H787" s="2"/>
      <c r="I787" s="2"/>
      <c r="J787" s="2"/>
      <c r="K787" s="2"/>
      <c r="L787" s="2"/>
      <c r="M787" s="2"/>
      <c r="N787" s="2"/>
      <c r="O787" s="2"/>
      <c r="P787" s="2"/>
      <c r="Q787" s="2"/>
      <c r="R787" s="2"/>
      <c r="S787" s="2"/>
      <c r="T787" s="2"/>
      <c r="U787" s="2"/>
      <c r="V787" s="2"/>
    </row>
    <row r="788" spans="1:22" ht="12.75" x14ac:dyDescent="0.2">
      <c r="A788" s="2"/>
      <c r="B788" s="2"/>
      <c r="C788" s="2"/>
      <c r="D788" s="2"/>
      <c r="E788" s="2"/>
      <c r="F788" s="2"/>
      <c r="G788" s="2"/>
      <c r="H788" s="2"/>
      <c r="I788" s="2"/>
      <c r="J788" s="2"/>
      <c r="K788" s="2"/>
      <c r="L788" s="2"/>
      <c r="M788" s="2"/>
      <c r="N788" s="2"/>
      <c r="O788" s="2"/>
      <c r="P788" s="2"/>
      <c r="Q788" s="2"/>
      <c r="R788" s="2"/>
      <c r="S788" s="2"/>
      <c r="T788" s="2"/>
      <c r="U788" s="2"/>
      <c r="V788" s="2"/>
    </row>
    <row r="789" spans="1:22" ht="12.75" x14ac:dyDescent="0.2">
      <c r="A789" s="2"/>
      <c r="B789" s="2"/>
      <c r="C789" s="2"/>
      <c r="D789" s="2"/>
      <c r="E789" s="2"/>
      <c r="F789" s="2"/>
      <c r="G789" s="2"/>
      <c r="H789" s="2"/>
      <c r="I789" s="2"/>
      <c r="J789" s="2"/>
      <c r="K789" s="2"/>
      <c r="L789" s="2"/>
      <c r="M789" s="2"/>
      <c r="N789" s="2"/>
      <c r="O789" s="2"/>
      <c r="P789" s="2"/>
      <c r="Q789" s="2"/>
      <c r="R789" s="2"/>
      <c r="S789" s="2"/>
      <c r="T789" s="2"/>
      <c r="U789" s="2"/>
      <c r="V789" s="2"/>
    </row>
    <row r="790" spans="1:22" ht="12.75" x14ac:dyDescent="0.2">
      <c r="A790" s="2"/>
      <c r="B790" s="2"/>
      <c r="C790" s="2"/>
      <c r="D790" s="2"/>
      <c r="E790" s="2"/>
      <c r="F790" s="2"/>
      <c r="G790" s="2"/>
      <c r="H790" s="2"/>
      <c r="I790" s="2"/>
      <c r="J790" s="2"/>
      <c r="K790" s="2"/>
      <c r="L790" s="2"/>
      <c r="M790" s="2"/>
      <c r="N790" s="2"/>
      <c r="O790" s="2"/>
      <c r="P790" s="2"/>
      <c r="Q790" s="2"/>
      <c r="R790" s="2"/>
      <c r="S790" s="2"/>
      <c r="T790" s="2"/>
      <c r="U790" s="2"/>
      <c r="V790" s="2"/>
    </row>
    <row r="791" spans="1:22" ht="12.75" x14ac:dyDescent="0.2">
      <c r="A791" s="2"/>
      <c r="B791" s="2"/>
      <c r="C791" s="2"/>
      <c r="D791" s="2"/>
      <c r="E791" s="2"/>
      <c r="F791" s="2"/>
      <c r="G791" s="2"/>
      <c r="H791" s="2"/>
      <c r="I791" s="2"/>
      <c r="J791" s="2"/>
      <c r="K791" s="2"/>
      <c r="L791" s="2"/>
      <c r="M791" s="2"/>
      <c r="N791" s="2"/>
      <c r="O791" s="2"/>
      <c r="P791" s="2"/>
      <c r="Q791" s="2"/>
      <c r="R791" s="2"/>
      <c r="S791" s="2"/>
      <c r="T791" s="2"/>
      <c r="U791" s="2"/>
      <c r="V791" s="2"/>
    </row>
    <row r="792" spans="1:22" ht="12.75" x14ac:dyDescent="0.2">
      <c r="A792" s="2"/>
      <c r="B792" s="2"/>
      <c r="C792" s="2"/>
      <c r="D792" s="2"/>
      <c r="E792" s="2"/>
      <c r="F792" s="2"/>
      <c r="G792" s="2"/>
      <c r="H792" s="2"/>
      <c r="I792" s="2"/>
      <c r="J792" s="2"/>
      <c r="K792" s="2"/>
      <c r="L792" s="2"/>
      <c r="M792" s="2"/>
      <c r="N792" s="2"/>
      <c r="O792" s="2"/>
      <c r="P792" s="2"/>
      <c r="Q792" s="2"/>
      <c r="R792" s="2"/>
      <c r="S792" s="2"/>
      <c r="T792" s="2"/>
      <c r="U792" s="2"/>
      <c r="V792" s="2"/>
    </row>
    <row r="793" spans="1:22" ht="12.75" x14ac:dyDescent="0.2">
      <c r="A793" s="2"/>
      <c r="B793" s="2"/>
      <c r="C793" s="2"/>
      <c r="D793" s="2"/>
      <c r="E793" s="2"/>
      <c r="F793" s="2"/>
      <c r="G793" s="2"/>
      <c r="H793" s="2"/>
      <c r="I793" s="2"/>
      <c r="J793" s="2"/>
      <c r="K793" s="2"/>
      <c r="L793" s="2"/>
      <c r="M793" s="2"/>
      <c r="N793" s="2"/>
      <c r="O793" s="2"/>
      <c r="P793" s="2"/>
      <c r="Q793" s="2"/>
      <c r="R793" s="2"/>
      <c r="S793" s="2"/>
      <c r="T793" s="2"/>
      <c r="U793" s="2"/>
      <c r="V793" s="2"/>
    </row>
    <row r="794" spans="1:22" ht="12.75" x14ac:dyDescent="0.2">
      <c r="A794" s="2"/>
      <c r="B794" s="2"/>
      <c r="C794" s="2"/>
      <c r="D794" s="2"/>
      <c r="E794" s="2"/>
      <c r="F794" s="2"/>
      <c r="G794" s="2"/>
      <c r="H794" s="2"/>
      <c r="I794" s="2"/>
      <c r="J794" s="2"/>
      <c r="K794" s="2"/>
      <c r="L794" s="2"/>
      <c r="M794" s="2"/>
      <c r="N794" s="2"/>
      <c r="O794" s="2"/>
      <c r="P794" s="2"/>
      <c r="Q794" s="2"/>
      <c r="R794" s="2"/>
      <c r="S794" s="2"/>
      <c r="T794" s="2"/>
      <c r="U794" s="2"/>
      <c r="V794" s="2"/>
    </row>
    <row r="795" spans="1:22" ht="12.75" x14ac:dyDescent="0.2">
      <c r="A795" s="2"/>
      <c r="B795" s="2"/>
      <c r="C795" s="2"/>
      <c r="D795" s="2"/>
      <c r="E795" s="2"/>
      <c r="F795" s="2"/>
      <c r="G795" s="2"/>
      <c r="H795" s="2"/>
      <c r="I795" s="2"/>
      <c r="J795" s="2"/>
      <c r="K795" s="2"/>
      <c r="L795" s="2"/>
      <c r="M795" s="2"/>
      <c r="N795" s="2"/>
      <c r="O795" s="2"/>
      <c r="P795" s="2"/>
      <c r="Q795" s="2"/>
      <c r="R795" s="2"/>
      <c r="S795" s="2"/>
      <c r="T795" s="2"/>
      <c r="U795" s="2"/>
      <c r="V795" s="2"/>
    </row>
    <row r="796" spans="1:22" ht="12.75" x14ac:dyDescent="0.2">
      <c r="A796" s="2"/>
      <c r="B796" s="2"/>
      <c r="C796" s="2"/>
      <c r="D796" s="2"/>
      <c r="E796" s="2"/>
      <c r="F796" s="2"/>
      <c r="G796" s="2"/>
      <c r="H796" s="2"/>
      <c r="I796" s="2"/>
      <c r="J796" s="2"/>
      <c r="K796" s="2"/>
      <c r="L796" s="2"/>
      <c r="M796" s="2"/>
      <c r="N796" s="2"/>
      <c r="O796" s="2"/>
      <c r="P796" s="2"/>
      <c r="Q796" s="2"/>
      <c r="R796" s="2"/>
      <c r="S796" s="2"/>
      <c r="T796" s="2"/>
      <c r="U796" s="2"/>
      <c r="V796" s="2"/>
    </row>
    <row r="797" spans="1:22" ht="12.75" x14ac:dyDescent="0.2">
      <c r="A797" s="2"/>
      <c r="B797" s="2"/>
      <c r="C797" s="2"/>
      <c r="D797" s="2"/>
      <c r="E797" s="2"/>
      <c r="F797" s="2"/>
      <c r="G797" s="2"/>
      <c r="H797" s="2"/>
      <c r="I797" s="2"/>
      <c r="J797" s="2"/>
      <c r="K797" s="2"/>
      <c r="L797" s="2"/>
      <c r="M797" s="2"/>
      <c r="N797" s="2"/>
      <c r="O797" s="2"/>
      <c r="P797" s="2"/>
      <c r="Q797" s="2"/>
      <c r="R797" s="2"/>
      <c r="S797" s="2"/>
      <c r="T797" s="2"/>
      <c r="U797" s="2"/>
      <c r="V797" s="2"/>
    </row>
    <row r="798" spans="1:22" ht="12.75" x14ac:dyDescent="0.2">
      <c r="A798" s="2"/>
      <c r="B798" s="2"/>
      <c r="C798" s="2"/>
      <c r="D798" s="2"/>
      <c r="E798" s="2"/>
      <c r="F798" s="2"/>
      <c r="G798" s="2"/>
      <c r="H798" s="2"/>
      <c r="I798" s="2"/>
      <c r="J798" s="2"/>
      <c r="K798" s="2"/>
      <c r="L798" s="2"/>
      <c r="M798" s="2"/>
      <c r="N798" s="2"/>
      <c r="O798" s="2"/>
      <c r="P798" s="2"/>
      <c r="Q798" s="2"/>
      <c r="R798" s="2"/>
      <c r="S798" s="2"/>
      <c r="T798" s="2"/>
      <c r="U798" s="2"/>
      <c r="V798" s="2"/>
    </row>
    <row r="799" spans="1:22" ht="12.75" x14ac:dyDescent="0.2">
      <c r="A799" s="2"/>
      <c r="B799" s="2"/>
      <c r="C799" s="2"/>
      <c r="D799" s="2"/>
      <c r="E799" s="2"/>
      <c r="F799" s="2"/>
      <c r="G799" s="2"/>
      <c r="H799" s="2"/>
      <c r="I799" s="2"/>
      <c r="J799" s="2"/>
      <c r="K799" s="2"/>
      <c r="L799" s="2"/>
      <c r="M799" s="2"/>
      <c r="N799" s="2"/>
      <c r="O799" s="2"/>
      <c r="P799" s="2"/>
      <c r="Q799" s="2"/>
      <c r="R799" s="2"/>
      <c r="S799" s="2"/>
      <c r="T799" s="2"/>
      <c r="U799" s="2"/>
      <c r="V799" s="2"/>
    </row>
    <row r="800" spans="1:22" ht="12.75" x14ac:dyDescent="0.2">
      <c r="A800" s="2"/>
      <c r="B800" s="2"/>
      <c r="C800" s="2"/>
      <c r="D800" s="2"/>
      <c r="E800" s="2"/>
      <c r="F800" s="2"/>
      <c r="G800" s="2"/>
      <c r="H800" s="2"/>
      <c r="I800" s="2"/>
      <c r="J800" s="2"/>
      <c r="K800" s="2"/>
      <c r="L800" s="2"/>
      <c r="M800" s="2"/>
      <c r="N800" s="2"/>
      <c r="O800" s="2"/>
      <c r="P800" s="2"/>
      <c r="Q800" s="2"/>
      <c r="R800" s="2"/>
      <c r="S800" s="2"/>
      <c r="T800" s="2"/>
      <c r="U800" s="2"/>
      <c r="V800" s="2"/>
    </row>
    <row r="801" spans="1:22" ht="12.75" x14ac:dyDescent="0.2">
      <c r="A801" s="2"/>
      <c r="B801" s="2"/>
      <c r="C801" s="2"/>
      <c r="D801" s="2"/>
      <c r="E801" s="2"/>
      <c r="F801" s="2"/>
      <c r="G801" s="2"/>
      <c r="H801" s="2"/>
      <c r="I801" s="2"/>
      <c r="J801" s="2"/>
      <c r="K801" s="2"/>
      <c r="L801" s="2"/>
      <c r="M801" s="2"/>
      <c r="N801" s="2"/>
      <c r="O801" s="2"/>
      <c r="P801" s="2"/>
      <c r="Q801" s="2"/>
      <c r="R801" s="2"/>
      <c r="S801" s="2"/>
      <c r="T801" s="2"/>
      <c r="U801" s="2"/>
      <c r="V801" s="2"/>
    </row>
    <row r="802" spans="1:22" ht="12.75" x14ac:dyDescent="0.2">
      <c r="A802" s="2"/>
      <c r="B802" s="2"/>
      <c r="C802" s="2"/>
      <c r="D802" s="2"/>
      <c r="E802" s="2"/>
      <c r="F802" s="2"/>
      <c r="G802" s="2"/>
      <c r="H802" s="2"/>
      <c r="I802" s="2"/>
      <c r="J802" s="2"/>
      <c r="K802" s="2"/>
      <c r="L802" s="2"/>
      <c r="M802" s="2"/>
      <c r="N802" s="2"/>
      <c r="O802" s="2"/>
      <c r="P802" s="2"/>
      <c r="Q802" s="2"/>
      <c r="R802" s="2"/>
      <c r="S802" s="2"/>
      <c r="T802" s="2"/>
      <c r="U802" s="2"/>
      <c r="V802" s="2"/>
    </row>
    <row r="803" spans="1:22" ht="12.75" x14ac:dyDescent="0.2">
      <c r="A803" s="2"/>
      <c r="B803" s="2"/>
      <c r="C803" s="2"/>
      <c r="D803" s="2"/>
      <c r="E803" s="2"/>
      <c r="F803" s="2"/>
      <c r="G803" s="2"/>
      <c r="H803" s="2"/>
      <c r="I803" s="2"/>
      <c r="J803" s="2"/>
      <c r="K803" s="2"/>
      <c r="L803" s="2"/>
      <c r="M803" s="2"/>
      <c r="N803" s="2"/>
      <c r="O803" s="2"/>
      <c r="P803" s="2"/>
      <c r="Q803" s="2"/>
      <c r="R803" s="2"/>
      <c r="S803" s="2"/>
      <c r="T803" s="2"/>
      <c r="U803" s="2"/>
      <c r="V803" s="2"/>
    </row>
    <row r="804" spans="1:22" ht="12.75" x14ac:dyDescent="0.2">
      <c r="A804" s="2"/>
      <c r="B804" s="2"/>
      <c r="C804" s="2"/>
      <c r="D804" s="2"/>
      <c r="E804" s="2"/>
      <c r="F804" s="2"/>
      <c r="G804" s="2"/>
      <c r="H804" s="2"/>
      <c r="I804" s="2"/>
      <c r="J804" s="2"/>
      <c r="K804" s="2"/>
      <c r="L804" s="2"/>
      <c r="M804" s="2"/>
      <c r="N804" s="2"/>
      <c r="O804" s="2"/>
      <c r="P804" s="2"/>
      <c r="Q804" s="2"/>
      <c r="R804" s="2"/>
      <c r="S804" s="2"/>
      <c r="T804" s="2"/>
      <c r="U804" s="2"/>
      <c r="V804" s="2"/>
    </row>
    <row r="805" spans="1:22" ht="12.75" x14ac:dyDescent="0.2">
      <c r="A805" s="2"/>
      <c r="B805" s="2"/>
      <c r="C805" s="2"/>
      <c r="D805" s="2"/>
      <c r="E805" s="2"/>
      <c r="F805" s="2"/>
      <c r="G805" s="2"/>
      <c r="H805" s="2"/>
      <c r="I805" s="2"/>
      <c r="J805" s="2"/>
      <c r="K805" s="2"/>
      <c r="L805" s="2"/>
      <c r="M805" s="2"/>
      <c r="N805" s="2"/>
      <c r="O805" s="2"/>
      <c r="P805" s="2"/>
      <c r="Q805" s="2"/>
      <c r="R805" s="2"/>
      <c r="S805" s="2"/>
      <c r="T805" s="2"/>
      <c r="U805" s="2"/>
      <c r="V805" s="2"/>
    </row>
    <row r="806" spans="1:22" ht="12.75" x14ac:dyDescent="0.2">
      <c r="A806" s="2"/>
      <c r="B806" s="2"/>
      <c r="C806" s="2"/>
      <c r="D806" s="2"/>
      <c r="E806" s="2"/>
      <c r="F806" s="2"/>
      <c r="G806" s="2"/>
      <c r="H806" s="2"/>
      <c r="I806" s="2"/>
      <c r="J806" s="2"/>
      <c r="K806" s="2"/>
      <c r="L806" s="2"/>
      <c r="M806" s="2"/>
      <c r="N806" s="2"/>
      <c r="O806" s="2"/>
      <c r="P806" s="2"/>
      <c r="Q806" s="2"/>
      <c r="R806" s="2"/>
      <c r="S806" s="2"/>
      <c r="T806" s="2"/>
      <c r="U806" s="2"/>
      <c r="V806" s="2"/>
    </row>
    <row r="807" spans="1:22" ht="12.75" x14ac:dyDescent="0.2">
      <c r="A807" s="2"/>
      <c r="B807" s="2"/>
      <c r="C807" s="2"/>
      <c r="D807" s="2"/>
      <c r="E807" s="2"/>
      <c r="F807" s="2"/>
      <c r="G807" s="2"/>
      <c r="H807" s="2"/>
      <c r="I807" s="2"/>
      <c r="J807" s="2"/>
      <c r="K807" s="2"/>
      <c r="L807" s="2"/>
      <c r="M807" s="2"/>
      <c r="N807" s="2"/>
      <c r="O807" s="2"/>
      <c r="P807" s="2"/>
      <c r="Q807" s="2"/>
      <c r="R807" s="2"/>
      <c r="S807" s="2"/>
      <c r="T807" s="2"/>
      <c r="U807" s="2"/>
      <c r="V807" s="2"/>
    </row>
    <row r="808" spans="1:22" ht="12.75" x14ac:dyDescent="0.2">
      <c r="A808" s="2"/>
      <c r="B808" s="2"/>
      <c r="C808" s="2"/>
      <c r="D808" s="2"/>
      <c r="E808" s="2"/>
      <c r="F808" s="2"/>
      <c r="G808" s="2"/>
      <c r="H808" s="2"/>
      <c r="I808" s="2"/>
      <c r="J808" s="2"/>
      <c r="K808" s="2"/>
      <c r="L808" s="2"/>
      <c r="M808" s="2"/>
      <c r="N808" s="2"/>
      <c r="O808" s="2"/>
      <c r="P808" s="2"/>
      <c r="Q808" s="2"/>
      <c r="R808" s="2"/>
      <c r="S808" s="2"/>
      <c r="T808" s="2"/>
      <c r="U808" s="2"/>
      <c r="V808" s="2"/>
    </row>
    <row r="809" spans="1:22" ht="12.75" x14ac:dyDescent="0.2">
      <c r="A809" s="2"/>
      <c r="B809" s="2"/>
      <c r="C809" s="2"/>
      <c r="D809" s="2"/>
      <c r="E809" s="2"/>
      <c r="F809" s="2"/>
      <c r="G809" s="2"/>
      <c r="H809" s="2"/>
      <c r="I809" s="2"/>
      <c r="J809" s="2"/>
      <c r="K809" s="2"/>
      <c r="L809" s="2"/>
      <c r="M809" s="2"/>
      <c r="N809" s="2"/>
      <c r="O809" s="2"/>
      <c r="P809" s="2"/>
      <c r="Q809" s="2"/>
      <c r="R809" s="2"/>
      <c r="S809" s="2"/>
      <c r="T809" s="2"/>
      <c r="U809" s="2"/>
      <c r="V809" s="2"/>
    </row>
    <row r="810" spans="1:22" ht="12.75" x14ac:dyDescent="0.2">
      <c r="A810" s="2"/>
      <c r="B810" s="2"/>
      <c r="C810" s="2"/>
      <c r="D810" s="2"/>
      <c r="E810" s="2"/>
      <c r="F810" s="2"/>
      <c r="G810" s="2"/>
      <c r="H810" s="2"/>
      <c r="I810" s="2"/>
      <c r="J810" s="2"/>
      <c r="K810" s="2"/>
      <c r="L810" s="2"/>
      <c r="M810" s="2"/>
      <c r="N810" s="2"/>
      <c r="O810" s="2"/>
      <c r="P810" s="2"/>
      <c r="Q810" s="2"/>
      <c r="R810" s="2"/>
      <c r="S810" s="2"/>
      <c r="T810" s="2"/>
      <c r="U810" s="2"/>
      <c r="V810" s="2"/>
    </row>
    <row r="811" spans="1:22" ht="12.75" x14ac:dyDescent="0.2">
      <c r="A811" s="2"/>
      <c r="B811" s="2"/>
      <c r="C811" s="2"/>
      <c r="D811" s="2"/>
      <c r="E811" s="2"/>
      <c r="F811" s="2"/>
      <c r="G811" s="2"/>
      <c r="H811" s="2"/>
      <c r="I811" s="2"/>
      <c r="J811" s="2"/>
      <c r="K811" s="2"/>
      <c r="L811" s="2"/>
      <c r="M811" s="2"/>
      <c r="N811" s="2"/>
      <c r="O811" s="2"/>
      <c r="P811" s="2"/>
      <c r="Q811" s="2"/>
      <c r="R811" s="2"/>
      <c r="S811" s="2"/>
      <c r="T811" s="2"/>
      <c r="U811" s="2"/>
      <c r="V811" s="2"/>
    </row>
    <row r="812" spans="1:22" ht="12.75" x14ac:dyDescent="0.2">
      <c r="A812" s="2"/>
      <c r="B812" s="2"/>
      <c r="C812" s="2"/>
      <c r="D812" s="2"/>
      <c r="E812" s="2"/>
      <c r="F812" s="2"/>
      <c r="G812" s="2"/>
      <c r="H812" s="2"/>
      <c r="I812" s="2"/>
      <c r="J812" s="2"/>
      <c r="K812" s="2"/>
      <c r="L812" s="2"/>
      <c r="M812" s="2"/>
      <c r="N812" s="2"/>
      <c r="O812" s="2"/>
      <c r="P812" s="2"/>
      <c r="Q812" s="2"/>
      <c r="R812" s="2"/>
      <c r="S812" s="2"/>
      <c r="T812" s="2"/>
      <c r="U812" s="2"/>
      <c r="V812" s="2"/>
    </row>
    <row r="813" spans="1:22" ht="12.75" x14ac:dyDescent="0.2">
      <c r="A813" s="2"/>
      <c r="B813" s="2"/>
      <c r="C813" s="2"/>
      <c r="D813" s="2"/>
      <c r="E813" s="2"/>
      <c r="F813" s="2"/>
      <c r="G813" s="2"/>
      <c r="H813" s="2"/>
      <c r="I813" s="2"/>
      <c r="J813" s="2"/>
      <c r="K813" s="2"/>
      <c r="L813" s="2"/>
      <c r="M813" s="2"/>
      <c r="N813" s="2"/>
      <c r="O813" s="2"/>
      <c r="P813" s="2"/>
      <c r="Q813" s="2"/>
      <c r="R813" s="2"/>
      <c r="S813" s="2"/>
      <c r="T813" s="2"/>
      <c r="U813" s="2"/>
      <c r="V813" s="2"/>
    </row>
    <row r="814" spans="1:22" ht="12.75" x14ac:dyDescent="0.2">
      <c r="A814" s="2"/>
      <c r="B814" s="2"/>
      <c r="C814" s="2"/>
      <c r="D814" s="2"/>
      <c r="E814" s="2"/>
      <c r="F814" s="2"/>
      <c r="G814" s="2"/>
      <c r="H814" s="2"/>
      <c r="I814" s="2"/>
      <c r="J814" s="2"/>
      <c r="K814" s="2"/>
      <c r="L814" s="2"/>
      <c r="M814" s="2"/>
      <c r="N814" s="2"/>
      <c r="O814" s="2"/>
      <c r="P814" s="2"/>
      <c r="Q814" s="2"/>
      <c r="R814" s="2"/>
      <c r="S814" s="2"/>
      <c r="T814" s="2"/>
      <c r="U814" s="2"/>
      <c r="V814" s="2"/>
    </row>
    <row r="815" spans="1:22" ht="12.75" x14ac:dyDescent="0.2">
      <c r="A815" s="2"/>
      <c r="B815" s="2"/>
      <c r="C815" s="2"/>
      <c r="D815" s="2"/>
      <c r="E815" s="2"/>
      <c r="F815" s="2"/>
      <c r="G815" s="2"/>
      <c r="H815" s="2"/>
      <c r="I815" s="2"/>
      <c r="J815" s="2"/>
      <c r="K815" s="2"/>
      <c r="L815" s="2"/>
      <c r="M815" s="2"/>
      <c r="N815" s="2"/>
      <c r="O815" s="2"/>
      <c r="P815" s="2"/>
      <c r="Q815" s="2"/>
      <c r="R815" s="2"/>
      <c r="S815" s="2"/>
      <c r="T815" s="2"/>
      <c r="U815" s="2"/>
      <c r="V815" s="2"/>
    </row>
    <row r="816" spans="1:22" ht="12.75" x14ac:dyDescent="0.2">
      <c r="A816" s="2"/>
      <c r="B816" s="2"/>
      <c r="C816" s="2"/>
      <c r="D816" s="2"/>
      <c r="E816" s="2"/>
      <c r="F816" s="2"/>
      <c r="G816" s="2"/>
      <c r="H816" s="2"/>
      <c r="I816" s="2"/>
      <c r="J816" s="2"/>
      <c r="K816" s="2"/>
      <c r="L816" s="2"/>
      <c r="M816" s="2"/>
      <c r="N816" s="2"/>
      <c r="O816" s="2"/>
      <c r="P816" s="2"/>
      <c r="Q816" s="2"/>
      <c r="R816" s="2"/>
      <c r="S816" s="2"/>
      <c r="T816" s="2"/>
      <c r="U816" s="2"/>
      <c r="V816" s="2"/>
    </row>
    <row r="817" spans="1:22" ht="12.75" x14ac:dyDescent="0.2">
      <c r="A817" s="2"/>
      <c r="B817" s="2"/>
      <c r="C817" s="2"/>
      <c r="D817" s="2"/>
      <c r="E817" s="2"/>
      <c r="F817" s="2"/>
      <c r="G817" s="2"/>
      <c r="H817" s="2"/>
      <c r="I817" s="2"/>
      <c r="J817" s="2"/>
      <c r="K817" s="2"/>
      <c r="L817" s="2"/>
      <c r="M817" s="2"/>
      <c r="N817" s="2"/>
      <c r="O817" s="2"/>
      <c r="P817" s="2"/>
      <c r="Q817" s="2"/>
      <c r="R817" s="2"/>
      <c r="S817" s="2"/>
      <c r="T817" s="2"/>
      <c r="U817" s="2"/>
      <c r="V817" s="2"/>
    </row>
    <row r="818" spans="1:22" ht="12.75" x14ac:dyDescent="0.2">
      <c r="A818" s="2"/>
      <c r="B818" s="2"/>
      <c r="C818" s="2"/>
      <c r="D818" s="2"/>
      <c r="E818" s="2"/>
      <c r="F818" s="2"/>
      <c r="G818" s="2"/>
      <c r="H818" s="2"/>
      <c r="I818" s="2"/>
      <c r="J818" s="2"/>
      <c r="K818" s="2"/>
      <c r="L818" s="2"/>
      <c r="M818" s="2"/>
      <c r="N818" s="2"/>
      <c r="O818" s="2"/>
      <c r="P818" s="2"/>
      <c r="Q818" s="2"/>
      <c r="R818" s="2"/>
      <c r="S818" s="2"/>
      <c r="T818" s="2"/>
      <c r="U818" s="2"/>
      <c r="V818" s="2"/>
    </row>
    <row r="819" spans="1:22" ht="12.75" x14ac:dyDescent="0.2">
      <c r="A819" s="2"/>
      <c r="B819" s="2"/>
      <c r="C819" s="2"/>
      <c r="D819" s="2"/>
      <c r="E819" s="2"/>
      <c r="F819" s="2"/>
      <c r="G819" s="2"/>
      <c r="H819" s="2"/>
      <c r="I819" s="2"/>
      <c r="J819" s="2"/>
      <c r="K819" s="2"/>
      <c r="L819" s="2"/>
      <c r="M819" s="2"/>
      <c r="N819" s="2"/>
      <c r="O819" s="2"/>
      <c r="P819" s="2"/>
      <c r="Q819" s="2"/>
      <c r="R819" s="2"/>
      <c r="S819" s="2"/>
      <c r="T819" s="2"/>
      <c r="U819" s="2"/>
      <c r="V819" s="2"/>
    </row>
    <row r="820" spans="1:22" ht="12.75" x14ac:dyDescent="0.2">
      <c r="A820" s="2"/>
      <c r="B820" s="2"/>
      <c r="C820" s="2"/>
      <c r="D820" s="2"/>
      <c r="E820" s="2"/>
      <c r="F820" s="2"/>
      <c r="G820" s="2"/>
      <c r="H820" s="2"/>
      <c r="I820" s="2"/>
      <c r="J820" s="2"/>
      <c r="K820" s="2"/>
      <c r="L820" s="2"/>
      <c r="M820" s="2"/>
      <c r="N820" s="2"/>
      <c r="O820" s="2"/>
      <c r="P820" s="2"/>
      <c r="Q820" s="2"/>
      <c r="R820" s="2"/>
      <c r="S820" s="2"/>
      <c r="T820" s="2"/>
      <c r="U820" s="2"/>
      <c r="V820" s="2"/>
    </row>
    <row r="821" spans="1:22" ht="12.75" x14ac:dyDescent="0.2">
      <c r="A821" s="2"/>
      <c r="B821" s="2"/>
      <c r="C821" s="2"/>
      <c r="D821" s="2"/>
      <c r="E821" s="2"/>
      <c r="F821" s="2"/>
      <c r="G821" s="2"/>
      <c r="H821" s="2"/>
      <c r="I821" s="2"/>
      <c r="J821" s="2"/>
      <c r="K821" s="2"/>
      <c r="L821" s="2"/>
      <c r="M821" s="2"/>
      <c r="N821" s="2"/>
      <c r="O821" s="2"/>
      <c r="P821" s="2"/>
      <c r="Q821" s="2"/>
      <c r="R821" s="2"/>
      <c r="S821" s="2"/>
      <c r="T821" s="2"/>
      <c r="U821" s="2"/>
      <c r="V821" s="2"/>
    </row>
    <row r="822" spans="1:22" ht="12.75" x14ac:dyDescent="0.2">
      <c r="A822" s="2"/>
      <c r="B822" s="2"/>
      <c r="C822" s="2"/>
      <c r="D822" s="2"/>
      <c r="E822" s="2"/>
      <c r="F822" s="2"/>
      <c r="G822" s="2"/>
      <c r="H822" s="2"/>
      <c r="I822" s="2"/>
      <c r="J822" s="2"/>
      <c r="K822" s="2"/>
      <c r="L822" s="2"/>
      <c r="M822" s="2"/>
      <c r="N822" s="2"/>
      <c r="O822" s="2"/>
      <c r="P822" s="2"/>
      <c r="Q822" s="2"/>
      <c r="R822" s="2"/>
      <c r="S822" s="2"/>
      <c r="T822" s="2"/>
      <c r="U822" s="2"/>
      <c r="V822" s="2"/>
    </row>
    <row r="823" spans="1:22" ht="12.75" x14ac:dyDescent="0.2">
      <c r="A823" s="2"/>
      <c r="B823" s="2"/>
      <c r="C823" s="2"/>
      <c r="D823" s="2"/>
      <c r="E823" s="2"/>
      <c r="F823" s="2"/>
      <c r="G823" s="2"/>
      <c r="H823" s="2"/>
      <c r="I823" s="2"/>
      <c r="J823" s="2"/>
      <c r="K823" s="2"/>
      <c r="L823" s="2"/>
      <c r="M823" s="2"/>
      <c r="N823" s="2"/>
      <c r="O823" s="2"/>
      <c r="P823" s="2"/>
      <c r="Q823" s="2"/>
      <c r="R823" s="2"/>
      <c r="S823" s="2"/>
      <c r="T823" s="2"/>
      <c r="U823" s="2"/>
      <c r="V823" s="2"/>
    </row>
    <row r="824" spans="1:22" ht="12.75" x14ac:dyDescent="0.2">
      <c r="A824" s="2"/>
      <c r="B824" s="2"/>
      <c r="C824" s="2"/>
      <c r="D824" s="2"/>
      <c r="E824" s="2"/>
      <c r="F824" s="2"/>
      <c r="G824" s="2"/>
      <c r="H824" s="2"/>
      <c r="I824" s="2"/>
      <c r="J824" s="2"/>
      <c r="K824" s="2"/>
      <c r="L824" s="2"/>
      <c r="M824" s="2"/>
      <c r="N824" s="2"/>
      <c r="O824" s="2"/>
      <c r="P824" s="2"/>
      <c r="Q824" s="2"/>
      <c r="R824" s="2"/>
      <c r="S824" s="2"/>
      <c r="T824" s="2"/>
      <c r="U824" s="2"/>
      <c r="V824" s="2"/>
    </row>
    <row r="825" spans="1:22" ht="12.75" x14ac:dyDescent="0.2">
      <c r="A825" s="2"/>
      <c r="B825" s="2"/>
      <c r="C825" s="2"/>
      <c r="D825" s="2"/>
      <c r="E825" s="2"/>
      <c r="F825" s="2"/>
      <c r="G825" s="2"/>
      <c r="H825" s="2"/>
      <c r="I825" s="2"/>
      <c r="J825" s="2"/>
      <c r="K825" s="2"/>
      <c r="L825" s="2"/>
      <c r="M825" s="2"/>
      <c r="N825" s="2"/>
      <c r="O825" s="2"/>
      <c r="P825" s="2"/>
      <c r="Q825" s="2"/>
      <c r="R825" s="2"/>
      <c r="S825" s="2"/>
      <c r="T825" s="2"/>
      <c r="U825" s="2"/>
      <c r="V825" s="2"/>
    </row>
    <row r="826" spans="1:22" ht="12.75" x14ac:dyDescent="0.2">
      <c r="A826" s="2"/>
      <c r="B826" s="2"/>
      <c r="C826" s="2"/>
      <c r="D826" s="2"/>
      <c r="E826" s="2"/>
      <c r="F826" s="2"/>
      <c r="G826" s="2"/>
      <c r="H826" s="2"/>
      <c r="I826" s="2"/>
      <c r="J826" s="2"/>
      <c r="K826" s="2"/>
      <c r="L826" s="2"/>
      <c r="M826" s="2"/>
      <c r="N826" s="2"/>
      <c r="O826" s="2"/>
      <c r="P826" s="2"/>
      <c r="Q826" s="2"/>
      <c r="R826" s="2"/>
      <c r="S826" s="2"/>
      <c r="T826" s="2"/>
      <c r="U826" s="2"/>
      <c r="V826" s="2"/>
    </row>
    <row r="827" spans="1:22" ht="12.75" x14ac:dyDescent="0.2">
      <c r="A827" s="2"/>
      <c r="B827" s="2"/>
      <c r="C827" s="2"/>
      <c r="D827" s="2"/>
      <c r="E827" s="2"/>
      <c r="F827" s="2"/>
      <c r="G827" s="2"/>
      <c r="H827" s="2"/>
      <c r="I827" s="2"/>
      <c r="J827" s="2"/>
      <c r="K827" s="2"/>
      <c r="L827" s="2"/>
      <c r="M827" s="2"/>
      <c r="N827" s="2"/>
      <c r="O827" s="2"/>
      <c r="P827" s="2"/>
      <c r="Q827" s="2"/>
      <c r="R827" s="2"/>
      <c r="S827" s="2"/>
      <c r="T827" s="2"/>
      <c r="U827" s="2"/>
      <c r="V827" s="2"/>
    </row>
    <row r="828" spans="1:22" ht="12.75" x14ac:dyDescent="0.2">
      <c r="A828" s="2"/>
      <c r="B828" s="2"/>
      <c r="C828" s="2"/>
      <c r="D828" s="2"/>
      <c r="E828" s="2"/>
      <c r="F828" s="2"/>
      <c r="G828" s="2"/>
      <c r="H828" s="2"/>
      <c r="I828" s="2"/>
      <c r="J828" s="2"/>
      <c r="K828" s="2"/>
      <c r="L828" s="2"/>
      <c r="M828" s="2"/>
      <c r="N828" s="2"/>
      <c r="O828" s="2"/>
      <c r="P828" s="2"/>
      <c r="Q828" s="2"/>
      <c r="R828" s="2"/>
      <c r="S828" s="2"/>
      <c r="T828" s="2"/>
      <c r="U828" s="2"/>
      <c r="V828" s="2"/>
    </row>
    <row r="829" spans="1:22" ht="12.75" x14ac:dyDescent="0.2">
      <c r="A829" s="2"/>
      <c r="B829" s="2"/>
      <c r="C829" s="2"/>
      <c r="D829" s="2"/>
      <c r="E829" s="2"/>
      <c r="F829" s="2"/>
      <c r="G829" s="2"/>
      <c r="H829" s="2"/>
      <c r="I829" s="2"/>
      <c r="J829" s="2"/>
      <c r="K829" s="2"/>
      <c r="L829" s="2"/>
      <c r="M829" s="2"/>
      <c r="N829" s="2"/>
      <c r="O829" s="2"/>
      <c r="P829" s="2"/>
      <c r="Q829" s="2"/>
      <c r="R829" s="2"/>
      <c r="S829" s="2"/>
      <c r="T829" s="2"/>
      <c r="U829" s="2"/>
      <c r="V829" s="2"/>
    </row>
    <row r="830" spans="1:22" ht="12.75" x14ac:dyDescent="0.2">
      <c r="A830" s="2"/>
      <c r="B830" s="2"/>
      <c r="C830" s="2"/>
      <c r="D830" s="2"/>
      <c r="E830" s="2"/>
      <c r="F830" s="2"/>
      <c r="G830" s="2"/>
      <c r="H830" s="2"/>
      <c r="I830" s="2"/>
      <c r="J830" s="2"/>
      <c r="K830" s="2"/>
      <c r="L830" s="2"/>
      <c r="M830" s="2"/>
      <c r="N830" s="2"/>
      <c r="O830" s="2"/>
      <c r="P830" s="2"/>
      <c r="Q830" s="2"/>
      <c r="R830" s="2"/>
      <c r="S830" s="2"/>
      <c r="T830" s="2"/>
      <c r="U830" s="2"/>
      <c r="V830" s="2"/>
    </row>
    <row r="831" spans="1:22" ht="12.75" x14ac:dyDescent="0.2">
      <c r="A831" s="2"/>
      <c r="B831" s="2"/>
      <c r="C831" s="2"/>
      <c r="D831" s="2"/>
      <c r="E831" s="2"/>
      <c r="F831" s="2"/>
      <c r="G831" s="2"/>
      <c r="H831" s="2"/>
      <c r="I831" s="2"/>
      <c r="J831" s="2"/>
      <c r="K831" s="2"/>
      <c r="L831" s="2"/>
      <c r="M831" s="2"/>
      <c r="N831" s="2"/>
      <c r="O831" s="2"/>
      <c r="P831" s="2"/>
      <c r="Q831" s="2"/>
      <c r="R831" s="2"/>
      <c r="S831" s="2"/>
      <c r="T831" s="2"/>
      <c r="U831" s="2"/>
      <c r="V831" s="2"/>
    </row>
    <row r="832" spans="1:22" ht="12.75" x14ac:dyDescent="0.2">
      <c r="A832" s="2"/>
      <c r="B832" s="2"/>
      <c r="C832" s="2"/>
      <c r="D832" s="2"/>
      <c r="E832" s="2"/>
      <c r="F832" s="2"/>
      <c r="G832" s="2"/>
      <c r="H832" s="2"/>
      <c r="I832" s="2"/>
      <c r="J832" s="2"/>
      <c r="K832" s="2"/>
      <c r="L832" s="2"/>
      <c r="M832" s="2"/>
      <c r="N832" s="2"/>
      <c r="O832" s="2"/>
      <c r="P832" s="2"/>
      <c r="Q832" s="2"/>
      <c r="R832" s="2"/>
      <c r="S832" s="2"/>
      <c r="T832" s="2"/>
      <c r="U832" s="2"/>
      <c r="V832" s="2"/>
    </row>
    <row r="833" spans="1:22" ht="12.75" x14ac:dyDescent="0.2">
      <c r="A833" s="2"/>
      <c r="B833" s="2"/>
      <c r="C833" s="2"/>
      <c r="D833" s="2"/>
      <c r="E833" s="2"/>
      <c r="F833" s="2"/>
      <c r="G833" s="2"/>
      <c r="H833" s="2"/>
      <c r="I833" s="2"/>
      <c r="J833" s="2"/>
      <c r="K833" s="2"/>
      <c r="L833" s="2"/>
      <c r="M833" s="2"/>
      <c r="N833" s="2"/>
      <c r="O833" s="2"/>
      <c r="P833" s="2"/>
      <c r="Q833" s="2"/>
      <c r="R833" s="2"/>
      <c r="S833" s="2"/>
      <c r="T833" s="2"/>
      <c r="U833" s="2"/>
      <c r="V833" s="2"/>
    </row>
    <row r="834" spans="1:22" ht="12.75" x14ac:dyDescent="0.2">
      <c r="A834" s="2"/>
      <c r="B834" s="2"/>
      <c r="C834" s="2"/>
      <c r="D834" s="2"/>
      <c r="E834" s="2"/>
      <c r="F834" s="2"/>
      <c r="G834" s="2"/>
      <c r="H834" s="2"/>
      <c r="I834" s="2"/>
      <c r="J834" s="2"/>
      <c r="K834" s="2"/>
      <c r="L834" s="2"/>
      <c r="M834" s="2"/>
      <c r="N834" s="2"/>
      <c r="O834" s="2"/>
      <c r="P834" s="2"/>
      <c r="Q834" s="2"/>
      <c r="R834" s="2"/>
      <c r="S834" s="2"/>
      <c r="T834" s="2"/>
      <c r="U834" s="2"/>
      <c r="V834" s="2"/>
    </row>
    <row r="835" spans="1:22" ht="12.75" x14ac:dyDescent="0.2">
      <c r="A835" s="2"/>
      <c r="B835" s="2"/>
      <c r="C835" s="2"/>
      <c r="D835" s="2"/>
      <c r="E835" s="2"/>
      <c r="F835" s="2"/>
      <c r="G835" s="2"/>
      <c r="H835" s="2"/>
      <c r="I835" s="2"/>
      <c r="J835" s="2"/>
      <c r="K835" s="2"/>
      <c r="L835" s="2"/>
      <c r="M835" s="2"/>
      <c r="N835" s="2"/>
      <c r="O835" s="2"/>
      <c r="P835" s="2"/>
      <c r="Q835" s="2"/>
      <c r="R835" s="2"/>
      <c r="S835" s="2"/>
      <c r="T835" s="2"/>
      <c r="U835" s="2"/>
      <c r="V835" s="2"/>
    </row>
    <row r="836" spans="1:22" ht="12.75" x14ac:dyDescent="0.2">
      <c r="A836" s="2"/>
      <c r="B836" s="2"/>
      <c r="C836" s="2"/>
      <c r="D836" s="2"/>
      <c r="E836" s="2"/>
      <c r="F836" s="2"/>
      <c r="G836" s="2"/>
      <c r="H836" s="2"/>
      <c r="I836" s="2"/>
      <c r="J836" s="2"/>
      <c r="K836" s="2"/>
      <c r="L836" s="2"/>
      <c r="M836" s="2"/>
      <c r="N836" s="2"/>
      <c r="O836" s="2"/>
      <c r="P836" s="2"/>
      <c r="Q836" s="2"/>
      <c r="R836" s="2"/>
      <c r="S836" s="2"/>
      <c r="T836" s="2"/>
      <c r="U836" s="2"/>
      <c r="V836" s="2"/>
    </row>
    <row r="837" spans="1:22" ht="12.75" x14ac:dyDescent="0.2">
      <c r="A837" s="2"/>
      <c r="B837" s="2"/>
      <c r="C837" s="2"/>
      <c r="D837" s="2"/>
      <c r="E837" s="2"/>
      <c r="F837" s="2"/>
      <c r="G837" s="2"/>
      <c r="H837" s="2"/>
      <c r="I837" s="2"/>
      <c r="J837" s="2"/>
      <c r="K837" s="2"/>
      <c r="L837" s="2"/>
      <c r="M837" s="2"/>
      <c r="N837" s="2"/>
      <c r="O837" s="2"/>
      <c r="P837" s="2"/>
      <c r="Q837" s="2"/>
      <c r="R837" s="2"/>
      <c r="S837" s="2"/>
      <c r="T837" s="2"/>
      <c r="U837" s="2"/>
      <c r="V837" s="2"/>
    </row>
    <row r="838" spans="1:22" ht="12.75" x14ac:dyDescent="0.2">
      <c r="A838" s="2"/>
      <c r="B838" s="2"/>
      <c r="C838" s="2"/>
      <c r="D838" s="2"/>
      <c r="E838" s="2"/>
      <c r="F838" s="2"/>
      <c r="G838" s="2"/>
      <c r="H838" s="2"/>
      <c r="I838" s="2"/>
      <c r="J838" s="2"/>
      <c r="K838" s="2"/>
      <c r="L838" s="2"/>
      <c r="M838" s="2"/>
      <c r="N838" s="2"/>
      <c r="O838" s="2"/>
      <c r="P838" s="2"/>
      <c r="Q838" s="2"/>
      <c r="R838" s="2"/>
      <c r="S838" s="2"/>
      <c r="T838" s="2"/>
      <c r="U838" s="2"/>
      <c r="V838" s="2"/>
    </row>
    <row r="839" spans="1:22" ht="12.75" x14ac:dyDescent="0.2">
      <c r="A839" s="2"/>
      <c r="B839" s="2"/>
      <c r="C839" s="2"/>
      <c r="D839" s="2"/>
      <c r="E839" s="2"/>
      <c r="F839" s="2"/>
      <c r="G839" s="2"/>
      <c r="H839" s="2"/>
      <c r="I839" s="2"/>
      <c r="J839" s="2"/>
      <c r="K839" s="2"/>
      <c r="L839" s="2"/>
      <c r="M839" s="2"/>
      <c r="N839" s="2"/>
      <c r="O839" s="2"/>
      <c r="P839" s="2"/>
      <c r="Q839" s="2"/>
      <c r="R839" s="2"/>
      <c r="S839" s="2"/>
      <c r="T839" s="2"/>
      <c r="U839" s="2"/>
      <c r="V839" s="2"/>
    </row>
    <row r="840" spans="1:22" ht="12.75" x14ac:dyDescent="0.2">
      <c r="A840" s="2"/>
      <c r="B840" s="2"/>
      <c r="C840" s="2"/>
      <c r="D840" s="2"/>
      <c r="E840" s="2"/>
      <c r="F840" s="2"/>
      <c r="G840" s="2"/>
      <c r="H840" s="2"/>
      <c r="I840" s="2"/>
      <c r="J840" s="2"/>
      <c r="K840" s="2"/>
      <c r="L840" s="2"/>
      <c r="M840" s="2"/>
      <c r="N840" s="2"/>
      <c r="O840" s="2"/>
      <c r="P840" s="2"/>
      <c r="Q840" s="2"/>
      <c r="R840" s="2"/>
      <c r="S840" s="2"/>
      <c r="T840" s="2"/>
      <c r="U840" s="2"/>
      <c r="V840" s="2"/>
    </row>
    <row r="841" spans="1:22" ht="12.75" x14ac:dyDescent="0.2">
      <c r="A841" s="2"/>
      <c r="B841" s="2"/>
      <c r="C841" s="2"/>
      <c r="D841" s="2"/>
      <c r="E841" s="2"/>
      <c r="F841" s="2"/>
      <c r="G841" s="2"/>
      <c r="H841" s="2"/>
      <c r="I841" s="2"/>
      <c r="J841" s="2"/>
      <c r="K841" s="2"/>
      <c r="L841" s="2"/>
      <c r="M841" s="2"/>
      <c r="N841" s="2"/>
      <c r="O841" s="2"/>
      <c r="P841" s="2"/>
      <c r="Q841" s="2"/>
      <c r="R841" s="2"/>
      <c r="S841" s="2"/>
      <c r="T841" s="2"/>
      <c r="U841" s="2"/>
      <c r="V841" s="2"/>
    </row>
    <row r="842" spans="1:22" ht="12.75" x14ac:dyDescent="0.2">
      <c r="A842" s="2"/>
      <c r="B842" s="2"/>
      <c r="C842" s="2"/>
      <c r="D842" s="2"/>
      <c r="E842" s="2"/>
      <c r="F842" s="2"/>
      <c r="G842" s="2"/>
      <c r="H842" s="2"/>
      <c r="I842" s="2"/>
      <c r="J842" s="2"/>
      <c r="K842" s="2"/>
      <c r="L842" s="2"/>
      <c r="M842" s="2"/>
      <c r="N842" s="2"/>
      <c r="O842" s="2"/>
      <c r="P842" s="2"/>
      <c r="Q842" s="2"/>
      <c r="R842" s="2"/>
      <c r="S842" s="2"/>
      <c r="T842" s="2"/>
      <c r="U842" s="2"/>
      <c r="V842" s="2"/>
    </row>
    <row r="843" spans="1:22" ht="12.75" x14ac:dyDescent="0.2">
      <c r="A843" s="2"/>
      <c r="B843" s="2"/>
      <c r="C843" s="2"/>
      <c r="D843" s="2"/>
      <c r="E843" s="2"/>
      <c r="F843" s="2"/>
      <c r="G843" s="2"/>
      <c r="H843" s="2"/>
      <c r="I843" s="2"/>
      <c r="J843" s="2"/>
      <c r="K843" s="2"/>
      <c r="L843" s="2"/>
      <c r="M843" s="2"/>
      <c r="N843" s="2"/>
      <c r="O843" s="2"/>
      <c r="P843" s="2"/>
      <c r="Q843" s="2"/>
      <c r="R843" s="2"/>
      <c r="S843" s="2"/>
      <c r="T843" s="2"/>
      <c r="U843" s="2"/>
      <c r="V843" s="2"/>
    </row>
    <row r="844" spans="1:22" ht="12.75" x14ac:dyDescent="0.2">
      <c r="A844" s="2"/>
      <c r="B844" s="2"/>
      <c r="C844" s="2"/>
      <c r="D844" s="2"/>
      <c r="E844" s="2"/>
      <c r="F844" s="2"/>
      <c r="G844" s="2"/>
      <c r="H844" s="2"/>
      <c r="I844" s="2"/>
      <c r="J844" s="2"/>
      <c r="K844" s="2"/>
      <c r="L844" s="2"/>
      <c r="M844" s="2"/>
      <c r="N844" s="2"/>
      <c r="O844" s="2"/>
      <c r="P844" s="2"/>
      <c r="Q844" s="2"/>
      <c r="R844" s="2"/>
      <c r="S844" s="2"/>
      <c r="T844" s="2"/>
      <c r="U844" s="2"/>
      <c r="V844" s="2"/>
    </row>
    <row r="845" spans="1:22" ht="12.75" x14ac:dyDescent="0.2">
      <c r="A845" s="2"/>
      <c r="B845" s="2"/>
      <c r="C845" s="2"/>
      <c r="D845" s="2"/>
      <c r="E845" s="2"/>
      <c r="F845" s="2"/>
      <c r="G845" s="2"/>
      <c r="H845" s="2"/>
      <c r="I845" s="2"/>
      <c r="J845" s="2"/>
      <c r="K845" s="2"/>
      <c r="L845" s="2"/>
      <c r="M845" s="2"/>
      <c r="N845" s="2"/>
      <c r="O845" s="2"/>
      <c r="P845" s="2"/>
      <c r="Q845" s="2"/>
      <c r="R845" s="2"/>
      <c r="S845" s="2"/>
      <c r="T845" s="2"/>
      <c r="U845" s="2"/>
      <c r="V845" s="2"/>
    </row>
    <row r="846" spans="1:22" ht="12.75" x14ac:dyDescent="0.2">
      <c r="A846" s="2"/>
      <c r="B846" s="2"/>
      <c r="C846" s="2"/>
      <c r="D846" s="2"/>
      <c r="E846" s="2"/>
      <c r="F846" s="2"/>
      <c r="G846" s="2"/>
      <c r="H846" s="2"/>
      <c r="I846" s="2"/>
      <c r="J846" s="2"/>
      <c r="K846" s="2"/>
      <c r="L846" s="2"/>
      <c r="M846" s="2"/>
      <c r="N846" s="2"/>
      <c r="O846" s="2"/>
      <c r="P846" s="2"/>
      <c r="Q846" s="2"/>
      <c r="R846" s="2"/>
      <c r="S846" s="2"/>
      <c r="T846" s="2"/>
      <c r="U846" s="2"/>
      <c r="V846" s="2"/>
    </row>
    <row r="847" spans="1:22" ht="12.75" x14ac:dyDescent="0.2">
      <c r="A847" s="2"/>
      <c r="B847" s="2"/>
      <c r="C847" s="2"/>
      <c r="D847" s="2"/>
      <c r="E847" s="2"/>
      <c r="F847" s="2"/>
      <c r="G847" s="2"/>
      <c r="H847" s="2"/>
      <c r="I847" s="2"/>
      <c r="J847" s="2"/>
      <c r="K847" s="2"/>
      <c r="L847" s="2"/>
      <c r="M847" s="2"/>
      <c r="N847" s="2"/>
      <c r="O847" s="2"/>
      <c r="P847" s="2"/>
      <c r="Q847" s="2"/>
      <c r="R847" s="2"/>
      <c r="S847" s="2"/>
      <c r="T847" s="2"/>
      <c r="U847" s="2"/>
      <c r="V847" s="2"/>
    </row>
    <row r="848" spans="1:22" ht="12.75" x14ac:dyDescent="0.2">
      <c r="A848" s="2"/>
      <c r="B848" s="2"/>
      <c r="C848" s="2"/>
      <c r="D848" s="2"/>
      <c r="E848" s="2"/>
      <c r="F848" s="2"/>
      <c r="G848" s="2"/>
      <c r="H848" s="2"/>
      <c r="I848" s="2"/>
      <c r="J848" s="2"/>
      <c r="K848" s="2"/>
      <c r="L848" s="2"/>
      <c r="M848" s="2"/>
      <c r="N848" s="2"/>
      <c r="O848" s="2"/>
      <c r="P848" s="2"/>
      <c r="Q848" s="2"/>
      <c r="R848" s="2"/>
      <c r="S848" s="2"/>
      <c r="T848" s="2"/>
      <c r="U848" s="2"/>
      <c r="V848" s="2"/>
    </row>
    <row r="849" spans="1:22" ht="12.75" x14ac:dyDescent="0.2">
      <c r="A849" s="2"/>
      <c r="B849" s="2"/>
      <c r="C849" s="2"/>
      <c r="D849" s="2"/>
      <c r="E849" s="2"/>
      <c r="F849" s="2"/>
      <c r="G849" s="2"/>
      <c r="H849" s="2"/>
      <c r="I849" s="2"/>
      <c r="J849" s="2"/>
      <c r="K849" s="2"/>
      <c r="L849" s="2"/>
      <c r="M849" s="2"/>
      <c r="N849" s="2"/>
      <c r="O849" s="2"/>
      <c r="P849" s="2"/>
      <c r="Q849" s="2"/>
      <c r="R849" s="2"/>
      <c r="S849" s="2"/>
      <c r="T849" s="2"/>
      <c r="U849" s="2"/>
      <c r="V849" s="2"/>
    </row>
    <row r="850" spans="1:22" ht="12.75" x14ac:dyDescent="0.2">
      <c r="A850" s="2"/>
      <c r="B850" s="2"/>
      <c r="C850" s="2"/>
      <c r="D850" s="2"/>
      <c r="E850" s="2"/>
      <c r="F850" s="2"/>
      <c r="G850" s="2"/>
      <c r="H850" s="2"/>
      <c r="I850" s="2"/>
      <c r="J850" s="2"/>
      <c r="K850" s="2"/>
      <c r="L850" s="2"/>
      <c r="M850" s="2"/>
      <c r="N850" s="2"/>
      <c r="O850" s="2"/>
      <c r="P850" s="2"/>
      <c r="Q850" s="2"/>
      <c r="R850" s="2"/>
      <c r="S850" s="2"/>
      <c r="T850" s="2"/>
      <c r="U850" s="2"/>
      <c r="V850" s="2"/>
    </row>
    <row r="851" spans="1:22" ht="12.75" x14ac:dyDescent="0.2">
      <c r="A851" s="2"/>
      <c r="B851" s="2"/>
      <c r="C851" s="2"/>
      <c r="D851" s="2"/>
      <c r="E851" s="2"/>
      <c r="F851" s="2"/>
      <c r="G851" s="2"/>
      <c r="H851" s="2"/>
      <c r="I851" s="2"/>
      <c r="J851" s="2"/>
      <c r="K851" s="2"/>
      <c r="L851" s="2"/>
      <c r="M851" s="2"/>
      <c r="N851" s="2"/>
      <c r="O851" s="2"/>
      <c r="P851" s="2"/>
      <c r="Q851" s="2"/>
      <c r="R851" s="2"/>
      <c r="S851" s="2"/>
      <c r="T851" s="2"/>
      <c r="U851" s="2"/>
      <c r="V851" s="2"/>
    </row>
    <row r="852" spans="1:22" ht="12.75" x14ac:dyDescent="0.2">
      <c r="A852" s="2"/>
      <c r="B852" s="2"/>
      <c r="C852" s="2"/>
      <c r="D852" s="2"/>
      <c r="E852" s="2"/>
      <c r="F852" s="2"/>
      <c r="G852" s="2"/>
      <c r="H852" s="2"/>
      <c r="I852" s="2"/>
      <c r="J852" s="2"/>
      <c r="K852" s="2"/>
      <c r="L852" s="2"/>
      <c r="M852" s="2"/>
      <c r="N852" s="2"/>
      <c r="O852" s="2"/>
      <c r="P852" s="2"/>
      <c r="Q852" s="2"/>
      <c r="R852" s="2"/>
      <c r="S852" s="2"/>
      <c r="T852" s="2"/>
      <c r="U852" s="2"/>
      <c r="V852" s="2"/>
    </row>
    <row r="853" spans="1:22" ht="12.75" x14ac:dyDescent="0.2">
      <c r="A853" s="2"/>
      <c r="B853" s="2"/>
      <c r="C853" s="2"/>
      <c r="D853" s="2"/>
      <c r="E853" s="2"/>
      <c r="F853" s="2"/>
      <c r="G853" s="2"/>
      <c r="H853" s="2"/>
      <c r="I853" s="2"/>
      <c r="J853" s="2"/>
      <c r="K853" s="2"/>
      <c r="L853" s="2"/>
      <c r="M853" s="2"/>
      <c r="N853" s="2"/>
      <c r="O853" s="2"/>
      <c r="P853" s="2"/>
      <c r="Q853" s="2"/>
      <c r="R853" s="2"/>
      <c r="S853" s="2"/>
      <c r="T853" s="2"/>
      <c r="U853" s="2"/>
      <c r="V853" s="2"/>
    </row>
    <row r="854" spans="1:22" ht="12.75" x14ac:dyDescent="0.2">
      <c r="A854" s="2"/>
      <c r="B854" s="2"/>
      <c r="C854" s="2"/>
      <c r="D854" s="2"/>
      <c r="E854" s="2"/>
      <c r="F854" s="2"/>
      <c r="G854" s="2"/>
      <c r="H854" s="2"/>
      <c r="I854" s="2"/>
      <c r="J854" s="2"/>
      <c r="K854" s="2"/>
      <c r="L854" s="2"/>
      <c r="M854" s="2"/>
      <c r="N854" s="2"/>
      <c r="O854" s="2"/>
      <c r="P854" s="2"/>
      <c r="Q854" s="2"/>
      <c r="R854" s="2"/>
      <c r="S854" s="2"/>
      <c r="T854" s="2"/>
      <c r="U854" s="2"/>
      <c r="V854" s="2"/>
    </row>
    <row r="855" spans="1:22" ht="12.75" x14ac:dyDescent="0.2">
      <c r="A855" s="2"/>
      <c r="B855" s="2"/>
      <c r="C855" s="2"/>
      <c r="D855" s="2"/>
      <c r="E855" s="2"/>
      <c r="F855" s="2"/>
      <c r="G855" s="2"/>
      <c r="H855" s="2"/>
      <c r="I855" s="2"/>
      <c r="J855" s="2"/>
      <c r="K855" s="2"/>
      <c r="L855" s="2"/>
      <c r="M855" s="2"/>
      <c r="N855" s="2"/>
      <c r="O855" s="2"/>
      <c r="P855" s="2"/>
      <c r="Q855" s="2"/>
      <c r="R855" s="2"/>
      <c r="S855" s="2"/>
      <c r="T855" s="2"/>
      <c r="U855" s="2"/>
      <c r="V855" s="2"/>
    </row>
    <row r="856" spans="1:22" ht="12.75" x14ac:dyDescent="0.2">
      <c r="A856" s="2"/>
      <c r="B856" s="2"/>
      <c r="C856" s="2"/>
      <c r="D856" s="2"/>
      <c r="E856" s="2"/>
      <c r="F856" s="2"/>
      <c r="G856" s="2"/>
      <c r="H856" s="2"/>
      <c r="I856" s="2"/>
      <c r="J856" s="2"/>
      <c r="K856" s="2"/>
      <c r="L856" s="2"/>
      <c r="M856" s="2"/>
      <c r="N856" s="2"/>
      <c r="O856" s="2"/>
      <c r="P856" s="2"/>
      <c r="Q856" s="2"/>
      <c r="R856" s="2"/>
      <c r="S856" s="2"/>
      <c r="T856" s="2"/>
      <c r="U856" s="2"/>
      <c r="V856" s="2"/>
    </row>
    <row r="857" spans="1:22" ht="12.75" x14ac:dyDescent="0.2">
      <c r="A857" s="2"/>
      <c r="B857" s="2"/>
      <c r="C857" s="2"/>
      <c r="D857" s="2"/>
      <c r="E857" s="2"/>
      <c r="F857" s="2"/>
      <c r="G857" s="2"/>
      <c r="H857" s="2"/>
      <c r="I857" s="2"/>
      <c r="J857" s="2"/>
      <c r="K857" s="2"/>
      <c r="L857" s="2"/>
      <c r="M857" s="2"/>
      <c r="N857" s="2"/>
      <c r="O857" s="2"/>
      <c r="P857" s="2"/>
      <c r="Q857" s="2"/>
      <c r="R857" s="2"/>
      <c r="S857" s="2"/>
      <c r="T857" s="2"/>
      <c r="U857" s="2"/>
      <c r="V857" s="2"/>
    </row>
    <row r="858" spans="1:22" ht="12.75" x14ac:dyDescent="0.2">
      <c r="A858" s="2"/>
      <c r="B858" s="2"/>
      <c r="C858" s="2"/>
      <c r="D858" s="2"/>
      <c r="E858" s="2"/>
      <c r="F858" s="2"/>
      <c r="G858" s="2"/>
      <c r="H858" s="2"/>
      <c r="I858" s="2"/>
      <c r="J858" s="2"/>
      <c r="K858" s="2"/>
      <c r="L858" s="2"/>
      <c r="M858" s="2"/>
      <c r="N858" s="2"/>
      <c r="O858" s="2"/>
      <c r="P858" s="2"/>
      <c r="Q858" s="2"/>
      <c r="R858" s="2"/>
      <c r="S858" s="2"/>
      <c r="T858" s="2"/>
      <c r="U858" s="2"/>
      <c r="V858" s="2"/>
    </row>
    <row r="859" spans="1:22" ht="12.75" x14ac:dyDescent="0.2">
      <c r="A859" s="2"/>
      <c r="B859" s="2"/>
      <c r="C859" s="2"/>
      <c r="D859" s="2"/>
      <c r="E859" s="2"/>
      <c r="F859" s="2"/>
      <c r="G859" s="2"/>
      <c r="H859" s="2"/>
      <c r="I859" s="2"/>
      <c r="J859" s="2"/>
      <c r="K859" s="2"/>
      <c r="L859" s="2"/>
      <c r="M859" s="2"/>
      <c r="N859" s="2"/>
      <c r="O859" s="2"/>
      <c r="P859" s="2"/>
      <c r="Q859" s="2"/>
      <c r="R859" s="2"/>
      <c r="S859" s="2"/>
      <c r="T859" s="2"/>
      <c r="U859" s="2"/>
      <c r="V859" s="2"/>
    </row>
    <row r="860" spans="1:22" ht="12.75" x14ac:dyDescent="0.2">
      <c r="A860" s="2"/>
      <c r="B860" s="2"/>
      <c r="C860" s="2"/>
      <c r="D860" s="2"/>
      <c r="E860" s="2"/>
      <c r="F860" s="2"/>
      <c r="G860" s="2"/>
      <c r="H860" s="2"/>
      <c r="I860" s="2"/>
      <c r="J860" s="2"/>
      <c r="K860" s="2"/>
      <c r="L860" s="2"/>
      <c r="M860" s="2"/>
      <c r="N860" s="2"/>
      <c r="O860" s="2"/>
      <c r="P860" s="2"/>
      <c r="Q860" s="2"/>
      <c r="R860" s="2"/>
      <c r="S860" s="2"/>
      <c r="T860" s="2"/>
      <c r="U860" s="2"/>
      <c r="V860" s="2"/>
    </row>
    <row r="861" spans="1:22" ht="12.75" x14ac:dyDescent="0.2">
      <c r="A861" s="2"/>
      <c r="B861" s="2"/>
      <c r="C861" s="2"/>
      <c r="D861" s="2"/>
      <c r="E861" s="2"/>
      <c r="F861" s="2"/>
      <c r="G861" s="2"/>
      <c r="H861" s="2"/>
      <c r="I861" s="2"/>
      <c r="J861" s="2"/>
      <c r="K861" s="2"/>
      <c r="L861" s="2"/>
      <c r="M861" s="2"/>
      <c r="N861" s="2"/>
      <c r="O861" s="2"/>
      <c r="P861" s="2"/>
      <c r="Q861" s="2"/>
      <c r="R861" s="2"/>
      <c r="S861" s="2"/>
      <c r="T861" s="2"/>
      <c r="U861" s="2"/>
      <c r="V861" s="2"/>
    </row>
    <row r="862" spans="1:22" ht="12.75" x14ac:dyDescent="0.2">
      <c r="A862" s="2"/>
      <c r="B862" s="2"/>
      <c r="C862" s="2"/>
      <c r="D862" s="2"/>
      <c r="E862" s="2"/>
      <c r="F862" s="2"/>
      <c r="G862" s="2"/>
      <c r="H862" s="2"/>
      <c r="I862" s="2"/>
      <c r="J862" s="2"/>
      <c r="K862" s="2"/>
      <c r="L862" s="2"/>
      <c r="M862" s="2"/>
      <c r="N862" s="2"/>
      <c r="O862" s="2"/>
      <c r="P862" s="2"/>
      <c r="Q862" s="2"/>
      <c r="R862" s="2"/>
      <c r="S862" s="2"/>
      <c r="T862" s="2"/>
      <c r="U862" s="2"/>
      <c r="V862" s="2"/>
    </row>
    <row r="863" spans="1:22" ht="12.75" x14ac:dyDescent="0.2">
      <c r="A863" s="2"/>
      <c r="B863" s="2"/>
      <c r="C863" s="2"/>
      <c r="D863" s="2"/>
      <c r="E863" s="2"/>
      <c r="F863" s="2"/>
      <c r="G863" s="2"/>
      <c r="H863" s="2"/>
      <c r="I863" s="2"/>
      <c r="J863" s="2"/>
      <c r="K863" s="2"/>
      <c r="L863" s="2"/>
      <c r="M863" s="2"/>
      <c r="N863" s="2"/>
      <c r="O863" s="2"/>
      <c r="P863" s="2"/>
      <c r="Q863" s="2"/>
      <c r="R863" s="2"/>
      <c r="S863" s="2"/>
      <c r="T863" s="2"/>
      <c r="U863" s="2"/>
      <c r="V863" s="2"/>
    </row>
    <row r="864" spans="1:22" ht="12.75" x14ac:dyDescent="0.2">
      <c r="A864" s="2"/>
      <c r="B864" s="2"/>
      <c r="C864" s="2"/>
      <c r="D864" s="2"/>
      <c r="E864" s="2"/>
      <c r="F864" s="2"/>
      <c r="G864" s="2"/>
      <c r="H864" s="2"/>
      <c r="I864" s="2"/>
      <c r="J864" s="2"/>
      <c r="K864" s="2"/>
      <c r="L864" s="2"/>
      <c r="M864" s="2"/>
      <c r="N864" s="2"/>
      <c r="O864" s="2"/>
      <c r="P864" s="2"/>
      <c r="Q864" s="2"/>
      <c r="R864" s="2"/>
      <c r="S864" s="2"/>
      <c r="T864" s="2"/>
      <c r="U864" s="2"/>
      <c r="V864" s="2"/>
    </row>
    <row r="865" spans="1:22" ht="12.75" x14ac:dyDescent="0.2">
      <c r="A865" s="2"/>
      <c r="B865" s="2"/>
      <c r="C865" s="2"/>
      <c r="D865" s="2"/>
      <c r="E865" s="2"/>
      <c r="F865" s="2"/>
      <c r="G865" s="2"/>
      <c r="H865" s="2"/>
      <c r="I865" s="2"/>
      <c r="J865" s="2"/>
      <c r="K865" s="2"/>
      <c r="L865" s="2"/>
      <c r="M865" s="2"/>
      <c r="N865" s="2"/>
      <c r="O865" s="2"/>
      <c r="P865" s="2"/>
      <c r="Q865" s="2"/>
      <c r="R865" s="2"/>
      <c r="S865" s="2"/>
      <c r="T865" s="2"/>
      <c r="U865" s="2"/>
      <c r="V865" s="2"/>
    </row>
    <row r="866" spans="1:22" ht="12.75" x14ac:dyDescent="0.2">
      <c r="A866" s="2"/>
      <c r="B866" s="2"/>
      <c r="C866" s="2"/>
      <c r="D866" s="2"/>
      <c r="E866" s="2"/>
      <c r="F866" s="2"/>
      <c r="G866" s="2"/>
      <c r="H866" s="2"/>
      <c r="I866" s="2"/>
      <c r="J866" s="2"/>
      <c r="K866" s="2"/>
      <c r="L866" s="2"/>
      <c r="M866" s="2"/>
      <c r="N866" s="2"/>
      <c r="O866" s="2"/>
      <c r="P866" s="2"/>
      <c r="Q866" s="2"/>
      <c r="R866" s="2"/>
      <c r="S866" s="2"/>
      <c r="T866" s="2"/>
      <c r="U866" s="2"/>
      <c r="V866" s="2"/>
    </row>
    <row r="867" spans="1:22" ht="12.75" x14ac:dyDescent="0.2">
      <c r="A867" s="2"/>
      <c r="B867" s="2"/>
      <c r="C867" s="2"/>
      <c r="D867" s="2"/>
      <c r="E867" s="2"/>
      <c r="F867" s="2"/>
      <c r="G867" s="2"/>
      <c r="H867" s="2"/>
      <c r="I867" s="2"/>
      <c r="J867" s="2"/>
      <c r="K867" s="2"/>
      <c r="L867" s="2"/>
      <c r="M867" s="2"/>
      <c r="N867" s="2"/>
      <c r="O867" s="2"/>
      <c r="P867" s="2"/>
      <c r="Q867" s="2"/>
      <c r="R867" s="2"/>
      <c r="S867" s="2"/>
      <c r="T867" s="2"/>
      <c r="U867" s="2"/>
      <c r="V867" s="2"/>
    </row>
    <row r="868" spans="1:22" ht="12.75" x14ac:dyDescent="0.2">
      <c r="A868" s="2"/>
      <c r="B868" s="2"/>
      <c r="C868" s="2"/>
      <c r="D868" s="2"/>
      <c r="E868" s="2"/>
      <c r="F868" s="2"/>
      <c r="G868" s="2"/>
      <c r="H868" s="2"/>
      <c r="I868" s="2"/>
      <c r="J868" s="2"/>
      <c r="K868" s="2"/>
      <c r="L868" s="2"/>
      <c r="M868" s="2"/>
      <c r="N868" s="2"/>
      <c r="O868" s="2"/>
      <c r="P868" s="2"/>
      <c r="Q868" s="2"/>
      <c r="R868" s="2"/>
      <c r="S868" s="2"/>
      <c r="T868" s="2"/>
      <c r="U868" s="2"/>
      <c r="V868" s="2"/>
    </row>
    <row r="869" spans="1:22" ht="12.75" x14ac:dyDescent="0.2">
      <c r="A869" s="2"/>
      <c r="B869" s="2"/>
      <c r="C869" s="2"/>
      <c r="D869" s="2"/>
      <c r="E869" s="2"/>
      <c r="F869" s="2"/>
      <c r="G869" s="2"/>
      <c r="H869" s="2"/>
      <c r="I869" s="2"/>
      <c r="J869" s="2"/>
      <c r="K869" s="2"/>
      <c r="L869" s="2"/>
      <c r="M869" s="2"/>
      <c r="N869" s="2"/>
      <c r="O869" s="2"/>
      <c r="P869" s="2"/>
      <c r="Q869" s="2"/>
      <c r="R869" s="2"/>
      <c r="S869" s="2"/>
      <c r="T869" s="2"/>
      <c r="U869" s="2"/>
      <c r="V869" s="2"/>
    </row>
    <row r="870" spans="1:22" ht="12.75" x14ac:dyDescent="0.2">
      <c r="A870" s="2"/>
      <c r="B870" s="2"/>
      <c r="C870" s="2"/>
      <c r="D870" s="2"/>
      <c r="E870" s="2"/>
      <c r="F870" s="2"/>
      <c r="G870" s="2"/>
      <c r="H870" s="2"/>
      <c r="I870" s="2"/>
      <c r="J870" s="2"/>
      <c r="K870" s="2"/>
      <c r="L870" s="2"/>
      <c r="M870" s="2"/>
      <c r="N870" s="2"/>
      <c r="O870" s="2"/>
      <c r="P870" s="2"/>
      <c r="Q870" s="2"/>
      <c r="R870" s="2"/>
      <c r="S870" s="2"/>
      <c r="T870" s="2"/>
      <c r="U870" s="2"/>
      <c r="V870" s="2"/>
    </row>
    <row r="871" spans="1:22" ht="12.75" x14ac:dyDescent="0.2">
      <c r="A871" s="2"/>
      <c r="B871" s="2"/>
      <c r="C871" s="2"/>
      <c r="D871" s="2"/>
      <c r="E871" s="2"/>
      <c r="F871" s="2"/>
      <c r="G871" s="2"/>
      <c r="H871" s="2"/>
      <c r="I871" s="2"/>
      <c r="J871" s="2"/>
      <c r="K871" s="2"/>
      <c r="L871" s="2"/>
      <c r="M871" s="2"/>
      <c r="N871" s="2"/>
      <c r="O871" s="2"/>
      <c r="P871" s="2"/>
      <c r="Q871" s="2"/>
      <c r="R871" s="2"/>
      <c r="S871" s="2"/>
      <c r="T871" s="2"/>
      <c r="U871" s="2"/>
      <c r="V871" s="2"/>
    </row>
    <row r="872" spans="1:22" ht="12.75" x14ac:dyDescent="0.2">
      <c r="A872" s="2"/>
      <c r="B872" s="2"/>
      <c r="C872" s="2"/>
      <c r="D872" s="2"/>
      <c r="E872" s="2"/>
      <c r="F872" s="2"/>
      <c r="G872" s="2"/>
      <c r="H872" s="2"/>
      <c r="I872" s="2"/>
      <c r="J872" s="2"/>
      <c r="K872" s="2"/>
      <c r="L872" s="2"/>
      <c r="M872" s="2"/>
      <c r="N872" s="2"/>
      <c r="O872" s="2"/>
      <c r="P872" s="2"/>
      <c r="Q872" s="2"/>
      <c r="R872" s="2"/>
      <c r="S872" s="2"/>
      <c r="T872" s="2"/>
      <c r="U872" s="2"/>
      <c r="V872" s="2"/>
    </row>
    <row r="873" spans="1:22" ht="12.75" x14ac:dyDescent="0.2">
      <c r="A873" s="2"/>
      <c r="B873" s="2"/>
      <c r="C873" s="2"/>
      <c r="D873" s="2"/>
      <c r="E873" s="2"/>
      <c r="F873" s="2"/>
      <c r="G873" s="2"/>
      <c r="H873" s="2"/>
      <c r="I873" s="2"/>
      <c r="J873" s="2"/>
      <c r="K873" s="2"/>
      <c r="L873" s="2"/>
      <c r="M873" s="2"/>
      <c r="N873" s="2"/>
      <c r="O873" s="2"/>
      <c r="P873" s="2"/>
      <c r="Q873" s="2"/>
      <c r="R873" s="2"/>
      <c r="S873" s="2"/>
      <c r="T873" s="2"/>
      <c r="U873" s="2"/>
      <c r="V873" s="2"/>
    </row>
    <row r="874" spans="1:22" ht="12.75" x14ac:dyDescent="0.2">
      <c r="A874" s="2"/>
      <c r="B874" s="2"/>
      <c r="C874" s="2"/>
      <c r="D874" s="2"/>
      <c r="E874" s="2"/>
      <c r="F874" s="2"/>
      <c r="G874" s="2"/>
      <c r="H874" s="2"/>
      <c r="I874" s="2"/>
      <c r="J874" s="2"/>
      <c r="K874" s="2"/>
      <c r="L874" s="2"/>
      <c r="M874" s="2"/>
      <c r="N874" s="2"/>
      <c r="O874" s="2"/>
      <c r="P874" s="2"/>
      <c r="Q874" s="2"/>
      <c r="R874" s="2"/>
      <c r="S874" s="2"/>
      <c r="T874" s="2"/>
      <c r="U874" s="2"/>
      <c r="V874" s="2"/>
    </row>
    <row r="875" spans="1:22" ht="12.75" x14ac:dyDescent="0.2">
      <c r="A875" s="2"/>
      <c r="B875" s="2"/>
      <c r="C875" s="2"/>
      <c r="D875" s="2"/>
      <c r="E875" s="2"/>
      <c r="F875" s="2"/>
      <c r="G875" s="2"/>
      <c r="H875" s="2"/>
      <c r="I875" s="2"/>
      <c r="J875" s="2"/>
      <c r="K875" s="2"/>
      <c r="L875" s="2"/>
      <c r="M875" s="2"/>
      <c r="N875" s="2"/>
      <c r="O875" s="2"/>
      <c r="P875" s="2"/>
      <c r="Q875" s="2"/>
      <c r="R875" s="2"/>
      <c r="S875" s="2"/>
      <c r="T875" s="2"/>
      <c r="U875" s="2"/>
      <c r="V875" s="2"/>
    </row>
    <row r="876" spans="1:22" ht="12.75" x14ac:dyDescent="0.2">
      <c r="A876" s="2"/>
      <c r="B876" s="2"/>
      <c r="C876" s="2"/>
      <c r="D876" s="2"/>
      <c r="E876" s="2"/>
      <c r="F876" s="2"/>
      <c r="G876" s="2"/>
      <c r="H876" s="2"/>
      <c r="I876" s="2"/>
      <c r="J876" s="2"/>
      <c r="K876" s="2"/>
      <c r="L876" s="2"/>
      <c r="M876" s="2"/>
      <c r="N876" s="2"/>
      <c r="O876" s="2"/>
      <c r="P876" s="2"/>
      <c r="Q876" s="2"/>
      <c r="R876" s="2"/>
      <c r="S876" s="2"/>
      <c r="T876" s="2"/>
      <c r="U876" s="2"/>
      <c r="V876" s="2"/>
    </row>
    <row r="877" spans="1:22" ht="12.75" x14ac:dyDescent="0.2">
      <c r="A877" s="2"/>
      <c r="B877" s="2"/>
      <c r="C877" s="2"/>
      <c r="D877" s="2"/>
      <c r="E877" s="2"/>
      <c r="F877" s="2"/>
      <c r="G877" s="2"/>
      <c r="H877" s="2"/>
      <c r="I877" s="2"/>
      <c r="J877" s="2"/>
      <c r="K877" s="2"/>
      <c r="L877" s="2"/>
      <c r="M877" s="2"/>
      <c r="N877" s="2"/>
      <c r="O877" s="2"/>
      <c r="P877" s="2"/>
      <c r="Q877" s="2"/>
      <c r="R877" s="2"/>
      <c r="S877" s="2"/>
      <c r="T877" s="2"/>
      <c r="U877" s="2"/>
      <c r="V877" s="2"/>
    </row>
    <row r="878" spans="1:22" ht="12.75" x14ac:dyDescent="0.2">
      <c r="A878" s="2"/>
      <c r="B878" s="2"/>
      <c r="C878" s="2"/>
      <c r="D878" s="2"/>
      <c r="E878" s="2"/>
      <c r="F878" s="2"/>
      <c r="G878" s="2"/>
      <c r="H878" s="2"/>
      <c r="I878" s="2"/>
      <c r="J878" s="2"/>
      <c r="K878" s="2"/>
      <c r="L878" s="2"/>
      <c r="M878" s="2"/>
      <c r="N878" s="2"/>
      <c r="O878" s="2"/>
      <c r="P878" s="2"/>
      <c r="Q878" s="2"/>
      <c r="R878" s="2"/>
      <c r="S878" s="2"/>
      <c r="T878" s="2"/>
      <c r="U878" s="2"/>
      <c r="V878" s="2"/>
    </row>
    <row r="879" spans="1:22" ht="12.75" x14ac:dyDescent="0.2">
      <c r="A879" s="2"/>
      <c r="B879" s="2"/>
      <c r="C879" s="2"/>
      <c r="D879" s="2"/>
      <c r="E879" s="2"/>
      <c r="F879" s="2"/>
      <c r="G879" s="2"/>
      <c r="H879" s="2"/>
      <c r="I879" s="2"/>
      <c r="J879" s="2"/>
      <c r="K879" s="2"/>
      <c r="L879" s="2"/>
      <c r="M879" s="2"/>
      <c r="N879" s="2"/>
      <c r="O879" s="2"/>
      <c r="P879" s="2"/>
      <c r="Q879" s="2"/>
      <c r="R879" s="2"/>
      <c r="S879" s="2"/>
      <c r="T879" s="2"/>
      <c r="U879" s="2"/>
      <c r="V879" s="2"/>
    </row>
    <row r="880" spans="1:22" ht="12.75" x14ac:dyDescent="0.2">
      <c r="A880" s="2"/>
      <c r="B880" s="2"/>
      <c r="C880" s="2"/>
      <c r="D880" s="2"/>
      <c r="E880" s="2"/>
      <c r="F880" s="2"/>
      <c r="G880" s="2"/>
      <c r="H880" s="2"/>
      <c r="I880" s="2"/>
      <c r="J880" s="2"/>
      <c r="K880" s="2"/>
      <c r="L880" s="2"/>
      <c r="M880" s="2"/>
      <c r="N880" s="2"/>
      <c r="O880" s="2"/>
      <c r="P880" s="2"/>
      <c r="Q880" s="2"/>
      <c r="R880" s="2"/>
      <c r="S880" s="2"/>
      <c r="T880" s="2"/>
      <c r="U880" s="2"/>
      <c r="V880" s="2"/>
    </row>
    <row r="881" spans="1:22" ht="12.75" x14ac:dyDescent="0.2">
      <c r="A881" s="2"/>
      <c r="B881" s="2"/>
      <c r="C881" s="2"/>
      <c r="D881" s="2"/>
      <c r="E881" s="2"/>
      <c r="F881" s="2"/>
      <c r="G881" s="2"/>
      <c r="H881" s="2"/>
      <c r="I881" s="2"/>
      <c r="J881" s="2"/>
      <c r="K881" s="2"/>
      <c r="L881" s="2"/>
      <c r="M881" s="2"/>
      <c r="N881" s="2"/>
      <c r="O881" s="2"/>
      <c r="P881" s="2"/>
      <c r="Q881" s="2"/>
      <c r="R881" s="2"/>
      <c r="S881" s="2"/>
      <c r="T881" s="2"/>
      <c r="U881" s="2"/>
      <c r="V881" s="2"/>
    </row>
    <row r="882" spans="1:22" ht="12.75" x14ac:dyDescent="0.2">
      <c r="A882" s="2"/>
      <c r="B882" s="2"/>
      <c r="C882" s="2"/>
      <c r="D882" s="2"/>
      <c r="E882" s="2"/>
      <c r="F882" s="2"/>
      <c r="G882" s="2"/>
      <c r="H882" s="2"/>
      <c r="I882" s="2"/>
      <c r="J882" s="2"/>
      <c r="K882" s="2"/>
      <c r="L882" s="2"/>
      <c r="M882" s="2"/>
      <c r="N882" s="2"/>
      <c r="O882" s="2"/>
      <c r="P882" s="2"/>
      <c r="Q882" s="2"/>
      <c r="R882" s="2"/>
      <c r="S882" s="2"/>
      <c r="T882" s="2"/>
      <c r="U882" s="2"/>
      <c r="V882" s="2"/>
    </row>
    <row r="883" spans="1:22" ht="12.75" x14ac:dyDescent="0.2">
      <c r="A883" s="2"/>
      <c r="B883" s="2"/>
      <c r="C883" s="2"/>
      <c r="D883" s="2"/>
      <c r="E883" s="2"/>
      <c r="F883" s="2"/>
      <c r="G883" s="2"/>
      <c r="H883" s="2"/>
      <c r="I883" s="2"/>
      <c r="J883" s="2"/>
      <c r="K883" s="2"/>
      <c r="L883" s="2"/>
      <c r="M883" s="2"/>
      <c r="N883" s="2"/>
      <c r="O883" s="2"/>
      <c r="P883" s="2"/>
      <c r="Q883" s="2"/>
      <c r="R883" s="2"/>
      <c r="S883" s="2"/>
      <c r="T883" s="2"/>
      <c r="U883" s="2"/>
      <c r="V883" s="2"/>
    </row>
    <row r="884" spans="1:22" ht="12.75" x14ac:dyDescent="0.2">
      <c r="A884" s="2"/>
      <c r="B884" s="2"/>
      <c r="C884" s="2"/>
      <c r="D884" s="2"/>
      <c r="E884" s="2"/>
      <c r="F884" s="2"/>
      <c r="G884" s="2"/>
      <c r="H884" s="2"/>
      <c r="I884" s="2"/>
      <c r="J884" s="2"/>
      <c r="K884" s="2"/>
      <c r="L884" s="2"/>
      <c r="M884" s="2"/>
      <c r="N884" s="2"/>
      <c r="O884" s="2"/>
      <c r="P884" s="2"/>
      <c r="Q884" s="2"/>
      <c r="R884" s="2"/>
      <c r="S884" s="2"/>
      <c r="T884" s="2"/>
      <c r="U884" s="2"/>
      <c r="V884" s="2"/>
    </row>
    <row r="885" spans="1:22" ht="12.75" x14ac:dyDescent="0.2">
      <c r="A885" s="2"/>
      <c r="B885" s="2"/>
      <c r="C885" s="2"/>
      <c r="D885" s="2"/>
      <c r="E885" s="2"/>
      <c r="F885" s="2"/>
      <c r="G885" s="2"/>
      <c r="H885" s="2"/>
      <c r="I885" s="2"/>
      <c r="J885" s="2"/>
      <c r="K885" s="2"/>
      <c r="L885" s="2"/>
      <c r="M885" s="2"/>
      <c r="N885" s="2"/>
      <c r="O885" s="2"/>
      <c r="P885" s="2"/>
      <c r="Q885" s="2"/>
      <c r="R885" s="2"/>
      <c r="S885" s="2"/>
      <c r="T885" s="2"/>
      <c r="U885" s="2"/>
      <c r="V885" s="2"/>
    </row>
    <row r="886" spans="1:22" ht="12.75" x14ac:dyDescent="0.2">
      <c r="A886" s="2"/>
      <c r="B886" s="2"/>
      <c r="C886" s="2"/>
      <c r="D886" s="2"/>
      <c r="E886" s="2"/>
      <c r="F886" s="2"/>
      <c r="G886" s="2"/>
      <c r="H886" s="2"/>
      <c r="I886" s="2"/>
      <c r="J886" s="2"/>
      <c r="K886" s="2"/>
      <c r="L886" s="2"/>
      <c r="M886" s="2"/>
      <c r="N886" s="2"/>
      <c r="O886" s="2"/>
      <c r="P886" s="2"/>
      <c r="Q886" s="2"/>
      <c r="R886" s="2"/>
      <c r="S886" s="2"/>
      <c r="T886" s="2"/>
      <c r="U886" s="2"/>
      <c r="V886" s="2"/>
    </row>
    <row r="887" spans="1:22" ht="12.75" x14ac:dyDescent="0.2">
      <c r="A887" s="2"/>
      <c r="B887" s="2"/>
      <c r="C887" s="2"/>
      <c r="D887" s="2"/>
      <c r="E887" s="2"/>
      <c r="F887" s="2"/>
      <c r="G887" s="2"/>
      <c r="H887" s="2"/>
      <c r="I887" s="2"/>
      <c r="J887" s="2"/>
      <c r="K887" s="2"/>
      <c r="L887" s="2"/>
      <c r="M887" s="2"/>
      <c r="N887" s="2"/>
      <c r="O887" s="2"/>
      <c r="P887" s="2"/>
      <c r="Q887" s="2"/>
      <c r="R887" s="2"/>
      <c r="S887" s="2"/>
      <c r="T887" s="2"/>
      <c r="U887" s="2"/>
      <c r="V887" s="2"/>
    </row>
    <row r="888" spans="1:22" ht="12.75" x14ac:dyDescent="0.2">
      <c r="A888" s="2"/>
      <c r="B888" s="2"/>
      <c r="C888" s="2"/>
      <c r="D888" s="2"/>
      <c r="E888" s="2"/>
      <c r="F888" s="2"/>
      <c r="G888" s="2"/>
      <c r="H888" s="2"/>
      <c r="I888" s="2"/>
      <c r="J888" s="2"/>
      <c r="K888" s="2"/>
      <c r="L888" s="2"/>
      <c r="M888" s="2"/>
      <c r="N888" s="2"/>
      <c r="O888" s="2"/>
      <c r="P888" s="2"/>
      <c r="Q888" s="2"/>
      <c r="R888" s="2"/>
      <c r="S888" s="2"/>
      <c r="T888" s="2"/>
      <c r="U888" s="2"/>
      <c r="V888" s="2"/>
    </row>
    <row r="889" spans="1:22" ht="12.75" x14ac:dyDescent="0.2">
      <c r="A889" s="2"/>
      <c r="B889" s="2"/>
      <c r="C889" s="2"/>
      <c r="D889" s="2"/>
      <c r="E889" s="2"/>
      <c r="F889" s="2"/>
      <c r="G889" s="2"/>
      <c r="H889" s="2"/>
      <c r="I889" s="2"/>
      <c r="J889" s="2"/>
      <c r="K889" s="2"/>
      <c r="L889" s="2"/>
      <c r="M889" s="2"/>
      <c r="N889" s="2"/>
      <c r="O889" s="2"/>
      <c r="P889" s="2"/>
      <c r="Q889" s="2"/>
      <c r="R889" s="2"/>
      <c r="S889" s="2"/>
      <c r="T889" s="2"/>
      <c r="U889" s="2"/>
      <c r="V889" s="2"/>
    </row>
    <row r="890" spans="1:22" ht="12.75" x14ac:dyDescent="0.2">
      <c r="A890" s="2"/>
      <c r="B890" s="2"/>
      <c r="C890" s="2"/>
      <c r="D890" s="2"/>
      <c r="E890" s="2"/>
      <c r="F890" s="2"/>
      <c r="G890" s="2"/>
      <c r="H890" s="2"/>
      <c r="I890" s="2"/>
      <c r="J890" s="2"/>
      <c r="K890" s="2"/>
      <c r="L890" s="2"/>
      <c r="M890" s="2"/>
      <c r="N890" s="2"/>
      <c r="O890" s="2"/>
      <c r="P890" s="2"/>
      <c r="Q890" s="2"/>
      <c r="R890" s="2"/>
      <c r="S890" s="2"/>
      <c r="T890" s="2"/>
      <c r="U890" s="2"/>
      <c r="V890" s="2"/>
    </row>
    <row r="891" spans="1:22" ht="12.75" x14ac:dyDescent="0.2">
      <c r="A891" s="2"/>
      <c r="B891" s="2"/>
      <c r="C891" s="2"/>
      <c r="D891" s="2"/>
      <c r="E891" s="2"/>
      <c r="F891" s="2"/>
      <c r="G891" s="2"/>
      <c r="H891" s="2"/>
      <c r="I891" s="2"/>
      <c r="J891" s="2"/>
      <c r="K891" s="2"/>
      <c r="L891" s="2"/>
      <c r="M891" s="2"/>
      <c r="N891" s="2"/>
      <c r="O891" s="2"/>
      <c r="P891" s="2"/>
      <c r="Q891" s="2"/>
      <c r="R891" s="2"/>
      <c r="S891" s="2"/>
      <c r="T891" s="2"/>
      <c r="U891" s="2"/>
      <c r="V891" s="2"/>
    </row>
    <row r="892" spans="1:22" ht="12.75" x14ac:dyDescent="0.2">
      <c r="A892" s="2"/>
      <c r="B892" s="2"/>
      <c r="C892" s="2"/>
      <c r="D892" s="2"/>
      <c r="E892" s="2"/>
      <c r="F892" s="2"/>
      <c r="G892" s="2"/>
      <c r="H892" s="2"/>
      <c r="I892" s="2"/>
      <c r="J892" s="2"/>
      <c r="K892" s="2"/>
      <c r="L892" s="2"/>
      <c r="M892" s="2"/>
      <c r="N892" s="2"/>
      <c r="O892" s="2"/>
      <c r="P892" s="2"/>
      <c r="Q892" s="2"/>
      <c r="R892" s="2"/>
      <c r="S892" s="2"/>
      <c r="T892" s="2"/>
      <c r="U892" s="2"/>
      <c r="V892" s="2"/>
    </row>
    <row r="893" spans="1:22" ht="12.75" x14ac:dyDescent="0.2">
      <c r="A893" s="2"/>
      <c r="B893" s="2"/>
      <c r="C893" s="2"/>
      <c r="D893" s="2"/>
      <c r="E893" s="2"/>
      <c r="F893" s="2"/>
      <c r="G893" s="2"/>
      <c r="H893" s="2"/>
      <c r="I893" s="2"/>
      <c r="J893" s="2"/>
      <c r="K893" s="2"/>
      <c r="L893" s="2"/>
      <c r="M893" s="2"/>
      <c r="N893" s="2"/>
      <c r="O893" s="2"/>
      <c r="P893" s="2"/>
      <c r="Q893" s="2"/>
      <c r="R893" s="2"/>
      <c r="S893" s="2"/>
      <c r="T893" s="2"/>
      <c r="U893" s="2"/>
      <c r="V893" s="2"/>
    </row>
    <row r="894" spans="1:22" ht="12.75" x14ac:dyDescent="0.2">
      <c r="A894" s="2"/>
      <c r="B894" s="2"/>
      <c r="C894" s="2"/>
      <c r="D894" s="2"/>
      <c r="E894" s="2"/>
      <c r="F894" s="2"/>
      <c r="G894" s="2"/>
      <c r="H894" s="2"/>
      <c r="I894" s="2"/>
      <c r="J894" s="2"/>
      <c r="K894" s="2"/>
      <c r="L894" s="2"/>
      <c r="M894" s="2"/>
      <c r="N894" s="2"/>
      <c r="O894" s="2"/>
      <c r="P894" s="2"/>
      <c r="Q894" s="2"/>
      <c r="R894" s="2"/>
      <c r="S894" s="2"/>
      <c r="T894" s="2"/>
      <c r="U894" s="2"/>
      <c r="V894" s="2"/>
    </row>
    <row r="895" spans="1:22" ht="12.75" x14ac:dyDescent="0.2">
      <c r="A895" s="2"/>
      <c r="B895" s="2"/>
      <c r="C895" s="2"/>
      <c r="D895" s="2"/>
      <c r="E895" s="2"/>
      <c r="F895" s="2"/>
      <c r="G895" s="2"/>
      <c r="H895" s="2"/>
      <c r="I895" s="2"/>
      <c r="J895" s="2"/>
      <c r="K895" s="2"/>
      <c r="L895" s="2"/>
      <c r="M895" s="2"/>
      <c r="N895" s="2"/>
      <c r="O895" s="2"/>
      <c r="P895" s="2"/>
      <c r="Q895" s="2"/>
      <c r="R895" s="2"/>
      <c r="S895" s="2"/>
      <c r="T895" s="2"/>
      <c r="U895" s="2"/>
      <c r="V895" s="2"/>
    </row>
    <row r="896" spans="1:22" ht="12.75" x14ac:dyDescent="0.2">
      <c r="A896" s="2"/>
      <c r="B896" s="2"/>
      <c r="C896" s="2"/>
      <c r="D896" s="2"/>
      <c r="E896" s="2"/>
      <c r="F896" s="2"/>
      <c r="G896" s="2"/>
      <c r="H896" s="2"/>
      <c r="I896" s="2"/>
      <c r="J896" s="2"/>
      <c r="K896" s="2"/>
      <c r="L896" s="2"/>
      <c r="M896" s="2"/>
      <c r="N896" s="2"/>
      <c r="O896" s="2"/>
      <c r="P896" s="2"/>
      <c r="Q896" s="2"/>
      <c r="R896" s="2"/>
      <c r="S896" s="2"/>
      <c r="T896" s="2"/>
      <c r="U896" s="2"/>
      <c r="V896" s="2"/>
    </row>
    <row r="897" spans="1:22" ht="12.75" x14ac:dyDescent="0.2">
      <c r="A897" s="2"/>
      <c r="B897" s="2"/>
      <c r="C897" s="2"/>
      <c r="D897" s="2"/>
      <c r="E897" s="2"/>
      <c r="F897" s="2"/>
      <c r="G897" s="2"/>
      <c r="H897" s="2"/>
      <c r="I897" s="2"/>
      <c r="J897" s="2"/>
      <c r="K897" s="2"/>
      <c r="L897" s="2"/>
      <c r="M897" s="2"/>
      <c r="N897" s="2"/>
      <c r="O897" s="2"/>
      <c r="P897" s="2"/>
      <c r="Q897" s="2"/>
      <c r="R897" s="2"/>
      <c r="S897" s="2"/>
      <c r="T897" s="2"/>
      <c r="U897" s="2"/>
      <c r="V897" s="2"/>
    </row>
    <row r="898" spans="1:22" ht="12.75" x14ac:dyDescent="0.2">
      <c r="A898" s="2"/>
      <c r="B898" s="2"/>
      <c r="C898" s="2"/>
      <c r="D898" s="2"/>
      <c r="E898" s="2"/>
      <c r="F898" s="2"/>
      <c r="G898" s="2"/>
      <c r="H898" s="2"/>
      <c r="I898" s="2"/>
      <c r="J898" s="2"/>
      <c r="K898" s="2"/>
      <c r="L898" s="2"/>
      <c r="M898" s="2"/>
      <c r="N898" s="2"/>
      <c r="O898" s="2"/>
      <c r="P898" s="2"/>
      <c r="Q898" s="2"/>
      <c r="R898" s="2"/>
      <c r="S898" s="2"/>
      <c r="T898" s="2"/>
      <c r="U898" s="2"/>
      <c r="V898" s="2"/>
    </row>
    <row r="899" spans="1:22" ht="12.75" x14ac:dyDescent="0.2">
      <c r="A899" s="2"/>
      <c r="B899" s="2"/>
      <c r="C899" s="2"/>
      <c r="D899" s="2"/>
      <c r="E899" s="2"/>
      <c r="F899" s="2"/>
      <c r="G899" s="2"/>
      <c r="H899" s="2"/>
      <c r="I899" s="2"/>
      <c r="J899" s="2"/>
      <c r="K899" s="2"/>
      <c r="L899" s="2"/>
      <c r="M899" s="2"/>
      <c r="N899" s="2"/>
      <c r="O899" s="2"/>
      <c r="P899" s="2"/>
      <c r="Q899" s="2"/>
      <c r="R899" s="2"/>
      <c r="S899" s="2"/>
      <c r="T899" s="2"/>
      <c r="U899" s="2"/>
      <c r="V899" s="2"/>
    </row>
    <row r="900" spans="1:22" ht="12.75" x14ac:dyDescent="0.2">
      <c r="A900" s="2"/>
      <c r="B900" s="2"/>
      <c r="C900" s="2"/>
      <c r="D900" s="2"/>
      <c r="E900" s="2"/>
      <c r="F900" s="2"/>
      <c r="G900" s="2"/>
      <c r="H900" s="2"/>
      <c r="I900" s="2"/>
      <c r="J900" s="2"/>
      <c r="K900" s="2"/>
      <c r="L900" s="2"/>
      <c r="M900" s="2"/>
      <c r="N900" s="2"/>
      <c r="O900" s="2"/>
      <c r="P900" s="2"/>
      <c r="Q900" s="2"/>
      <c r="R900" s="2"/>
      <c r="S900" s="2"/>
      <c r="T900" s="2"/>
      <c r="U900" s="2"/>
      <c r="V900" s="2"/>
    </row>
    <row r="901" spans="1:22" ht="12.75" x14ac:dyDescent="0.2">
      <c r="A901" s="2"/>
      <c r="B901" s="2"/>
      <c r="C901" s="2"/>
      <c r="D901" s="2"/>
      <c r="E901" s="2"/>
      <c r="F901" s="2"/>
      <c r="G901" s="2"/>
      <c r="H901" s="2"/>
      <c r="I901" s="2"/>
      <c r="J901" s="2"/>
      <c r="K901" s="2"/>
      <c r="L901" s="2"/>
      <c r="M901" s="2"/>
      <c r="N901" s="2"/>
      <c r="O901" s="2"/>
      <c r="P901" s="2"/>
      <c r="Q901" s="2"/>
      <c r="R901" s="2"/>
      <c r="S901" s="2"/>
      <c r="T901" s="2"/>
      <c r="U901" s="2"/>
      <c r="V901" s="2"/>
    </row>
    <row r="902" spans="1:22" ht="12.75" x14ac:dyDescent="0.2">
      <c r="A902" s="2"/>
      <c r="B902" s="2"/>
      <c r="C902" s="2"/>
      <c r="D902" s="2"/>
      <c r="E902" s="2"/>
      <c r="F902" s="2"/>
      <c r="G902" s="2"/>
      <c r="H902" s="2"/>
      <c r="I902" s="2"/>
      <c r="J902" s="2"/>
      <c r="K902" s="2"/>
      <c r="L902" s="2"/>
      <c r="M902" s="2"/>
      <c r="N902" s="2"/>
      <c r="O902" s="2"/>
      <c r="P902" s="2"/>
      <c r="Q902" s="2"/>
      <c r="R902" s="2"/>
      <c r="S902" s="2"/>
      <c r="T902" s="2"/>
      <c r="U902" s="2"/>
      <c r="V902" s="2"/>
    </row>
    <row r="903" spans="1:22" ht="12.75" x14ac:dyDescent="0.2">
      <c r="A903" s="2"/>
      <c r="B903" s="2"/>
      <c r="C903" s="2"/>
      <c r="D903" s="2"/>
      <c r="E903" s="2"/>
      <c r="F903" s="2"/>
      <c r="G903" s="2"/>
      <c r="H903" s="2"/>
      <c r="I903" s="2"/>
      <c r="J903" s="2"/>
      <c r="K903" s="2"/>
      <c r="L903" s="2"/>
      <c r="M903" s="2"/>
      <c r="N903" s="2"/>
      <c r="O903" s="2"/>
      <c r="P903" s="2"/>
      <c r="Q903" s="2"/>
      <c r="R903" s="2"/>
      <c r="S903" s="2"/>
      <c r="T903" s="2"/>
      <c r="U903" s="2"/>
      <c r="V903" s="2"/>
    </row>
    <row r="904" spans="1:22" ht="12.75" x14ac:dyDescent="0.2">
      <c r="A904" s="2"/>
      <c r="B904" s="2"/>
      <c r="C904" s="2"/>
      <c r="D904" s="2"/>
      <c r="E904" s="2"/>
      <c r="F904" s="2"/>
      <c r="G904" s="2"/>
      <c r="H904" s="2"/>
      <c r="I904" s="2"/>
      <c r="J904" s="2"/>
      <c r="K904" s="2"/>
      <c r="L904" s="2"/>
      <c r="M904" s="2"/>
      <c r="N904" s="2"/>
      <c r="O904" s="2"/>
      <c r="P904" s="2"/>
      <c r="Q904" s="2"/>
      <c r="R904" s="2"/>
      <c r="S904" s="2"/>
      <c r="T904" s="2"/>
      <c r="U904" s="2"/>
      <c r="V904" s="2"/>
    </row>
    <row r="905" spans="1:22" ht="12.75" x14ac:dyDescent="0.2">
      <c r="A905" s="2"/>
      <c r="B905" s="2"/>
      <c r="C905" s="2"/>
      <c r="D905" s="2"/>
      <c r="E905" s="2"/>
      <c r="F905" s="2"/>
      <c r="G905" s="2"/>
      <c r="H905" s="2"/>
      <c r="I905" s="2"/>
      <c r="J905" s="2"/>
      <c r="K905" s="2"/>
      <c r="L905" s="2"/>
      <c r="M905" s="2"/>
      <c r="N905" s="2"/>
      <c r="O905" s="2"/>
      <c r="P905" s="2"/>
      <c r="Q905" s="2"/>
      <c r="R905" s="2"/>
      <c r="S905" s="2"/>
      <c r="T905" s="2"/>
      <c r="U905" s="2"/>
      <c r="V905" s="2"/>
    </row>
    <row r="906" spans="1:22" ht="12.75" x14ac:dyDescent="0.2">
      <c r="A906" s="2"/>
      <c r="B906" s="2"/>
      <c r="C906" s="2"/>
      <c r="D906" s="2"/>
      <c r="E906" s="2"/>
      <c r="F906" s="2"/>
      <c r="G906" s="2"/>
      <c r="H906" s="2"/>
      <c r="I906" s="2"/>
      <c r="J906" s="2"/>
      <c r="K906" s="2"/>
      <c r="L906" s="2"/>
      <c r="M906" s="2"/>
      <c r="N906" s="2"/>
      <c r="O906" s="2"/>
      <c r="P906" s="2"/>
      <c r="Q906" s="2"/>
      <c r="R906" s="2"/>
      <c r="S906" s="2"/>
      <c r="T906" s="2"/>
      <c r="U906" s="2"/>
      <c r="V906" s="2"/>
    </row>
    <row r="907" spans="1:22" ht="12.75" x14ac:dyDescent="0.2">
      <c r="A907" s="2"/>
      <c r="B907" s="2"/>
      <c r="C907" s="2"/>
      <c r="D907" s="2"/>
      <c r="E907" s="2"/>
      <c r="F907" s="2"/>
      <c r="G907" s="2"/>
      <c r="H907" s="2"/>
      <c r="I907" s="2"/>
      <c r="J907" s="2"/>
      <c r="K907" s="2"/>
      <c r="L907" s="2"/>
      <c r="M907" s="2"/>
      <c r="N907" s="2"/>
      <c r="O907" s="2"/>
      <c r="P907" s="2"/>
      <c r="Q907" s="2"/>
      <c r="R907" s="2"/>
      <c r="S907" s="2"/>
      <c r="T907" s="2"/>
      <c r="U907" s="2"/>
      <c r="V907" s="2"/>
    </row>
    <row r="908" spans="1:22" ht="12.75" x14ac:dyDescent="0.2">
      <c r="A908" s="2"/>
      <c r="B908" s="2"/>
      <c r="C908" s="2"/>
      <c r="D908" s="2"/>
      <c r="E908" s="2"/>
      <c r="F908" s="2"/>
      <c r="G908" s="2"/>
      <c r="H908" s="2"/>
      <c r="I908" s="2"/>
      <c r="J908" s="2"/>
      <c r="K908" s="2"/>
      <c r="L908" s="2"/>
      <c r="M908" s="2"/>
      <c r="N908" s="2"/>
      <c r="O908" s="2"/>
      <c r="P908" s="2"/>
      <c r="Q908" s="2"/>
      <c r="R908" s="2"/>
      <c r="S908" s="2"/>
      <c r="T908" s="2"/>
      <c r="U908" s="2"/>
      <c r="V908" s="2"/>
    </row>
    <row r="909" spans="1:22" ht="12.75" x14ac:dyDescent="0.2">
      <c r="A909" s="2"/>
      <c r="B909" s="2"/>
      <c r="C909" s="2"/>
      <c r="D909" s="2"/>
      <c r="E909" s="2"/>
      <c r="F909" s="2"/>
      <c r="G909" s="2"/>
      <c r="H909" s="2"/>
      <c r="I909" s="2"/>
      <c r="J909" s="2"/>
      <c r="K909" s="2"/>
      <c r="L909" s="2"/>
      <c r="M909" s="2"/>
      <c r="N909" s="2"/>
      <c r="O909" s="2"/>
      <c r="P909" s="2"/>
      <c r="Q909" s="2"/>
      <c r="R909" s="2"/>
      <c r="S909" s="2"/>
      <c r="T909" s="2"/>
      <c r="U909" s="2"/>
      <c r="V909" s="2"/>
    </row>
    <row r="910" spans="1:22" ht="12.75" x14ac:dyDescent="0.2">
      <c r="A910" s="2"/>
      <c r="B910" s="2"/>
      <c r="C910" s="2"/>
      <c r="D910" s="2"/>
      <c r="E910" s="2"/>
      <c r="F910" s="2"/>
      <c r="G910" s="2"/>
      <c r="H910" s="2"/>
      <c r="I910" s="2"/>
      <c r="J910" s="2"/>
      <c r="K910" s="2"/>
      <c r="L910" s="2"/>
      <c r="M910" s="2"/>
      <c r="N910" s="2"/>
      <c r="O910" s="2"/>
      <c r="P910" s="2"/>
      <c r="Q910" s="2"/>
      <c r="R910" s="2"/>
      <c r="S910" s="2"/>
      <c r="T910" s="2"/>
      <c r="U910" s="2"/>
      <c r="V910" s="2"/>
    </row>
    <row r="911" spans="1:22" ht="12.75" x14ac:dyDescent="0.2">
      <c r="A911" s="2"/>
      <c r="B911" s="2"/>
      <c r="C911" s="2"/>
      <c r="D911" s="2"/>
      <c r="E911" s="2"/>
      <c r="F911" s="2"/>
      <c r="G911" s="2"/>
      <c r="H911" s="2"/>
      <c r="I911" s="2"/>
      <c r="J911" s="2"/>
      <c r="K911" s="2"/>
      <c r="L911" s="2"/>
      <c r="M911" s="2"/>
      <c r="N911" s="2"/>
      <c r="O911" s="2"/>
      <c r="P911" s="2"/>
      <c r="Q911" s="2"/>
      <c r="R911" s="2"/>
      <c r="S911" s="2"/>
      <c r="T911" s="2"/>
      <c r="U911" s="2"/>
      <c r="V911" s="2"/>
    </row>
    <row r="912" spans="1:22" ht="12.75" x14ac:dyDescent="0.2">
      <c r="A912" s="2"/>
      <c r="B912" s="2"/>
      <c r="C912" s="2"/>
      <c r="D912" s="2"/>
      <c r="E912" s="2"/>
      <c r="F912" s="2"/>
      <c r="G912" s="2"/>
      <c r="H912" s="2"/>
      <c r="I912" s="2"/>
      <c r="J912" s="2"/>
      <c r="K912" s="2"/>
      <c r="L912" s="2"/>
      <c r="M912" s="2"/>
      <c r="N912" s="2"/>
      <c r="O912" s="2"/>
      <c r="P912" s="2"/>
      <c r="Q912" s="2"/>
      <c r="R912" s="2"/>
      <c r="S912" s="2"/>
      <c r="T912" s="2"/>
      <c r="U912" s="2"/>
      <c r="V912" s="2"/>
    </row>
    <row r="913" spans="1:22" ht="12.75" x14ac:dyDescent="0.2">
      <c r="A913" s="2"/>
      <c r="B913" s="2"/>
      <c r="C913" s="2"/>
      <c r="D913" s="2"/>
      <c r="E913" s="2"/>
      <c r="F913" s="2"/>
      <c r="G913" s="2"/>
      <c r="H913" s="2"/>
      <c r="I913" s="2"/>
      <c r="J913" s="2"/>
      <c r="K913" s="2"/>
      <c r="L913" s="2"/>
      <c r="M913" s="2"/>
      <c r="N913" s="2"/>
      <c r="O913" s="2"/>
      <c r="P913" s="2"/>
      <c r="Q913" s="2"/>
      <c r="R913" s="2"/>
      <c r="S913" s="2"/>
      <c r="T913" s="2"/>
      <c r="U913" s="2"/>
      <c r="V913" s="2"/>
    </row>
    <row r="914" spans="1:22" ht="12.75" x14ac:dyDescent="0.2">
      <c r="A914" s="2"/>
      <c r="B914" s="2"/>
      <c r="C914" s="2"/>
      <c r="D914" s="2"/>
      <c r="E914" s="2"/>
      <c r="F914" s="2"/>
      <c r="G914" s="2"/>
      <c r="H914" s="2"/>
      <c r="I914" s="2"/>
      <c r="J914" s="2"/>
      <c r="K914" s="2"/>
      <c r="L914" s="2"/>
      <c r="M914" s="2"/>
      <c r="N914" s="2"/>
      <c r="O914" s="2"/>
      <c r="P914" s="2"/>
      <c r="Q914" s="2"/>
      <c r="R914" s="2"/>
      <c r="S914" s="2"/>
      <c r="T914" s="2"/>
      <c r="U914" s="2"/>
      <c r="V914" s="2"/>
    </row>
    <row r="915" spans="1:22" ht="12.75" x14ac:dyDescent="0.2">
      <c r="A915" s="2"/>
      <c r="B915" s="2"/>
      <c r="C915" s="2"/>
      <c r="D915" s="2"/>
      <c r="E915" s="2"/>
      <c r="F915" s="2"/>
      <c r="G915" s="2"/>
      <c r="H915" s="2"/>
      <c r="I915" s="2"/>
      <c r="J915" s="2"/>
      <c r="K915" s="2"/>
      <c r="L915" s="2"/>
      <c r="M915" s="2"/>
      <c r="N915" s="2"/>
      <c r="O915" s="2"/>
      <c r="P915" s="2"/>
      <c r="Q915" s="2"/>
      <c r="R915" s="2"/>
      <c r="S915" s="2"/>
      <c r="T915" s="2"/>
      <c r="U915" s="2"/>
      <c r="V915" s="2"/>
    </row>
    <row r="916" spans="1:22" ht="12.75" x14ac:dyDescent="0.2">
      <c r="A916" s="2"/>
      <c r="B916" s="2"/>
      <c r="C916" s="2"/>
      <c r="D916" s="2"/>
      <c r="E916" s="2"/>
      <c r="F916" s="2"/>
      <c r="G916" s="2"/>
      <c r="H916" s="2"/>
      <c r="I916" s="2"/>
      <c r="J916" s="2"/>
      <c r="K916" s="2"/>
      <c r="L916" s="2"/>
      <c r="M916" s="2"/>
      <c r="N916" s="2"/>
      <c r="O916" s="2"/>
      <c r="P916" s="2"/>
      <c r="Q916" s="2"/>
      <c r="R916" s="2"/>
      <c r="S916" s="2"/>
      <c r="T916" s="2"/>
      <c r="U916" s="2"/>
      <c r="V916" s="2"/>
    </row>
    <row r="917" spans="1:22" ht="12.75" x14ac:dyDescent="0.2">
      <c r="A917" s="2"/>
      <c r="B917" s="2"/>
      <c r="C917" s="2"/>
      <c r="D917" s="2"/>
      <c r="E917" s="2"/>
      <c r="F917" s="2"/>
      <c r="G917" s="2"/>
      <c r="H917" s="2"/>
      <c r="I917" s="2"/>
      <c r="J917" s="2"/>
      <c r="K917" s="2"/>
      <c r="L917" s="2"/>
      <c r="M917" s="2"/>
      <c r="N917" s="2"/>
      <c r="O917" s="2"/>
      <c r="P917" s="2"/>
      <c r="Q917" s="2"/>
      <c r="R917" s="2"/>
      <c r="S917" s="2"/>
      <c r="T917" s="2"/>
      <c r="U917" s="2"/>
      <c r="V917" s="2"/>
    </row>
    <row r="918" spans="1:22" ht="12.75" x14ac:dyDescent="0.2">
      <c r="A918" s="2"/>
      <c r="B918" s="2"/>
      <c r="C918" s="2"/>
      <c r="D918" s="2"/>
      <c r="E918" s="2"/>
      <c r="F918" s="2"/>
      <c r="G918" s="2"/>
      <c r="H918" s="2"/>
      <c r="I918" s="2"/>
      <c r="J918" s="2"/>
      <c r="K918" s="2"/>
      <c r="L918" s="2"/>
      <c r="M918" s="2"/>
      <c r="N918" s="2"/>
      <c r="O918" s="2"/>
      <c r="P918" s="2"/>
      <c r="Q918" s="2"/>
      <c r="R918" s="2"/>
      <c r="S918" s="2"/>
      <c r="T918" s="2"/>
      <c r="U918" s="2"/>
      <c r="V918" s="2"/>
    </row>
    <row r="919" spans="1:22" ht="12.75" x14ac:dyDescent="0.2">
      <c r="A919" s="2"/>
      <c r="B919" s="2"/>
      <c r="C919" s="2"/>
      <c r="D919" s="2"/>
      <c r="E919" s="2"/>
      <c r="F919" s="2"/>
      <c r="G919" s="2"/>
      <c r="H919" s="2"/>
      <c r="I919" s="2"/>
      <c r="J919" s="2"/>
      <c r="K919" s="2"/>
      <c r="L919" s="2"/>
      <c r="M919" s="2"/>
      <c r="N919" s="2"/>
      <c r="O919" s="2"/>
      <c r="P919" s="2"/>
      <c r="Q919" s="2"/>
      <c r="R919" s="2"/>
      <c r="S919" s="2"/>
      <c r="T919" s="2"/>
      <c r="U919" s="2"/>
      <c r="V919" s="2"/>
    </row>
    <row r="920" spans="1:22" ht="12.75" x14ac:dyDescent="0.2">
      <c r="A920" s="2"/>
      <c r="B920" s="2"/>
      <c r="C920" s="2"/>
      <c r="D920" s="2"/>
      <c r="E920" s="2"/>
      <c r="F920" s="2"/>
      <c r="G920" s="2"/>
      <c r="H920" s="2"/>
      <c r="I920" s="2"/>
      <c r="J920" s="2"/>
      <c r="K920" s="2"/>
      <c r="L920" s="2"/>
      <c r="M920" s="2"/>
      <c r="N920" s="2"/>
      <c r="O920" s="2"/>
      <c r="P920" s="2"/>
      <c r="Q920" s="2"/>
      <c r="R920" s="2"/>
      <c r="S920" s="2"/>
      <c r="T920" s="2"/>
      <c r="U920" s="2"/>
      <c r="V920" s="2"/>
    </row>
    <row r="921" spans="1:22" ht="12.75" x14ac:dyDescent="0.2">
      <c r="A921" s="2"/>
      <c r="B921" s="2"/>
      <c r="C921" s="2"/>
      <c r="D921" s="2"/>
      <c r="E921" s="2"/>
      <c r="F921" s="2"/>
      <c r="G921" s="2"/>
      <c r="H921" s="2"/>
      <c r="I921" s="2"/>
      <c r="J921" s="2"/>
      <c r="K921" s="2"/>
      <c r="L921" s="2"/>
      <c r="M921" s="2"/>
      <c r="N921" s="2"/>
      <c r="O921" s="2"/>
      <c r="P921" s="2"/>
      <c r="Q921" s="2"/>
      <c r="R921" s="2"/>
      <c r="S921" s="2"/>
      <c r="T921" s="2"/>
      <c r="U921" s="2"/>
      <c r="V921" s="2"/>
    </row>
    <row r="922" spans="1:22" ht="12.75" x14ac:dyDescent="0.2">
      <c r="A922" s="2"/>
      <c r="B922" s="2"/>
      <c r="C922" s="2"/>
      <c r="D922" s="2"/>
      <c r="E922" s="2"/>
      <c r="F922" s="2"/>
      <c r="G922" s="2"/>
      <c r="H922" s="2"/>
      <c r="I922" s="2"/>
      <c r="J922" s="2"/>
      <c r="K922" s="2"/>
      <c r="L922" s="2"/>
      <c r="M922" s="2"/>
      <c r="N922" s="2"/>
      <c r="O922" s="2"/>
      <c r="P922" s="2"/>
      <c r="Q922" s="2"/>
      <c r="R922" s="2"/>
      <c r="S922" s="2"/>
      <c r="T922" s="2"/>
      <c r="U922" s="2"/>
      <c r="V922" s="2"/>
    </row>
    <row r="923" spans="1:22" ht="12.75" x14ac:dyDescent="0.2">
      <c r="A923" s="2"/>
      <c r="B923" s="2"/>
      <c r="C923" s="2"/>
      <c r="D923" s="2"/>
      <c r="E923" s="2"/>
      <c r="F923" s="2"/>
      <c r="G923" s="2"/>
      <c r="H923" s="2"/>
      <c r="I923" s="2"/>
      <c r="J923" s="2"/>
      <c r="K923" s="2"/>
      <c r="L923" s="2"/>
      <c r="M923" s="2"/>
      <c r="N923" s="2"/>
      <c r="O923" s="2"/>
      <c r="P923" s="2"/>
      <c r="Q923" s="2"/>
      <c r="R923" s="2"/>
      <c r="S923" s="2"/>
      <c r="T923" s="2"/>
      <c r="U923" s="2"/>
      <c r="V923" s="2"/>
    </row>
    <row r="924" spans="1:22" ht="12.75" x14ac:dyDescent="0.2">
      <c r="A924" s="2"/>
      <c r="B924" s="2"/>
      <c r="C924" s="2"/>
      <c r="D924" s="2"/>
      <c r="E924" s="2"/>
      <c r="F924" s="2"/>
      <c r="G924" s="2"/>
      <c r="H924" s="2"/>
      <c r="I924" s="2"/>
      <c r="J924" s="2"/>
      <c r="K924" s="2"/>
      <c r="L924" s="2"/>
      <c r="M924" s="2"/>
      <c r="N924" s="2"/>
      <c r="O924" s="2"/>
      <c r="P924" s="2"/>
      <c r="Q924" s="2"/>
      <c r="R924" s="2"/>
      <c r="S924" s="2"/>
      <c r="T924" s="2"/>
      <c r="U924" s="2"/>
      <c r="V924" s="2"/>
    </row>
    <row r="925" spans="1:22" ht="12.75" x14ac:dyDescent="0.2">
      <c r="A925" s="2"/>
      <c r="B925" s="2"/>
      <c r="C925" s="2"/>
      <c r="D925" s="2"/>
      <c r="E925" s="2"/>
      <c r="F925" s="2"/>
      <c r="G925" s="2"/>
      <c r="H925" s="2"/>
      <c r="I925" s="2"/>
      <c r="J925" s="2"/>
      <c r="K925" s="2"/>
      <c r="L925" s="2"/>
      <c r="M925" s="2"/>
      <c r="N925" s="2"/>
      <c r="O925" s="2"/>
      <c r="P925" s="2"/>
      <c r="Q925" s="2"/>
      <c r="R925" s="2"/>
      <c r="S925" s="2"/>
      <c r="T925" s="2"/>
      <c r="U925" s="2"/>
      <c r="V925" s="2"/>
    </row>
    <row r="926" spans="1:22" ht="12.75" x14ac:dyDescent="0.2">
      <c r="A926" s="2"/>
      <c r="B926" s="2"/>
      <c r="C926" s="2"/>
      <c r="D926" s="2"/>
      <c r="E926" s="2"/>
      <c r="F926" s="2"/>
      <c r="G926" s="2"/>
      <c r="H926" s="2"/>
      <c r="I926" s="2"/>
      <c r="J926" s="2"/>
      <c r="K926" s="2"/>
      <c r="L926" s="2"/>
      <c r="M926" s="2"/>
      <c r="N926" s="2"/>
      <c r="O926" s="2"/>
      <c r="P926" s="2"/>
      <c r="Q926" s="2"/>
      <c r="R926" s="2"/>
      <c r="S926" s="2"/>
      <c r="T926" s="2"/>
      <c r="U926" s="2"/>
      <c r="V926" s="2"/>
    </row>
    <row r="927" spans="1:22" ht="12.75" x14ac:dyDescent="0.2">
      <c r="A927" s="2"/>
      <c r="B927" s="2"/>
      <c r="C927" s="2"/>
      <c r="D927" s="2"/>
      <c r="E927" s="2"/>
      <c r="F927" s="2"/>
      <c r="G927" s="2"/>
      <c r="H927" s="2"/>
      <c r="I927" s="2"/>
      <c r="J927" s="2"/>
      <c r="K927" s="2"/>
      <c r="L927" s="2"/>
      <c r="M927" s="2"/>
      <c r="N927" s="2"/>
      <c r="O927" s="2"/>
      <c r="P927" s="2"/>
      <c r="Q927" s="2"/>
      <c r="R927" s="2"/>
      <c r="S927" s="2"/>
      <c r="T927" s="2"/>
      <c r="U927" s="2"/>
      <c r="V927" s="2"/>
    </row>
    <row r="928" spans="1:22" ht="12.75" x14ac:dyDescent="0.2">
      <c r="A928" s="2"/>
      <c r="B928" s="2"/>
      <c r="C928" s="2"/>
      <c r="D928" s="2"/>
      <c r="E928" s="2"/>
      <c r="F928" s="2"/>
      <c r="G928" s="2"/>
      <c r="H928" s="2"/>
      <c r="I928" s="2"/>
      <c r="J928" s="2"/>
      <c r="K928" s="2"/>
      <c r="L928" s="2"/>
      <c r="M928" s="2"/>
      <c r="N928" s="2"/>
      <c r="O928" s="2"/>
      <c r="P928" s="2"/>
      <c r="Q928" s="2"/>
      <c r="R928" s="2"/>
      <c r="S928" s="2"/>
      <c r="T928" s="2"/>
      <c r="U928" s="2"/>
      <c r="V928" s="2"/>
    </row>
    <row r="929" spans="1:22" ht="12.75" x14ac:dyDescent="0.2">
      <c r="A929" s="2"/>
      <c r="B929" s="2"/>
      <c r="C929" s="2"/>
      <c r="D929" s="2"/>
      <c r="E929" s="2"/>
      <c r="F929" s="2"/>
      <c r="G929" s="2"/>
      <c r="H929" s="2"/>
      <c r="I929" s="2"/>
      <c r="J929" s="2"/>
      <c r="K929" s="2"/>
      <c r="L929" s="2"/>
      <c r="M929" s="2"/>
      <c r="N929" s="2"/>
      <c r="O929" s="2"/>
      <c r="P929" s="2"/>
      <c r="Q929" s="2"/>
      <c r="R929" s="2"/>
      <c r="S929" s="2"/>
      <c r="T929" s="2"/>
      <c r="U929" s="2"/>
      <c r="V929" s="2"/>
    </row>
    <row r="930" spans="1:22" ht="12.75" x14ac:dyDescent="0.2">
      <c r="A930" s="2"/>
      <c r="B930" s="2"/>
      <c r="C930" s="2"/>
      <c r="D930" s="2"/>
      <c r="E930" s="2"/>
      <c r="F930" s="2"/>
      <c r="G930" s="2"/>
      <c r="H930" s="2"/>
      <c r="I930" s="2"/>
      <c r="J930" s="2"/>
      <c r="K930" s="2"/>
      <c r="L930" s="2"/>
      <c r="M930" s="2"/>
      <c r="N930" s="2"/>
      <c r="O930" s="2"/>
      <c r="P930" s="2"/>
      <c r="Q930" s="2"/>
      <c r="R930" s="2"/>
      <c r="S930" s="2"/>
      <c r="T930" s="2"/>
      <c r="U930" s="2"/>
      <c r="V930" s="2"/>
    </row>
    <row r="931" spans="1:22" ht="12.75" x14ac:dyDescent="0.2">
      <c r="A931" s="2"/>
      <c r="B931" s="2"/>
      <c r="C931" s="2"/>
      <c r="D931" s="2"/>
      <c r="E931" s="2"/>
      <c r="F931" s="2"/>
      <c r="G931" s="2"/>
      <c r="H931" s="2"/>
      <c r="I931" s="2"/>
      <c r="J931" s="2"/>
      <c r="K931" s="2"/>
      <c r="L931" s="2"/>
      <c r="M931" s="2"/>
      <c r="N931" s="2"/>
      <c r="O931" s="2"/>
      <c r="P931" s="2"/>
      <c r="Q931" s="2"/>
      <c r="R931" s="2"/>
      <c r="S931" s="2"/>
      <c r="T931" s="2"/>
      <c r="U931" s="2"/>
      <c r="V931" s="2"/>
    </row>
    <row r="932" spans="1:22" ht="12.75" x14ac:dyDescent="0.2">
      <c r="A932" s="2"/>
      <c r="B932" s="2"/>
      <c r="C932" s="2"/>
      <c r="D932" s="2"/>
      <c r="E932" s="2"/>
      <c r="F932" s="2"/>
      <c r="G932" s="2"/>
      <c r="H932" s="2"/>
      <c r="I932" s="2"/>
      <c r="J932" s="2"/>
      <c r="K932" s="2"/>
      <c r="L932" s="2"/>
      <c r="M932" s="2"/>
      <c r="N932" s="2"/>
      <c r="O932" s="2"/>
      <c r="P932" s="2"/>
      <c r="Q932" s="2"/>
      <c r="R932" s="2"/>
      <c r="S932" s="2"/>
      <c r="T932" s="2"/>
      <c r="U932" s="2"/>
      <c r="V932" s="2"/>
    </row>
    <row r="933" spans="1:22" ht="12.75" x14ac:dyDescent="0.2">
      <c r="A933" s="2"/>
      <c r="B933" s="2"/>
      <c r="C933" s="2"/>
      <c r="D933" s="2"/>
      <c r="E933" s="2"/>
      <c r="F933" s="2"/>
      <c r="G933" s="2"/>
      <c r="H933" s="2"/>
      <c r="I933" s="2"/>
      <c r="J933" s="2"/>
      <c r="K933" s="2"/>
      <c r="L933" s="2"/>
      <c r="M933" s="2"/>
      <c r="N933" s="2"/>
      <c r="O933" s="2"/>
      <c r="P933" s="2"/>
      <c r="Q933" s="2"/>
      <c r="R933" s="2"/>
      <c r="S933" s="2"/>
      <c r="T933" s="2"/>
      <c r="U933" s="2"/>
      <c r="V933" s="2"/>
    </row>
    <row r="934" spans="1:22" ht="12.75" x14ac:dyDescent="0.2">
      <c r="A934" s="2"/>
      <c r="B934" s="2"/>
      <c r="C934" s="2"/>
      <c r="D934" s="2"/>
      <c r="E934" s="2"/>
      <c r="F934" s="2"/>
      <c r="G934" s="2"/>
      <c r="H934" s="2"/>
      <c r="I934" s="2"/>
      <c r="J934" s="2"/>
      <c r="K934" s="2"/>
      <c r="L934" s="2"/>
      <c r="M934" s="2"/>
      <c r="N934" s="2"/>
      <c r="O934" s="2"/>
      <c r="P934" s="2"/>
      <c r="Q934" s="2"/>
      <c r="R934" s="2"/>
      <c r="S934" s="2"/>
      <c r="T934" s="2"/>
      <c r="U934" s="2"/>
      <c r="V934" s="2"/>
    </row>
    <row r="935" spans="1:22" ht="12.75" x14ac:dyDescent="0.2">
      <c r="A935" s="2"/>
      <c r="B935" s="2"/>
      <c r="C935" s="2"/>
      <c r="D935" s="2"/>
      <c r="E935" s="2"/>
      <c r="F935" s="2"/>
      <c r="G935" s="2"/>
      <c r="H935" s="2"/>
      <c r="I935" s="2"/>
      <c r="J935" s="2"/>
      <c r="K935" s="2"/>
      <c r="L935" s="2"/>
      <c r="M935" s="2"/>
      <c r="N935" s="2"/>
      <c r="O935" s="2"/>
      <c r="P935" s="2"/>
      <c r="Q935" s="2"/>
      <c r="R935" s="2"/>
      <c r="S935" s="2"/>
      <c r="T935" s="2"/>
      <c r="U935" s="2"/>
      <c r="V935" s="2"/>
    </row>
    <row r="936" spans="1:22" ht="12.75" x14ac:dyDescent="0.2">
      <c r="A936" s="2"/>
      <c r="B936" s="2"/>
      <c r="C936" s="2"/>
      <c r="D936" s="2"/>
      <c r="E936" s="2"/>
      <c r="F936" s="2"/>
      <c r="G936" s="2"/>
      <c r="H936" s="2"/>
      <c r="I936" s="2"/>
      <c r="J936" s="2"/>
      <c r="K936" s="2"/>
      <c r="L936" s="2"/>
      <c r="M936" s="2"/>
      <c r="N936" s="2"/>
      <c r="O936" s="2"/>
      <c r="P936" s="2"/>
      <c r="Q936" s="2"/>
      <c r="R936" s="2"/>
      <c r="S936" s="2"/>
      <c r="T936" s="2"/>
      <c r="U936" s="2"/>
      <c r="V936" s="2"/>
    </row>
    <row r="937" spans="1:22" ht="12.75" x14ac:dyDescent="0.2">
      <c r="A937" s="2"/>
      <c r="B937" s="2"/>
      <c r="C937" s="2"/>
      <c r="D937" s="2"/>
      <c r="E937" s="2"/>
      <c r="F937" s="2"/>
      <c r="G937" s="2"/>
      <c r="H937" s="2"/>
      <c r="I937" s="2"/>
      <c r="J937" s="2"/>
      <c r="K937" s="2"/>
      <c r="L937" s="2"/>
      <c r="M937" s="2"/>
      <c r="N937" s="2"/>
      <c r="O937" s="2"/>
      <c r="P937" s="2"/>
      <c r="Q937" s="2"/>
      <c r="R937" s="2"/>
      <c r="S937" s="2"/>
      <c r="T937" s="2"/>
      <c r="U937" s="2"/>
      <c r="V937" s="2"/>
    </row>
    <row r="938" spans="1:22" ht="12.75" x14ac:dyDescent="0.2">
      <c r="A938" s="2"/>
      <c r="B938" s="2"/>
      <c r="C938" s="2"/>
      <c r="D938" s="2"/>
      <c r="E938" s="2"/>
      <c r="F938" s="2"/>
      <c r="G938" s="2"/>
      <c r="H938" s="2"/>
      <c r="I938" s="2"/>
      <c r="J938" s="2"/>
      <c r="K938" s="2"/>
      <c r="L938" s="2"/>
      <c r="M938" s="2"/>
      <c r="N938" s="2"/>
      <c r="O938" s="2"/>
      <c r="P938" s="2"/>
      <c r="Q938" s="2"/>
      <c r="R938" s="2"/>
      <c r="S938" s="2"/>
      <c r="T938" s="2"/>
      <c r="U938" s="2"/>
      <c r="V938" s="2"/>
    </row>
    <row r="939" spans="1:22" ht="12.75" x14ac:dyDescent="0.2">
      <c r="A939" s="2"/>
      <c r="B939" s="2"/>
      <c r="C939" s="2"/>
      <c r="D939" s="2"/>
      <c r="E939" s="2"/>
      <c r="F939" s="2"/>
      <c r="G939" s="2"/>
      <c r="H939" s="2"/>
      <c r="I939" s="2"/>
      <c r="J939" s="2"/>
      <c r="K939" s="2"/>
      <c r="L939" s="2"/>
      <c r="M939" s="2"/>
      <c r="N939" s="2"/>
      <c r="O939" s="2"/>
      <c r="P939" s="2"/>
      <c r="Q939" s="2"/>
      <c r="R939" s="2"/>
      <c r="S939" s="2"/>
      <c r="T939" s="2"/>
      <c r="U939" s="2"/>
      <c r="V939" s="2"/>
    </row>
    <row r="940" spans="1:22" ht="12.75" x14ac:dyDescent="0.2">
      <c r="A940" s="2"/>
      <c r="B940" s="2"/>
      <c r="C940" s="2"/>
      <c r="D940" s="2"/>
      <c r="E940" s="2"/>
      <c r="F940" s="2"/>
      <c r="G940" s="2"/>
      <c r="H940" s="2"/>
      <c r="I940" s="2"/>
      <c r="J940" s="2"/>
      <c r="K940" s="2"/>
      <c r="L940" s="2"/>
      <c r="M940" s="2"/>
      <c r="N940" s="2"/>
      <c r="O940" s="2"/>
      <c r="P940" s="2"/>
      <c r="Q940" s="2"/>
      <c r="R940" s="2"/>
      <c r="S940" s="2"/>
      <c r="T940" s="2"/>
      <c r="U940" s="2"/>
      <c r="V940" s="2"/>
    </row>
    <row r="941" spans="1:22" ht="12.75" x14ac:dyDescent="0.2">
      <c r="A941" s="2"/>
      <c r="B941" s="2"/>
      <c r="C941" s="2"/>
      <c r="D941" s="2"/>
      <c r="E941" s="2"/>
      <c r="F941" s="2"/>
      <c r="G941" s="2"/>
      <c r="H941" s="2"/>
      <c r="I941" s="2"/>
      <c r="J941" s="2"/>
      <c r="K941" s="2"/>
      <c r="L941" s="2"/>
      <c r="M941" s="2"/>
      <c r="N941" s="2"/>
      <c r="O941" s="2"/>
      <c r="P941" s="2"/>
      <c r="Q941" s="2"/>
      <c r="R941" s="2"/>
      <c r="S941" s="2"/>
      <c r="T941" s="2"/>
      <c r="U941" s="2"/>
      <c r="V941" s="2"/>
    </row>
    <row r="942" spans="1:22" ht="12.75" x14ac:dyDescent="0.2">
      <c r="A942" s="2"/>
      <c r="B942" s="2"/>
      <c r="C942" s="2"/>
      <c r="D942" s="2"/>
      <c r="E942" s="2"/>
      <c r="F942" s="2"/>
      <c r="G942" s="2"/>
      <c r="H942" s="2"/>
      <c r="I942" s="2"/>
      <c r="J942" s="2"/>
      <c r="K942" s="2"/>
      <c r="L942" s="2"/>
      <c r="M942" s="2"/>
      <c r="N942" s="2"/>
      <c r="O942" s="2"/>
      <c r="P942" s="2"/>
      <c r="Q942" s="2"/>
      <c r="R942" s="2"/>
      <c r="S942" s="2"/>
      <c r="T942" s="2"/>
      <c r="U942" s="2"/>
      <c r="V942" s="2"/>
    </row>
    <row r="943" spans="1:22" ht="12.75" x14ac:dyDescent="0.2">
      <c r="A943" s="2"/>
      <c r="B943" s="2"/>
      <c r="C943" s="2"/>
      <c r="D943" s="2"/>
      <c r="E943" s="2"/>
      <c r="F943" s="2"/>
      <c r="G943" s="2"/>
      <c r="H943" s="2"/>
      <c r="I943" s="2"/>
      <c r="J943" s="2"/>
      <c r="K943" s="2"/>
      <c r="L943" s="2"/>
      <c r="M943" s="2"/>
      <c r="N943" s="2"/>
      <c r="O943" s="2"/>
      <c r="P943" s="2"/>
      <c r="Q943" s="2"/>
      <c r="R943" s="2"/>
      <c r="S943" s="2"/>
      <c r="T943" s="2"/>
      <c r="U943" s="2"/>
      <c r="V943" s="2"/>
    </row>
    <row r="944" spans="1:22" ht="12.75" x14ac:dyDescent="0.2">
      <c r="A944" s="2"/>
      <c r="B944" s="2"/>
      <c r="C944" s="2"/>
      <c r="D944" s="2"/>
      <c r="E944" s="2"/>
      <c r="F944" s="2"/>
      <c r="G944" s="2"/>
      <c r="H944" s="2"/>
      <c r="I944" s="2"/>
      <c r="J944" s="2"/>
      <c r="K944" s="2"/>
      <c r="L944" s="2"/>
      <c r="M944" s="2"/>
      <c r="N944" s="2"/>
      <c r="O944" s="2"/>
      <c r="P944" s="2"/>
      <c r="Q944" s="2"/>
      <c r="R944" s="2"/>
      <c r="S944" s="2"/>
      <c r="T944" s="2"/>
      <c r="U944" s="2"/>
      <c r="V944" s="2"/>
    </row>
    <row r="945" spans="1:22" ht="12.75" x14ac:dyDescent="0.2">
      <c r="A945" s="2"/>
      <c r="B945" s="2"/>
      <c r="C945" s="2"/>
      <c r="D945" s="2"/>
      <c r="E945" s="2"/>
      <c r="F945" s="2"/>
      <c r="G945" s="2"/>
      <c r="H945" s="2"/>
      <c r="I945" s="2"/>
      <c r="J945" s="2"/>
      <c r="K945" s="2"/>
      <c r="L945" s="2"/>
      <c r="M945" s="2"/>
      <c r="N945" s="2"/>
      <c r="O945" s="2"/>
      <c r="P945" s="2"/>
      <c r="Q945" s="2"/>
      <c r="R945" s="2"/>
      <c r="S945" s="2"/>
      <c r="T945" s="2"/>
      <c r="U945" s="2"/>
      <c r="V945" s="2"/>
    </row>
    <row r="946" spans="1:22" ht="12.75" x14ac:dyDescent="0.2">
      <c r="A946" s="2"/>
      <c r="B946" s="2"/>
      <c r="C946" s="2"/>
      <c r="D946" s="2"/>
      <c r="E946" s="2"/>
      <c r="F946" s="2"/>
      <c r="G946" s="2"/>
      <c r="H946" s="2"/>
      <c r="I946" s="2"/>
      <c r="J946" s="2"/>
      <c r="K946" s="2"/>
      <c r="L946" s="2"/>
      <c r="M946" s="2"/>
      <c r="N946" s="2"/>
      <c r="O946" s="2"/>
      <c r="P946" s="2"/>
      <c r="Q946" s="2"/>
      <c r="R946" s="2"/>
      <c r="S946" s="2"/>
      <c r="T946" s="2"/>
      <c r="U946" s="2"/>
      <c r="V946" s="2"/>
    </row>
    <row r="947" spans="1:22" ht="12.75" x14ac:dyDescent="0.2">
      <c r="A947" s="2"/>
      <c r="B947" s="2"/>
      <c r="C947" s="2"/>
      <c r="D947" s="2"/>
      <c r="E947" s="2"/>
      <c r="F947" s="2"/>
      <c r="G947" s="2"/>
      <c r="H947" s="2"/>
      <c r="I947" s="2"/>
      <c r="J947" s="2"/>
      <c r="K947" s="2"/>
      <c r="L947" s="2"/>
      <c r="M947" s="2"/>
      <c r="N947" s="2"/>
      <c r="O947" s="2"/>
      <c r="P947" s="2"/>
      <c r="Q947" s="2"/>
      <c r="R947" s="2"/>
      <c r="S947" s="2"/>
      <c r="T947" s="2"/>
      <c r="U947" s="2"/>
      <c r="V947" s="2"/>
    </row>
    <row r="948" spans="1:22" ht="12.75" x14ac:dyDescent="0.2">
      <c r="A948" s="2"/>
      <c r="B948" s="2"/>
      <c r="C948" s="2"/>
      <c r="D948" s="2"/>
      <c r="E948" s="2"/>
      <c r="F948" s="2"/>
      <c r="G948" s="2"/>
      <c r="H948" s="2"/>
      <c r="I948" s="2"/>
      <c r="J948" s="2"/>
      <c r="K948" s="2"/>
      <c r="L948" s="2"/>
      <c r="M948" s="2"/>
      <c r="N948" s="2"/>
      <c r="O948" s="2"/>
      <c r="P948" s="2"/>
      <c r="Q948" s="2"/>
      <c r="R948" s="2"/>
      <c r="S948" s="2"/>
      <c r="T948" s="2"/>
      <c r="U948" s="2"/>
      <c r="V948" s="2"/>
    </row>
    <row r="949" spans="1:22" ht="12.75" x14ac:dyDescent="0.2">
      <c r="A949" s="2"/>
      <c r="B949" s="2"/>
      <c r="C949" s="2"/>
      <c r="D949" s="2"/>
      <c r="E949" s="2"/>
      <c r="F949" s="2"/>
      <c r="G949" s="2"/>
      <c r="H949" s="2"/>
      <c r="I949" s="2"/>
      <c r="J949" s="2"/>
      <c r="K949" s="2"/>
      <c r="L949" s="2"/>
      <c r="M949" s="2"/>
      <c r="N949" s="2"/>
      <c r="O949" s="2"/>
      <c r="P949" s="2"/>
      <c r="Q949" s="2"/>
      <c r="R949" s="2"/>
      <c r="S949" s="2"/>
      <c r="T949" s="2"/>
      <c r="U949" s="2"/>
      <c r="V949" s="2"/>
    </row>
    <row r="950" spans="1:22" ht="12.75" x14ac:dyDescent="0.2">
      <c r="A950" s="2"/>
      <c r="B950" s="2"/>
      <c r="C950" s="2"/>
      <c r="D950" s="2"/>
      <c r="E950" s="2"/>
      <c r="F950" s="2"/>
      <c r="G950" s="2"/>
      <c r="H950" s="2"/>
      <c r="I950" s="2"/>
      <c r="J950" s="2"/>
      <c r="K950" s="2"/>
      <c r="L950" s="2"/>
      <c r="M950" s="2"/>
      <c r="N950" s="2"/>
      <c r="O950" s="2"/>
      <c r="P950" s="2"/>
      <c r="Q950" s="2"/>
      <c r="R950" s="2"/>
      <c r="S950" s="2"/>
      <c r="T950" s="2"/>
      <c r="U950" s="2"/>
      <c r="V950" s="2"/>
    </row>
    <row r="951" spans="1:22" ht="12.75" x14ac:dyDescent="0.2">
      <c r="A951" s="2"/>
      <c r="B951" s="2"/>
      <c r="C951" s="2"/>
      <c r="D951" s="2"/>
      <c r="E951" s="2"/>
      <c r="F951" s="2"/>
      <c r="G951" s="2"/>
      <c r="H951" s="2"/>
      <c r="I951" s="2"/>
      <c r="J951" s="2"/>
      <c r="K951" s="2"/>
      <c r="L951" s="2"/>
      <c r="M951" s="2"/>
      <c r="N951" s="2"/>
      <c r="O951" s="2"/>
      <c r="P951" s="2"/>
      <c r="Q951" s="2"/>
      <c r="R951" s="2"/>
      <c r="S951" s="2"/>
      <c r="T951" s="2"/>
      <c r="U951" s="2"/>
      <c r="V951" s="2"/>
    </row>
    <row r="952" spans="1:22" ht="12.75" x14ac:dyDescent="0.2">
      <c r="A952" s="2"/>
      <c r="B952" s="2"/>
      <c r="C952" s="2"/>
      <c r="D952" s="2"/>
      <c r="E952" s="2"/>
      <c r="F952" s="2"/>
      <c r="G952" s="2"/>
      <c r="H952" s="2"/>
      <c r="I952" s="2"/>
      <c r="J952" s="2"/>
      <c r="K952" s="2"/>
      <c r="L952" s="2"/>
      <c r="M952" s="2"/>
      <c r="N952" s="2"/>
      <c r="O952" s="2"/>
      <c r="P952" s="2"/>
      <c r="Q952" s="2"/>
      <c r="R952" s="2"/>
      <c r="S952" s="2"/>
      <c r="T952" s="2"/>
      <c r="U952" s="2"/>
      <c r="V952" s="2"/>
    </row>
    <row r="953" spans="1:22" ht="12.75" x14ac:dyDescent="0.2">
      <c r="A953" s="2"/>
      <c r="B953" s="2"/>
      <c r="C953" s="2"/>
      <c r="D953" s="2"/>
      <c r="E953" s="2"/>
      <c r="F953" s="2"/>
      <c r="G953" s="2"/>
      <c r="H953" s="2"/>
      <c r="I953" s="2"/>
      <c r="J953" s="2"/>
      <c r="K953" s="2"/>
      <c r="L953" s="2"/>
      <c r="M953" s="2"/>
      <c r="N953" s="2"/>
      <c r="O953" s="2"/>
      <c r="P953" s="2"/>
      <c r="Q953" s="2"/>
      <c r="R953" s="2"/>
      <c r="S953" s="2"/>
      <c r="T953" s="2"/>
      <c r="U953" s="2"/>
      <c r="V953" s="2"/>
    </row>
    <row r="954" spans="1:22" ht="12.75" x14ac:dyDescent="0.2">
      <c r="A954" s="2"/>
      <c r="B954" s="2"/>
      <c r="C954" s="2"/>
      <c r="D954" s="2"/>
      <c r="E954" s="2"/>
      <c r="F954" s="2"/>
      <c r="G954" s="2"/>
      <c r="H954" s="2"/>
      <c r="I954" s="2"/>
      <c r="J954" s="2"/>
      <c r="K954" s="2"/>
      <c r="L954" s="2"/>
      <c r="M954" s="2"/>
      <c r="N954" s="2"/>
      <c r="O954" s="2"/>
      <c r="P954" s="2"/>
      <c r="Q954" s="2"/>
      <c r="R954" s="2"/>
      <c r="S954" s="2"/>
      <c r="T954" s="2"/>
      <c r="U954" s="2"/>
      <c r="V954" s="2"/>
    </row>
    <row r="955" spans="1:22" ht="12.75" x14ac:dyDescent="0.2">
      <c r="A955" s="2"/>
      <c r="B955" s="2"/>
      <c r="C955" s="2"/>
      <c r="D955" s="2"/>
      <c r="E955" s="2"/>
      <c r="F955" s="2"/>
      <c r="G955" s="2"/>
      <c r="H955" s="2"/>
      <c r="I955" s="2"/>
      <c r="J955" s="2"/>
      <c r="K955" s="2"/>
      <c r="L955" s="2"/>
      <c r="M955" s="2"/>
      <c r="N955" s="2"/>
      <c r="O955" s="2"/>
      <c r="P955" s="2"/>
      <c r="Q955" s="2"/>
      <c r="R955" s="2"/>
      <c r="S955" s="2"/>
      <c r="T955" s="2"/>
      <c r="U955" s="2"/>
      <c r="V955" s="2"/>
    </row>
    <row r="956" spans="1:22" ht="12.75" x14ac:dyDescent="0.2">
      <c r="A956" s="2"/>
      <c r="B956" s="2"/>
      <c r="C956" s="2"/>
      <c r="D956" s="2"/>
      <c r="E956" s="2"/>
      <c r="F956" s="2"/>
      <c r="G956" s="2"/>
      <c r="H956" s="2"/>
      <c r="I956" s="2"/>
      <c r="J956" s="2"/>
      <c r="K956" s="2"/>
      <c r="L956" s="2"/>
      <c r="M956" s="2"/>
      <c r="N956" s="2"/>
      <c r="O956" s="2"/>
      <c r="P956" s="2"/>
      <c r="Q956" s="2"/>
      <c r="R956" s="2"/>
      <c r="S956" s="2"/>
      <c r="T956" s="2"/>
      <c r="U956" s="2"/>
      <c r="V956" s="2"/>
    </row>
    <row r="957" spans="1:22" ht="12.75" x14ac:dyDescent="0.2">
      <c r="A957" s="2"/>
      <c r="B957" s="2"/>
      <c r="C957" s="2"/>
      <c r="D957" s="2"/>
      <c r="E957" s="2"/>
      <c r="F957" s="2"/>
      <c r="G957" s="2"/>
      <c r="H957" s="2"/>
      <c r="I957" s="2"/>
      <c r="J957" s="2"/>
      <c r="K957" s="2"/>
      <c r="L957" s="2"/>
      <c r="M957" s="2"/>
      <c r="N957" s="2"/>
      <c r="O957" s="2"/>
      <c r="P957" s="2"/>
      <c r="Q957" s="2"/>
      <c r="R957" s="2"/>
      <c r="S957" s="2"/>
      <c r="T957" s="2"/>
      <c r="U957" s="2"/>
      <c r="V957" s="2"/>
    </row>
    <row r="958" spans="1:22" ht="12.75" x14ac:dyDescent="0.2">
      <c r="A958" s="2"/>
      <c r="B958" s="2"/>
      <c r="C958" s="2"/>
      <c r="D958" s="2"/>
      <c r="E958" s="2"/>
      <c r="F958" s="2"/>
      <c r="G958" s="2"/>
      <c r="H958" s="2"/>
      <c r="I958" s="2"/>
      <c r="J958" s="2"/>
      <c r="K958" s="2"/>
      <c r="L958" s="2"/>
      <c r="M958" s="2"/>
      <c r="N958" s="2"/>
      <c r="O958" s="2"/>
      <c r="P958" s="2"/>
      <c r="Q958" s="2"/>
      <c r="R958" s="2"/>
      <c r="S958" s="2"/>
      <c r="T958" s="2"/>
      <c r="U958" s="2"/>
      <c r="V958" s="2"/>
    </row>
    <row r="959" spans="1:22" ht="12.75" x14ac:dyDescent="0.2">
      <c r="A959" s="2"/>
      <c r="B959" s="2"/>
      <c r="C959" s="2"/>
      <c r="D959" s="2"/>
      <c r="E959" s="2"/>
      <c r="F959" s="2"/>
      <c r="G959" s="2"/>
      <c r="H959" s="2"/>
      <c r="I959" s="2"/>
      <c r="J959" s="2"/>
      <c r="K959" s="2"/>
      <c r="L959" s="2"/>
      <c r="M959" s="2"/>
      <c r="N959" s="2"/>
      <c r="O959" s="2"/>
      <c r="P959" s="2"/>
      <c r="Q959" s="2"/>
      <c r="R959" s="2"/>
      <c r="S959" s="2"/>
      <c r="T959" s="2"/>
      <c r="U959" s="2"/>
      <c r="V959" s="2"/>
    </row>
    <row r="960" spans="1:22" ht="12.75" x14ac:dyDescent="0.2">
      <c r="A960" s="2"/>
      <c r="B960" s="2"/>
      <c r="C960" s="2"/>
      <c r="D960" s="2"/>
      <c r="E960" s="2"/>
      <c r="F960" s="2"/>
      <c r="G960" s="2"/>
      <c r="H960" s="2"/>
      <c r="I960" s="2"/>
      <c r="J960" s="2"/>
      <c r="K960" s="2"/>
      <c r="L960" s="2"/>
      <c r="M960" s="2"/>
      <c r="N960" s="2"/>
      <c r="O960" s="2"/>
      <c r="P960" s="2"/>
      <c r="Q960" s="2"/>
      <c r="R960" s="2"/>
      <c r="S960" s="2"/>
      <c r="T960" s="2"/>
      <c r="U960" s="2"/>
      <c r="V960" s="2"/>
    </row>
    <row r="961" spans="1:22" ht="12.75" x14ac:dyDescent="0.2">
      <c r="A961" s="2"/>
      <c r="B961" s="2"/>
      <c r="C961" s="2"/>
      <c r="D961" s="2"/>
      <c r="E961" s="2"/>
      <c r="F961" s="2"/>
      <c r="G961" s="2"/>
      <c r="H961" s="2"/>
      <c r="I961" s="2"/>
      <c r="J961" s="2"/>
      <c r="K961" s="2"/>
      <c r="L961" s="2"/>
      <c r="M961" s="2"/>
      <c r="N961" s="2"/>
      <c r="O961" s="2"/>
      <c r="P961" s="2"/>
      <c r="Q961" s="2"/>
      <c r="R961" s="2"/>
      <c r="S961" s="2"/>
      <c r="T961" s="2"/>
      <c r="U961" s="2"/>
      <c r="V961" s="2"/>
    </row>
    <row r="962" spans="1:22" ht="12.75" x14ac:dyDescent="0.2">
      <c r="A962" s="2"/>
      <c r="B962" s="2"/>
      <c r="C962" s="2"/>
      <c r="D962" s="2"/>
      <c r="E962" s="2"/>
      <c r="F962" s="2"/>
      <c r="G962" s="2"/>
      <c r="H962" s="2"/>
      <c r="I962" s="2"/>
      <c r="J962" s="2"/>
      <c r="K962" s="2"/>
      <c r="L962" s="2"/>
      <c r="M962" s="2"/>
      <c r="N962" s="2"/>
      <c r="O962" s="2"/>
      <c r="P962" s="2"/>
      <c r="Q962" s="2"/>
      <c r="R962" s="2"/>
      <c r="S962" s="2"/>
      <c r="T962" s="2"/>
      <c r="U962" s="2"/>
      <c r="V962" s="2"/>
    </row>
    <row r="963" spans="1:22" ht="12.75" x14ac:dyDescent="0.2">
      <c r="A963" s="2"/>
      <c r="B963" s="2"/>
      <c r="C963" s="2"/>
      <c r="D963" s="2"/>
      <c r="E963" s="2"/>
      <c r="F963" s="2"/>
      <c r="G963" s="2"/>
      <c r="H963" s="2"/>
      <c r="I963" s="2"/>
      <c r="J963" s="2"/>
      <c r="K963" s="2"/>
      <c r="L963" s="2"/>
      <c r="M963" s="2"/>
      <c r="N963" s="2"/>
      <c r="O963" s="2"/>
      <c r="P963" s="2"/>
      <c r="Q963" s="2"/>
      <c r="R963" s="2"/>
      <c r="S963" s="2"/>
      <c r="T963" s="2"/>
      <c r="U963" s="2"/>
      <c r="V963" s="2"/>
    </row>
    <row r="964" spans="1:22" ht="12.75" x14ac:dyDescent="0.2">
      <c r="A964" s="2"/>
      <c r="B964" s="2"/>
      <c r="C964" s="2"/>
      <c r="D964" s="2"/>
      <c r="E964" s="2"/>
      <c r="F964" s="2"/>
      <c r="G964" s="2"/>
      <c r="H964" s="2"/>
      <c r="I964" s="2"/>
      <c r="J964" s="2"/>
      <c r="K964" s="2"/>
      <c r="L964" s="2"/>
      <c r="M964" s="2"/>
      <c r="N964" s="2"/>
      <c r="O964" s="2"/>
      <c r="P964" s="2"/>
      <c r="Q964" s="2"/>
      <c r="R964" s="2"/>
      <c r="S964" s="2"/>
      <c r="T964" s="2"/>
      <c r="U964" s="2"/>
      <c r="V964" s="2"/>
    </row>
    <row r="965" spans="1:22" ht="12.75" x14ac:dyDescent="0.2">
      <c r="A965" s="2"/>
      <c r="B965" s="2"/>
      <c r="C965" s="2"/>
      <c r="D965" s="2"/>
      <c r="E965" s="2"/>
      <c r="F965" s="2"/>
      <c r="G965" s="2"/>
      <c r="H965" s="2"/>
      <c r="I965" s="2"/>
      <c r="J965" s="2"/>
      <c r="K965" s="2"/>
      <c r="L965" s="2"/>
      <c r="M965" s="2"/>
      <c r="N965" s="2"/>
      <c r="O965" s="2"/>
      <c r="P965" s="2"/>
      <c r="Q965" s="2"/>
      <c r="R965" s="2"/>
      <c r="S965" s="2"/>
      <c r="T965" s="2"/>
      <c r="U965" s="2"/>
      <c r="V965" s="2"/>
    </row>
    <row r="966" spans="1:22" ht="12.75" x14ac:dyDescent="0.2">
      <c r="A966" s="2"/>
      <c r="B966" s="2"/>
      <c r="C966" s="2"/>
      <c r="D966" s="2"/>
      <c r="E966" s="2"/>
      <c r="F966" s="2"/>
      <c r="G966" s="2"/>
      <c r="H966" s="2"/>
      <c r="I966" s="2"/>
      <c r="J966" s="2"/>
      <c r="K966" s="2"/>
      <c r="L966" s="2"/>
      <c r="M966" s="2"/>
      <c r="N966" s="2"/>
      <c r="O966" s="2"/>
      <c r="P966" s="2"/>
      <c r="Q966" s="2"/>
      <c r="R966" s="2"/>
      <c r="S966" s="2"/>
      <c r="T966" s="2"/>
      <c r="U966" s="2"/>
      <c r="V966" s="2"/>
    </row>
    <row r="967" spans="1:22" ht="12.75" x14ac:dyDescent="0.2">
      <c r="A967" s="2"/>
      <c r="B967" s="2"/>
      <c r="C967" s="2"/>
      <c r="D967" s="2"/>
      <c r="E967" s="2"/>
      <c r="F967" s="2"/>
      <c r="G967" s="2"/>
      <c r="H967" s="2"/>
      <c r="I967" s="2"/>
      <c r="J967" s="2"/>
      <c r="K967" s="2"/>
      <c r="L967" s="2"/>
      <c r="M967" s="2"/>
      <c r="N967" s="2"/>
      <c r="O967" s="2"/>
      <c r="P967" s="2"/>
      <c r="Q967" s="2"/>
      <c r="R967" s="2"/>
      <c r="S967" s="2"/>
      <c r="T967" s="2"/>
      <c r="U967" s="2"/>
      <c r="V967" s="2"/>
    </row>
    <row r="968" spans="1:22" ht="12.75" x14ac:dyDescent="0.2">
      <c r="A968" s="2"/>
      <c r="B968" s="2"/>
      <c r="C968" s="2"/>
      <c r="D968" s="2"/>
      <c r="E968" s="2"/>
      <c r="F968" s="2"/>
      <c r="G968" s="2"/>
      <c r="H968" s="2"/>
      <c r="I968" s="2"/>
      <c r="J968" s="2"/>
      <c r="K968" s="2"/>
      <c r="L968" s="2"/>
      <c r="M968" s="2"/>
      <c r="N968" s="2"/>
      <c r="O968" s="2"/>
      <c r="P968" s="2"/>
      <c r="Q968" s="2"/>
      <c r="R968" s="2"/>
      <c r="S968" s="2"/>
      <c r="T968" s="2"/>
      <c r="U968" s="2"/>
      <c r="V968" s="2"/>
    </row>
    <row r="969" spans="1:22" ht="12.75" x14ac:dyDescent="0.2">
      <c r="A969" s="2"/>
      <c r="B969" s="2"/>
      <c r="C969" s="2"/>
      <c r="D969" s="2"/>
      <c r="E969" s="2"/>
      <c r="F969" s="2"/>
      <c r="G969" s="2"/>
      <c r="H969" s="2"/>
      <c r="I969" s="2"/>
      <c r="J969" s="2"/>
      <c r="K969" s="2"/>
      <c r="L969" s="2"/>
      <c r="M969" s="2"/>
      <c r="N969" s="2"/>
      <c r="O969" s="2"/>
      <c r="P969" s="2"/>
      <c r="Q969" s="2"/>
      <c r="R969" s="2"/>
      <c r="S969" s="2"/>
      <c r="T969" s="2"/>
      <c r="U969" s="2"/>
      <c r="V969" s="2"/>
    </row>
    <row r="970" spans="1:22" ht="12.75" x14ac:dyDescent="0.2">
      <c r="A970" s="2"/>
      <c r="B970" s="2"/>
      <c r="C970" s="2"/>
      <c r="D970" s="2"/>
      <c r="E970" s="2"/>
      <c r="F970" s="2"/>
      <c r="G970" s="2"/>
      <c r="H970" s="2"/>
      <c r="I970" s="2"/>
      <c r="J970" s="2"/>
      <c r="K970" s="2"/>
      <c r="L970" s="2"/>
      <c r="M970" s="2"/>
      <c r="N970" s="2"/>
      <c r="O970" s="2"/>
      <c r="P970" s="2"/>
      <c r="Q970" s="2"/>
      <c r="R970" s="2"/>
      <c r="S970" s="2"/>
      <c r="T970" s="2"/>
      <c r="U970" s="2"/>
      <c r="V970" s="2"/>
    </row>
    <row r="971" spans="1:22" ht="12.75" x14ac:dyDescent="0.2">
      <c r="A971" s="2"/>
      <c r="B971" s="2"/>
      <c r="C971" s="2"/>
      <c r="D971" s="2"/>
      <c r="E971" s="2"/>
      <c r="F971" s="2"/>
      <c r="G971" s="2"/>
      <c r="H971" s="2"/>
      <c r="I971" s="2"/>
      <c r="J971" s="2"/>
      <c r="K971" s="2"/>
      <c r="L971" s="2"/>
      <c r="M971" s="2"/>
      <c r="N971" s="2"/>
      <c r="O971" s="2"/>
      <c r="P971" s="2"/>
      <c r="Q971" s="2"/>
      <c r="R971" s="2"/>
      <c r="S971" s="2"/>
      <c r="T971" s="2"/>
      <c r="U971" s="2"/>
      <c r="V971" s="2"/>
    </row>
    <row r="972" spans="1:22" ht="12.75" x14ac:dyDescent="0.2">
      <c r="A972" s="2"/>
      <c r="B972" s="2"/>
      <c r="C972" s="2"/>
      <c r="D972" s="2"/>
      <c r="E972" s="2"/>
      <c r="F972" s="2"/>
      <c r="G972" s="2"/>
      <c r="H972" s="2"/>
      <c r="I972" s="2"/>
      <c r="J972" s="2"/>
      <c r="K972" s="2"/>
      <c r="L972" s="2"/>
      <c r="M972" s="2"/>
      <c r="N972" s="2"/>
      <c r="O972" s="2"/>
      <c r="P972" s="2"/>
      <c r="Q972" s="2"/>
      <c r="R972" s="2"/>
      <c r="S972" s="2"/>
      <c r="T972" s="2"/>
      <c r="U972" s="2"/>
      <c r="V972" s="2"/>
    </row>
    <row r="973" spans="1:22" ht="12.75" x14ac:dyDescent="0.2">
      <c r="A973" s="2"/>
      <c r="B973" s="2"/>
      <c r="C973" s="2"/>
      <c r="D973" s="2"/>
      <c r="E973" s="2"/>
      <c r="F973" s="2"/>
      <c r="G973" s="2"/>
      <c r="H973" s="2"/>
      <c r="I973" s="2"/>
      <c r="J973" s="2"/>
      <c r="K973" s="2"/>
      <c r="L973" s="2"/>
      <c r="M973" s="2"/>
      <c r="N973" s="2"/>
      <c r="O973" s="2"/>
      <c r="P973" s="2"/>
      <c r="Q973" s="2"/>
      <c r="R973" s="2"/>
      <c r="S973" s="2"/>
      <c r="T973" s="2"/>
      <c r="U973" s="2"/>
      <c r="V973" s="2"/>
    </row>
    <row r="974" spans="1:22" ht="12.75" x14ac:dyDescent="0.2">
      <c r="A974" s="2"/>
      <c r="B974" s="2"/>
      <c r="C974" s="2"/>
      <c r="D974" s="2"/>
      <c r="E974" s="2"/>
      <c r="F974" s="2"/>
      <c r="G974" s="2"/>
      <c r="H974" s="2"/>
      <c r="I974" s="2"/>
      <c r="J974" s="2"/>
      <c r="K974" s="2"/>
      <c r="L974" s="2"/>
      <c r="M974" s="2"/>
      <c r="N974" s="2"/>
      <c r="O974" s="2"/>
      <c r="P974" s="2"/>
      <c r="Q974" s="2"/>
      <c r="R974" s="2"/>
      <c r="S974" s="2"/>
      <c r="T974" s="2"/>
      <c r="U974" s="2"/>
      <c r="V974" s="2"/>
    </row>
    <row r="975" spans="1:22" ht="12.75" x14ac:dyDescent="0.2">
      <c r="A975" s="2"/>
      <c r="B975" s="2"/>
      <c r="C975" s="2"/>
      <c r="D975" s="2"/>
      <c r="E975" s="2"/>
      <c r="F975" s="2"/>
      <c r="G975" s="2"/>
      <c r="H975" s="2"/>
      <c r="I975" s="2"/>
      <c r="J975" s="2"/>
      <c r="K975" s="2"/>
      <c r="L975" s="2"/>
      <c r="M975" s="2"/>
      <c r="N975" s="2"/>
      <c r="O975" s="2"/>
      <c r="P975" s="2"/>
      <c r="Q975" s="2"/>
      <c r="R975" s="2"/>
      <c r="S975" s="2"/>
      <c r="T975" s="2"/>
      <c r="U975" s="2"/>
      <c r="V975" s="2"/>
    </row>
    <row r="976" spans="1:22" ht="12.75" x14ac:dyDescent="0.2">
      <c r="A976" s="2"/>
      <c r="B976" s="2"/>
      <c r="C976" s="2"/>
      <c r="D976" s="2"/>
      <c r="E976" s="2"/>
      <c r="F976" s="2"/>
      <c r="G976" s="2"/>
      <c r="H976" s="2"/>
      <c r="I976" s="2"/>
      <c r="J976" s="2"/>
      <c r="K976" s="2"/>
      <c r="L976" s="2"/>
      <c r="M976" s="2"/>
      <c r="N976" s="2"/>
      <c r="O976" s="2"/>
      <c r="P976" s="2"/>
      <c r="Q976" s="2"/>
      <c r="R976" s="2"/>
      <c r="S976" s="2"/>
      <c r="T976" s="2"/>
      <c r="U976" s="2"/>
      <c r="V976" s="2"/>
    </row>
    <row r="977" spans="1:22" ht="12.75" x14ac:dyDescent="0.2">
      <c r="A977" s="2"/>
      <c r="B977" s="2"/>
      <c r="C977" s="2"/>
      <c r="D977" s="2"/>
      <c r="E977" s="2"/>
      <c r="F977" s="2"/>
      <c r="G977" s="2"/>
      <c r="H977" s="2"/>
      <c r="I977" s="2"/>
      <c r="J977" s="2"/>
      <c r="K977" s="2"/>
      <c r="L977" s="2"/>
      <c r="M977" s="2"/>
      <c r="N977" s="2"/>
      <c r="O977" s="2"/>
      <c r="P977" s="2"/>
      <c r="Q977" s="2"/>
      <c r="R977" s="2"/>
      <c r="S977" s="2"/>
      <c r="T977" s="2"/>
      <c r="U977" s="2"/>
      <c r="V977" s="2"/>
    </row>
    <row r="978" spans="1:22" ht="12.75" x14ac:dyDescent="0.2">
      <c r="A978" s="2"/>
      <c r="B978" s="2"/>
      <c r="C978" s="2"/>
      <c r="D978" s="2"/>
      <c r="E978" s="2"/>
      <c r="F978" s="2"/>
      <c r="G978" s="2"/>
      <c r="H978" s="2"/>
      <c r="I978" s="2"/>
      <c r="J978" s="2"/>
      <c r="K978" s="2"/>
      <c r="L978" s="2"/>
      <c r="M978" s="2"/>
      <c r="N978" s="2"/>
      <c r="O978" s="2"/>
      <c r="P978" s="2"/>
      <c r="Q978" s="2"/>
      <c r="R978" s="2"/>
      <c r="S978" s="2"/>
      <c r="T978" s="2"/>
      <c r="U978" s="2"/>
      <c r="V978" s="2"/>
    </row>
    <row r="979" spans="1:22" ht="12.75" x14ac:dyDescent="0.2">
      <c r="A979" s="2"/>
      <c r="B979" s="2"/>
      <c r="C979" s="2"/>
      <c r="D979" s="2"/>
      <c r="E979" s="2"/>
      <c r="F979" s="2"/>
      <c r="G979" s="2"/>
      <c r="H979" s="2"/>
      <c r="I979" s="2"/>
      <c r="J979" s="2"/>
      <c r="K979" s="2"/>
      <c r="L979" s="2"/>
      <c r="M979" s="2"/>
      <c r="N979" s="2"/>
      <c r="O979" s="2"/>
      <c r="P979" s="2"/>
      <c r="Q979" s="2"/>
      <c r="R979" s="2"/>
      <c r="S979" s="2"/>
      <c r="T979" s="2"/>
      <c r="U979" s="2"/>
      <c r="V979" s="2"/>
    </row>
    <row r="980" spans="1:22" ht="12.75" x14ac:dyDescent="0.2">
      <c r="A980" s="2"/>
      <c r="B980" s="2"/>
      <c r="C980" s="2"/>
      <c r="D980" s="2"/>
      <c r="E980" s="2"/>
      <c r="F980" s="2"/>
      <c r="G980" s="2"/>
      <c r="H980" s="2"/>
      <c r="I980" s="2"/>
      <c r="J980" s="2"/>
      <c r="K980" s="2"/>
      <c r="L980" s="2"/>
      <c r="M980" s="2"/>
      <c r="N980" s="2"/>
      <c r="O980" s="2"/>
      <c r="P980" s="2"/>
      <c r="Q980" s="2"/>
      <c r="R980" s="2"/>
      <c r="S980" s="2"/>
      <c r="T980" s="2"/>
      <c r="U980" s="2"/>
      <c r="V980" s="2"/>
    </row>
    <row r="981" spans="1:22" ht="12.75" x14ac:dyDescent="0.2">
      <c r="A981" s="2"/>
      <c r="B981" s="2"/>
      <c r="C981" s="2"/>
      <c r="D981" s="2"/>
      <c r="E981" s="2"/>
      <c r="F981" s="2"/>
      <c r="G981" s="2"/>
      <c r="H981" s="2"/>
      <c r="I981" s="2"/>
      <c r="J981" s="2"/>
      <c r="K981" s="2"/>
      <c r="L981" s="2"/>
      <c r="M981" s="2"/>
      <c r="N981" s="2"/>
      <c r="O981" s="2"/>
      <c r="P981" s="2"/>
      <c r="Q981" s="2"/>
      <c r="R981" s="2"/>
      <c r="S981" s="2"/>
      <c r="T981" s="2"/>
      <c r="U981" s="2"/>
      <c r="V981" s="2"/>
    </row>
    <row r="982" spans="1:22" ht="12.75" x14ac:dyDescent="0.2">
      <c r="A982" s="2"/>
      <c r="B982" s="2"/>
      <c r="C982" s="2"/>
      <c r="D982" s="2"/>
      <c r="E982" s="2"/>
      <c r="F982" s="2"/>
      <c r="G982" s="2"/>
      <c r="H982" s="2"/>
      <c r="I982" s="2"/>
      <c r="J982" s="2"/>
      <c r="K982" s="2"/>
      <c r="L982" s="2"/>
      <c r="M982" s="2"/>
      <c r="N982" s="2"/>
      <c r="O982" s="2"/>
      <c r="P982" s="2"/>
      <c r="Q982" s="2"/>
      <c r="R982" s="2"/>
      <c r="S982" s="2"/>
      <c r="T982" s="2"/>
      <c r="U982" s="2"/>
      <c r="V982" s="2"/>
    </row>
    <row r="983" spans="1:22" ht="12.75" x14ac:dyDescent="0.2">
      <c r="A983" s="2"/>
      <c r="B983" s="2"/>
      <c r="C983" s="2"/>
      <c r="D983" s="2"/>
      <c r="E983" s="2"/>
      <c r="F983" s="2"/>
      <c r="G983" s="2"/>
      <c r="H983" s="2"/>
      <c r="I983" s="2"/>
      <c r="J983" s="2"/>
      <c r="K983" s="2"/>
      <c r="L983" s="2"/>
      <c r="M983" s="2"/>
      <c r="N983" s="2"/>
      <c r="O983" s="2"/>
      <c r="P983" s="2"/>
      <c r="Q983" s="2"/>
      <c r="R983" s="2"/>
      <c r="S983" s="2"/>
      <c r="T983" s="2"/>
      <c r="U983" s="2"/>
      <c r="V983" s="2"/>
    </row>
    <row r="984" spans="1:22" ht="12.75" x14ac:dyDescent="0.2">
      <c r="A984" s="2"/>
      <c r="B984" s="2"/>
      <c r="C984" s="2"/>
      <c r="D984" s="2"/>
      <c r="E984" s="2"/>
      <c r="F984" s="2"/>
      <c r="G984" s="2"/>
      <c r="H984" s="2"/>
      <c r="I984" s="2"/>
      <c r="J984" s="2"/>
      <c r="K984" s="2"/>
      <c r="L984" s="2"/>
      <c r="M984" s="2"/>
      <c r="N984" s="2"/>
      <c r="O984" s="2"/>
      <c r="P984" s="2"/>
      <c r="Q984" s="2"/>
      <c r="R984" s="2"/>
      <c r="S984" s="2"/>
      <c r="T984" s="2"/>
      <c r="U984" s="2"/>
      <c r="V984" s="2"/>
    </row>
    <row r="985" spans="1:22" ht="12.75" x14ac:dyDescent="0.2">
      <c r="A985" s="2"/>
      <c r="B985" s="2"/>
      <c r="C985" s="2"/>
      <c r="D985" s="2"/>
      <c r="E985" s="2"/>
      <c r="F985" s="2"/>
      <c r="G985" s="2"/>
      <c r="H985" s="2"/>
      <c r="I985" s="2"/>
      <c r="J985" s="2"/>
      <c r="K985" s="2"/>
      <c r="L985" s="2"/>
      <c r="M985" s="2"/>
      <c r="N985" s="2"/>
      <c r="O985" s="2"/>
      <c r="P985" s="2"/>
      <c r="Q985" s="2"/>
      <c r="R985" s="2"/>
      <c r="S985" s="2"/>
      <c r="T985" s="2"/>
      <c r="U985" s="2"/>
      <c r="V985" s="2"/>
    </row>
    <row r="986" spans="1:22" ht="12.75" x14ac:dyDescent="0.2">
      <c r="A986" s="2"/>
      <c r="B986" s="2"/>
      <c r="C986" s="2"/>
      <c r="D986" s="2"/>
      <c r="E986" s="2"/>
      <c r="F986" s="2"/>
      <c r="G986" s="2"/>
      <c r="H986" s="2"/>
      <c r="I986" s="2"/>
      <c r="J986" s="2"/>
      <c r="K986" s="2"/>
      <c r="L986" s="2"/>
      <c r="M986" s="2"/>
      <c r="N986" s="2"/>
      <c r="O986" s="2"/>
      <c r="P986" s="2"/>
      <c r="Q986" s="2"/>
      <c r="R986" s="2"/>
      <c r="S986" s="2"/>
      <c r="T986" s="2"/>
      <c r="U986" s="2"/>
      <c r="V986" s="2"/>
    </row>
    <row r="987" spans="1:22" ht="12.75" x14ac:dyDescent="0.2">
      <c r="A987" s="2"/>
      <c r="B987" s="2"/>
      <c r="C987" s="2"/>
      <c r="D987" s="2"/>
      <c r="E987" s="2"/>
      <c r="F987" s="2"/>
      <c r="G987" s="2"/>
      <c r="H987" s="2"/>
      <c r="I987" s="2"/>
      <c r="J987" s="2"/>
      <c r="K987" s="2"/>
      <c r="L987" s="2"/>
      <c r="M987" s="2"/>
      <c r="N987" s="2"/>
      <c r="O987" s="2"/>
      <c r="P987" s="2"/>
      <c r="Q987" s="2"/>
      <c r="R987" s="2"/>
      <c r="S987" s="2"/>
      <c r="T987" s="2"/>
      <c r="U987" s="2"/>
      <c r="V987" s="2"/>
    </row>
    <row r="988" spans="1:22" ht="12.75" x14ac:dyDescent="0.2">
      <c r="A988" s="2"/>
      <c r="B988" s="2"/>
      <c r="C988" s="2"/>
      <c r="D988" s="2"/>
      <c r="E988" s="2"/>
      <c r="F988" s="2"/>
      <c r="G988" s="2"/>
      <c r="H988" s="2"/>
      <c r="I988" s="2"/>
      <c r="J988" s="2"/>
      <c r="K988" s="2"/>
      <c r="L988" s="2"/>
      <c r="M988" s="2"/>
      <c r="N988" s="2"/>
      <c r="O988" s="2"/>
      <c r="P988" s="2"/>
      <c r="Q988" s="2"/>
      <c r="R988" s="2"/>
      <c r="S988" s="2"/>
      <c r="T988" s="2"/>
      <c r="U988" s="2"/>
      <c r="V988" s="2"/>
    </row>
    <row r="989" spans="1:22" ht="12.75" x14ac:dyDescent="0.2">
      <c r="A989" s="2"/>
      <c r="B989" s="2"/>
      <c r="C989" s="2"/>
      <c r="D989" s="2"/>
      <c r="E989" s="2"/>
      <c r="F989" s="2"/>
      <c r="G989" s="2"/>
      <c r="H989" s="2"/>
      <c r="I989" s="2"/>
      <c r="J989" s="2"/>
      <c r="K989" s="2"/>
      <c r="L989" s="2"/>
      <c r="M989" s="2"/>
      <c r="N989" s="2"/>
      <c r="O989" s="2"/>
      <c r="P989" s="2"/>
      <c r="Q989" s="2"/>
      <c r="R989" s="2"/>
      <c r="S989" s="2"/>
      <c r="T989" s="2"/>
      <c r="U989" s="2"/>
      <c r="V989" s="2"/>
    </row>
    <row r="990" spans="1:22" ht="12.75" x14ac:dyDescent="0.2">
      <c r="A990" s="2"/>
      <c r="B990" s="2"/>
      <c r="C990" s="2"/>
      <c r="D990" s="2"/>
      <c r="E990" s="2"/>
      <c r="F990" s="2"/>
      <c r="G990" s="2"/>
      <c r="H990" s="2"/>
      <c r="I990" s="2"/>
      <c r="J990" s="2"/>
      <c r="K990" s="2"/>
      <c r="L990" s="2"/>
      <c r="M990" s="2"/>
      <c r="N990" s="2"/>
      <c r="O990" s="2"/>
      <c r="P990" s="2"/>
      <c r="Q990" s="2"/>
      <c r="R990" s="2"/>
      <c r="S990" s="2"/>
      <c r="T990" s="2"/>
      <c r="U990" s="2"/>
      <c r="V990" s="2"/>
    </row>
    <row r="991" spans="1:22" ht="12.75" x14ac:dyDescent="0.2">
      <c r="A991" s="2"/>
      <c r="B991" s="2"/>
      <c r="C991" s="2"/>
      <c r="D991" s="2"/>
      <c r="E991" s="2"/>
      <c r="F991" s="2"/>
      <c r="G991" s="2"/>
      <c r="H991" s="2"/>
      <c r="I991" s="2"/>
      <c r="J991" s="2"/>
      <c r="K991" s="2"/>
      <c r="L991" s="2"/>
      <c r="M991" s="2"/>
      <c r="N991" s="2"/>
      <c r="O991" s="2"/>
      <c r="P991" s="2"/>
      <c r="Q991" s="2"/>
      <c r="R991" s="2"/>
      <c r="S991" s="2"/>
      <c r="T991" s="2"/>
      <c r="U991" s="2"/>
      <c r="V991" s="2"/>
    </row>
    <row r="992" spans="1:22" ht="12.75" x14ac:dyDescent="0.2">
      <c r="A992" s="2"/>
      <c r="B992" s="2"/>
      <c r="C992" s="2"/>
      <c r="D992" s="2"/>
      <c r="E992" s="2"/>
      <c r="F992" s="2"/>
      <c r="G992" s="2"/>
      <c r="H992" s="2"/>
      <c r="I992" s="2"/>
      <c r="J992" s="2"/>
      <c r="K992" s="2"/>
      <c r="L992" s="2"/>
      <c r="M992" s="2"/>
      <c r="N992" s="2"/>
      <c r="O992" s="2"/>
      <c r="P992" s="2"/>
      <c r="Q992" s="2"/>
      <c r="R992" s="2"/>
      <c r="S992" s="2"/>
      <c r="T992" s="2"/>
      <c r="U992" s="2"/>
      <c r="V992" s="2"/>
    </row>
    <row r="993" spans="1:22" ht="12.75" x14ac:dyDescent="0.2">
      <c r="A993" s="2"/>
      <c r="B993" s="2"/>
      <c r="C993" s="2"/>
      <c r="D993" s="2"/>
      <c r="E993" s="2"/>
      <c r="F993" s="2"/>
      <c r="G993" s="2"/>
      <c r="H993" s="2"/>
      <c r="I993" s="2"/>
      <c r="J993" s="2"/>
      <c r="K993" s="2"/>
      <c r="L993" s="2"/>
      <c r="M993" s="2"/>
      <c r="N993" s="2"/>
      <c r="O993" s="2"/>
      <c r="P993" s="2"/>
      <c r="Q993" s="2"/>
      <c r="R993" s="2"/>
      <c r="S993" s="2"/>
      <c r="T993" s="2"/>
      <c r="U993" s="2"/>
      <c r="V993" s="2"/>
    </row>
    <row r="994" spans="1:22" ht="12.75" x14ac:dyDescent="0.2">
      <c r="A994" s="2"/>
      <c r="B994" s="2"/>
      <c r="C994" s="2"/>
      <c r="D994" s="2"/>
      <c r="E994" s="2"/>
      <c r="F994" s="2"/>
      <c r="G994" s="2"/>
      <c r="H994" s="2"/>
      <c r="I994" s="2"/>
      <c r="J994" s="2"/>
      <c r="K994" s="2"/>
      <c r="L994" s="2"/>
      <c r="M994" s="2"/>
      <c r="N994" s="2"/>
      <c r="O994" s="2"/>
      <c r="P994" s="2"/>
      <c r="Q994" s="2"/>
      <c r="R994" s="2"/>
      <c r="S994" s="2"/>
      <c r="T994" s="2"/>
      <c r="U994" s="2"/>
      <c r="V994" s="2"/>
    </row>
    <row r="995" spans="1:22" ht="12.75" x14ac:dyDescent="0.2">
      <c r="A995" s="2"/>
      <c r="B995" s="2"/>
      <c r="C995" s="2"/>
      <c r="D995" s="2"/>
      <c r="E995" s="2"/>
      <c r="F995" s="2"/>
      <c r="G995" s="2"/>
      <c r="H995" s="2"/>
      <c r="I995" s="2"/>
      <c r="J995" s="2"/>
      <c r="K995" s="2"/>
      <c r="L995" s="2"/>
      <c r="M995" s="2"/>
      <c r="N995" s="2"/>
      <c r="O995" s="2"/>
      <c r="P995" s="2"/>
      <c r="Q995" s="2"/>
      <c r="R995" s="2"/>
      <c r="S995" s="2"/>
      <c r="T995" s="2"/>
      <c r="U995" s="2"/>
      <c r="V995" s="2"/>
    </row>
    <row r="996" spans="1:22" ht="12.75" x14ac:dyDescent="0.2">
      <c r="A996" s="2"/>
      <c r="B996" s="2"/>
      <c r="C996" s="2"/>
      <c r="D996" s="2"/>
      <c r="E996" s="2"/>
      <c r="F996" s="2"/>
      <c r="G996" s="2"/>
      <c r="H996" s="2"/>
      <c r="I996" s="2"/>
      <c r="J996" s="2"/>
      <c r="K996" s="2"/>
      <c r="L996" s="2"/>
      <c r="M996" s="2"/>
      <c r="N996" s="2"/>
      <c r="O996" s="2"/>
      <c r="P996" s="2"/>
      <c r="Q996" s="2"/>
      <c r="R996" s="2"/>
      <c r="S996" s="2"/>
      <c r="T996" s="2"/>
      <c r="U996" s="2"/>
      <c r="V996" s="2"/>
    </row>
    <row r="997" spans="1:22" ht="12.75" x14ac:dyDescent="0.2">
      <c r="A997" s="2"/>
      <c r="B997" s="2"/>
      <c r="C997" s="2"/>
      <c r="D997" s="2"/>
      <c r="E997" s="2"/>
      <c r="F997" s="2"/>
      <c r="G997" s="2"/>
      <c r="H997" s="2"/>
      <c r="I997" s="2"/>
      <c r="J997" s="2"/>
      <c r="K997" s="2"/>
      <c r="L997" s="2"/>
      <c r="M997" s="2"/>
      <c r="N997" s="2"/>
      <c r="O997" s="2"/>
      <c r="P997" s="2"/>
      <c r="Q997" s="2"/>
      <c r="R997" s="2"/>
      <c r="S997" s="2"/>
      <c r="T997" s="2"/>
      <c r="U997" s="2"/>
      <c r="V997" s="2"/>
    </row>
    <row r="998" spans="1:22" ht="12.75" x14ac:dyDescent="0.2">
      <c r="A998" s="2"/>
      <c r="B998" s="2"/>
      <c r="C998" s="2"/>
      <c r="D998" s="2"/>
      <c r="E998" s="2"/>
      <c r="F998" s="2"/>
      <c r="G998" s="2"/>
      <c r="H998" s="2"/>
      <c r="I998" s="2"/>
      <c r="J998" s="2"/>
      <c r="K998" s="2"/>
      <c r="L998" s="2"/>
      <c r="M998" s="2"/>
      <c r="N998" s="2"/>
      <c r="O998" s="2"/>
      <c r="P998" s="2"/>
      <c r="Q998" s="2"/>
      <c r="R998" s="2"/>
      <c r="S998" s="2"/>
      <c r="T998" s="2"/>
      <c r="U998" s="2"/>
      <c r="V998" s="2"/>
    </row>
    <row r="999" spans="1:22" ht="12.75" x14ac:dyDescent="0.2">
      <c r="A999" s="2"/>
      <c r="B999" s="2"/>
      <c r="C999" s="2"/>
      <c r="D999" s="2"/>
      <c r="E999" s="2"/>
      <c r="F999" s="2"/>
      <c r="G999" s="2"/>
      <c r="H999" s="2"/>
      <c r="I999" s="2"/>
      <c r="J999" s="2"/>
      <c r="K999" s="2"/>
      <c r="L999" s="2"/>
      <c r="M999" s="2"/>
      <c r="N999" s="2"/>
      <c r="O999" s="2"/>
      <c r="P999" s="2"/>
      <c r="Q999" s="2"/>
      <c r="R999" s="2"/>
      <c r="S999" s="2"/>
      <c r="T999" s="2"/>
      <c r="U999" s="2"/>
      <c r="V999" s="2"/>
    </row>
    <row r="1000" spans="1:22" ht="12.75"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00"/>
  <sheetViews>
    <sheetView workbookViewId="0">
      <selection activeCell="E6" sqref="E6"/>
    </sheetView>
  </sheetViews>
  <sheetFormatPr defaultColWidth="14.42578125" defaultRowHeight="15.75" customHeight="1" x14ac:dyDescent="0.2"/>
  <cols>
    <col min="1" max="1" width="21" customWidth="1"/>
    <col min="2" max="2" width="52.28515625" customWidth="1"/>
  </cols>
  <sheetData>
    <row r="1" spans="1:3" ht="20.25" customHeight="1" x14ac:dyDescent="0.25">
      <c r="A1" s="33" t="s">
        <v>6</v>
      </c>
      <c r="B1" s="33" t="s">
        <v>30</v>
      </c>
      <c r="C1" s="34" t="s">
        <v>31</v>
      </c>
    </row>
    <row r="2" spans="1:3" ht="15.75" customHeight="1" x14ac:dyDescent="0.25">
      <c r="A2" s="25">
        <v>42489</v>
      </c>
      <c r="B2" s="26">
        <v>4195.7</v>
      </c>
      <c r="C2" s="76" t="s">
        <v>83</v>
      </c>
    </row>
    <row r="3" spans="1:3" ht="15.75" customHeight="1" x14ac:dyDescent="0.25">
      <c r="A3" s="25">
        <v>42521</v>
      </c>
      <c r="B3" s="26">
        <v>4419.3900000000003</v>
      </c>
      <c r="C3" s="35">
        <f t="shared" ref="C3:C61" si="0">LN(B3/B2)</f>
        <v>5.1941486201154449E-2</v>
      </c>
    </row>
    <row r="4" spans="1:3" ht="15.75" customHeight="1" x14ac:dyDescent="0.25">
      <c r="A4" s="25">
        <v>42551</v>
      </c>
      <c r="B4" s="26">
        <v>4507.58</v>
      </c>
      <c r="C4" s="35">
        <f t="shared" si="0"/>
        <v>1.9758746619578622E-2</v>
      </c>
    </row>
    <row r="5" spans="1:3" ht="15.75" customHeight="1" x14ac:dyDescent="0.25">
      <c r="A5" s="25">
        <v>42580</v>
      </c>
      <c r="B5" s="26">
        <v>4525.34</v>
      </c>
      <c r="C5" s="35">
        <f t="shared" si="0"/>
        <v>3.9322883154225613E-3</v>
      </c>
    </row>
    <row r="6" spans="1:3" ht="15.75" customHeight="1" x14ac:dyDescent="0.25">
      <c r="A6" s="25">
        <v>42613</v>
      </c>
      <c r="B6" s="26">
        <v>4526.57</v>
      </c>
      <c r="C6" s="35">
        <f t="shared" si="0"/>
        <v>2.7176584998514904E-4</v>
      </c>
    </row>
    <row r="7" spans="1:3" ht="15.75" customHeight="1" x14ac:dyDescent="0.25">
      <c r="A7" s="25">
        <v>42643</v>
      </c>
      <c r="B7" s="26">
        <v>4690.93</v>
      </c>
      <c r="C7" s="35">
        <f t="shared" si="0"/>
        <v>3.56663787428593E-2</v>
      </c>
    </row>
    <row r="8" spans="1:3" ht="15.75" customHeight="1" x14ac:dyDescent="0.25">
      <c r="A8" s="25">
        <v>42674</v>
      </c>
      <c r="B8" s="26">
        <v>4592.17</v>
      </c>
      <c r="C8" s="35">
        <f t="shared" si="0"/>
        <v>-2.1278177805621763E-2</v>
      </c>
    </row>
    <row r="9" spans="1:3" ht="15.75" customHeight="1" x14ac:dyDescent="0.25">
      <c r="A9" s="25">
        <v>42704</v>
      </c>
      <c r="B9" s="26">
        <v>4801.24</v>
      </c>
      <c r="C9" s="35">
        <f t="shared" si="0"/>
        <v>4.4521538646936802E-2</v>
      </c>
    </row>
    <row r="10" spans="1:3" ht="15.75" customHeight="1" x14ac:dyDescent="0.25">
      <c r="A10" s="25">
        <v>42734</v>
      </c>
      <c r="B10" s="26">
        <v>5083.8900000000003</v>
      </c>
      <c r="C10" s="35">
        <f t="shared" si="0"/>
        <v>5.7202498701578758E-2</v>
      </c>
    </row>
    <row r="11" spans="1:3" ht="15.75" customHeight="1" x14ac:dyDescent="0.25">
      <c r="A11" s="25">
        <v>42766</v>
      </c>
      <c r="B11" s="26">
        <v>5468.34</v>
      </c>
      <c r="C11" s="35">
        <f t="shared" si="0"/>
        <v>7.2898380298270685E-2</v>
      </c>
    </row>
    <row r="12" spans="1:3" ht="15.75" customHeight="1" x14ac:dyDescent="0.25">
      <c r="A12" s="25">
        <v>42794</v>
      </c>
      <c r="B12" s="26">
        <v>5612.69</v>
      </c>
      <c r="C12" s="35">
        <f t="shared" si="0"/>
        <v>2.6055008617336044E-2</v>
      </c>
    </row>
    <row r="13" spans="1:3" ht="15.75" customHeight="1" x14ac:dyDescent="0.25">
      <c r="A13" s="25">
        <v>42825</v>
      </c>
      <c r="B13" s="26">
        <v>5691.37</v>
      </c>
      <c r="C13" s="35">
        <f t="shared" si="0"/>
        <v>1.3920886941417052E-2</v>
      </c>
    </row>
    <row r="14" spans="1:3" ht="15.75" customHeight="1" x14ac:dyDescent="0.25">
      <c r="A14" s="25">
        <v>42853</v>
      </c>
      <c r="B14" s="26">
        <v>5475.55</v>
      </c>
      <c r="C14" s="35">
        <f t="shared" si="0"/>
        <v>-3.865826516533049E-2</v>
      </c>
    </row>
    <row r="15" spans="1:3" ht="15.75" customHeight="1" x14ac:dyDescent="0.25">
      <c r="A15" s="25">
        <v>42886</v>
      </c>
      <c r="B15" s="26">
        <v>5403.11</v>
      </c>
      <c r="C15" s="35">
        <f t="shared" si="0"/>
        <v>-1.3318013563673244E-2</v>
      </c>
    </row>
    <row r="16" spans="1:3" ht="15.75" customHeight="1" x14ac:dyDescent="0.25">
      <c r="A16" s="25">
        <v>42916</v>
      </c>
      <c r="B16" s="26">
        <v>5654.62</v>
      </c>
      <c r="C16" s="35">
        <f t="shared" si="0"/>
        <v>4.5498196425139865E-2</v>
      </c>
    </row>
    <row r="17" spans="1:3" ht="15.75" customHeight="1" x14ac:dyDescent="0.25">
      <c r="A17" s="25">
        <v>42947</v>
      </c>
      <c r="B17" s="26">
        <v>5860.64</v>
      </c>
      <c r="C17" s="35">
        <f t="shared" si="0"/>
        <v>3.5785902502853018E-2</v>
      </c>
    </row>
    <row r="18" spans="1:3" ht="15.75" customHeight="1" x14ac:dyDescent="0.25">
      <c r="A18" s="25">
        <v>42978</v>
      </c>
      <c r="B18" s="26">
        <v>6006.43</v>
      </c>
      <c r="C18" s="35">
        <f t="shared" si="0"/>
        <v>2.4571749427468561E-2</v>
      </c>
    </row>
    <row r="19" spans="1:3" ht="15.75" customHeight="1" x14ac:dyDescent="0.25">
      <c r="A19" s="25">
        <v>43007</v>
      </c>
      <c r="B19" s="26">
        <v>6092.84</v>
      </c>
      <c r="C19" s="35">
        <f t="shared" si="0"/>
        <v>1.4283749209425677E-2</v>
      </c>
    </row>
    <row r="20" spans="1:3" ht="15.75" customHeight="1" x14ac:dyDescent="0.25">
      <c r="A20" s="25">
        <v>43039</v>
      </c>
      <c r="B20" s="26">
        <v>6019.59</v>
      </c>
      <c r="C20" s="35">
        <f t="shared" si="0"/>
        <v>-1.2095160590257342E-2</v>
      </c>
    </row>
    <row r="21" spans="1:3" ht="15.75" customHeight="1" x14ac:dyDescent="0.25">
      <c r="A21" s="25">
        <v>43069</v>
      </c>
      <c r="B21" s="26">
        <v>6306.86</v>
      </c>
      <c r="C21" s="35">
        <f t="shared" si="0"/>
        <v>4.6618779187778889E-2</v>
      </c>
    </row>
    <row r="22" spans="1:3" ht="15.75" customHeight="1" x14ac:dyDescent="0.25">
      <c r="A22" s="25">
        <v>43098</v>
      </c>
      <c r="B22" s="26">
        <v>6244.52</v>
      </c>
      <c r="C22" s="35">
        <f t="shared" si="0"/>
        <v>-9.9336507425219819E-3</v>
      </c>
    </row>
    <row r="23" spans="1:3" ht="15.75" customHeight="1" x14ac:dyDescent="0.25">
      <c r="A23" s="25">
        <v>43131</v>
      </c>
      <c r="B23" s="26">
        <v>6039.78</v>
      </c>
      <c r="C23" s="35">
        <f t="shared" si="0"/>
        <v>-3.3336691692054367E-2</v>
      </c>
    </row>
    <row r="24" spans="1:3" ht="15.75" customHeight="1" x14ac:dyDescent="0.25">
      <c r="A24" s="25">
        <v>43159</v>
      </c>
      <c r="B24" s="26">
        <v>5804.94</v>
      </c>
      <c r="C24" s="35">
        <f t="shared" si="0"/>
        <v>-3.9658308263173604E-2</v>
      </c>
    </row>
    <row r="25" spans="1:3" ht="15.75" customHeight="1" x14ac:dyDescent="0.25">
      <c r="A25" s="25">
        <v>43189</v>
      </c>
      <c r="B25" s="26">
        <v>5747.14</v>
      </c>
      <c r="C25" s="35">
        <f t="shared" si="0"/>
        <v>-1.00069394143028E-2</v>
      </c>
    </row>
    <row r="26" spans="1:3" ht="15.75" customHeight="1" x14ac:dyDescent="0.25">
      <c r="A26" s="25">
        <v>43220</v>
      </c>
      <c r="B26" s="26">
        <v>5739.22</v>
      </c>
      <c r="C26" s="35">
        <f t="shared" si="0"/>
        <v>-1.3790271687693582E-3</v>
      </c>
    </row>
    <row r="27" spans="1:3" ht="15.75" customHeight="1" x14ac:dyDescent="0.25">
      <c r="A27" s="25">
        <v>43251</v>
      </c>
      <c r="B27" s="26">
        <v>5343.87</v>
      </c>
      <c r="C27" s="35">
        <f t="shared" si="0"/>
        <v>-7.1373203004905156E-2</v>
      </c>
    </row>
    <row r="28" spans="1:3" ht="15.75" customHeight="1" x14ac:dyDescent="0.25">
      <c r="A28" s="25">
        <v>43280</v>
      </c>
      <c r="B28" s="26">
        <v>5405.46</v>
      </c>
      <c r="C28" s="35">
        <f t="shared" si="0"/>
        <v>1.1459444261658793E-2</v>
      </c>
    </row>
    <row r="29" spans="1:3" ht="15.75" customHeight="1" x14ac:dyDescent="0.25">
      <c r="A29" s="25">
        <v>43312</v>
      </c>
      <c r="B29" s="26">
        <v>5302.63</v>
      </c>
      <c r="C29" s="35">
        <f t="shared" si="0"/>
        <v>-1.9206629959249412E-2</v>
      </c>
    </row>
    <row r="30" spans="1:3" ht="15.75" customHeight="1" x14ac:dyDescent="0.25">
      <c r="A30" s="25">
        <v>43343</v>
      </c>
      <c r="B30" s="26">
        <v>5600.64</v>
      </c>
      <c r="C30" s="35">
        <f t="shared" si="0"/>
        <v>5.4677953031716291E-2</v>
      </c>
    </row>
    <row r="31" spans="1:3" ht="15.75" customHeight="1" x14ac:dyDescent="0.25">
      <c r="A31" s="25">
        <v>43371</v>
      </c>
      <c r="B31" s="26">
        <v>5368.96</v>
      </c>
      <c r="C31" s="35">
        <f t="shared" si="0"/>
        <v>-4.2246655689536547E-2</v>
      </c>
    </row>
    <row r="32" spans="1:3" ht="15.75" customHeight="1" x14ac:dyDescent="0.25">
      <c r="A32" s="25">
        <v>43404</v>
      </c>
      <c r="B32" s="26">
        <v>5284.12</v>
      </c>
      <c r="C32" s="35">
        <f t="shared" si="0"/>
        <v>-1.5928124765398715E-2</v>
      </c>
    </row>
    <row r="33" spans="1:3" ht="15.75" customHeight="1" x14ac:dyDescent="0.25">
      <c r="A33" s="25">
        <v>43434</v>
      </c>
      <c r="B33" s="26">
        <v>5290.77</v>
      </c>
      <c r="C33" s="35">
        <f t="shared" si="0"/>
        <v>1.257696463335516E-3</v>
      </c>
    </row>
    <row r="34" spans="1:3" ht="15.75" customHeight="1" x14ac:dyDescent="0.25">
      <c r="A34" s="25">
        <v>43465</v>
      </c>
      <c r="B34" s="26">
        <v>5385.64</v>
      </c>
      <c r="C34" s="35">
        <f t="shared" si="0"/>
        <v>1.7772359266402828E-2</v>
      </c>
    </row>
    <row r="35" spans="1:3" ht="15.75" customHeight="1" x14ac:dyDescent="0.25">
      <c r="A35" s="25">
        <v>43496</v>
      </c>
      <c r="B35" s="26">
        <v>5821.01</v>
      </c>
      <c r="C35" s="35">
        <f t="shared" si="0"/>
        <v>7.7737634005928646E-2</v>
      </c>
    </row>
    <row r="36" spans="1:3" ht="15" x14ac:dyDescent="0.25">
      <c r="A36" s="25">
        <v>43524</v>
      </c>
      <c r="B36" s="26">
        <v>5711.82</v>
      </c>
      <c r="C36" s="35">
        <f t="shared" si="0"/>
        <v>-1.8936074270297726E-2</v>
      </c>
    </row>
    <row r="37" spans="1:3" ht="15" x14ac:dyDescent="0.25">
      <c r="A37" s="25">
        <v>43553</v>
      </c>
      <c r="B37" s="26">
        <v>5491.9</v>
      </c>
      <c r="C37" s="35">
        <f t="shared" si="0"/>
        <v>-3.9263432498743409E-2</v>
      </c>
    </row>
    <row r="38" spans="1:3" ht="15" x14ac:dyDescent="0.25">
      <c r="A38" s="25">
        <v>43585</v>
      </c>
      <c r="B38" s="26">
        <v>5202.8500000000004</v>
      </c>
      <c r="C38" s="35">
        <f t="shared" si="0"/>
        <v>-5.4067727065807231E-2</v>
      </c>
    </row>
    <row r="39" spans="1:3" ht="15" x14ac:dyDescent="0.25">
      <c r="A39" s="25">
        <v>43616</v>
      </c>
      <c r="B39" s="26">
        <v>5377.74</v>
      </c>
      <c r="C39" s="35">
        <f t="shared" si="0"/>
        <v>3.3061659197146216E-2</v>
      </c>
    </row>
    <row r="40" spans="1:3" ht="15" x14ac:dyDescent="0.25">
      <c r="A40" s="25">
        <v>43644</v>
      </c>
      <c r="B40" s="26">
        <v>5421.62</v>
      </c>
      <c r="C40" s="35">
        <f t="shared" si="0"/>
        <v>8.1264522125697614E-3</v>
      </c>
    </row>
    <row r="41" spans="1:3" ht="15" x14ac:dyDescent="0.25">
      <c r="A41" s="25">
        <v>43677</v>
      </c>
      <c r="B41" s="26">
        <v>5138.79</v>
      </c>
      <c r="C41" s="35">
        <f t="shared" si="0"/>
        <v>-5.3577020587056101E-2</v>
      </c>
    </row>
    <row r="42" spans="1:3" ht="15" x14ac:dyDescent="0.25">
      <c r="A42" s="25">
        <v>43707</v>
      </c>
      <c r="B42" s="26">
        <v>5070.68</v>
      </c>
      <c r="C42" s="35">
        <f t="shared" si="0"/>
        <v>-1.3342712296347634E-2</v>
      </c>
    </row>
    <row r="43" spans="1:3" ht="15" x14ac:dyDescent="0.25">
      <c r="A43" s="25">
        <v>43738</v>
      </c>
      <c r="B43" s="26">
        <v>4947.63</v>
      </c>
      <c r="C43" s="35">
        <f t="shared" si="0"/>
        <v>-2.4566256851174285E-2</v>
      </c>
    </row>
    <row r="44" spans="1:3" ht="15" x14ac:dyDescent="0.25">
      <c r="A44" s="25">
        <v>43769</v>
      </c>
      <c r="B44" s="26">
        <v>4682.8999999999996</v>
      </c>
      <c r="C44" s="35">
        <f t="shared" si="0"/>
        <v>-5.4991097905900795E-2</v>
      </c>
    </row>
    <row r="45" spans="1:3" ht="15" x14ac:dyDescent="0.25">
      <c r="A45" s="25">
        <v>43798</v>
      </c>
      <c r="B45" s="26">
        <v>4758.8100000000004</v>
      </c>
      <c r="C45" s="35">
        <f t="shared" si="0"/>
        <v>1.6080060847724061E-2</v>
      </c>
    </row>
    <row r="46" spans="1:3" ht="15" x14ac:dyDescent="0.25">
      <c r="A46" s="25">
        <v>43830</v>
      </c>
      <c r="B46" s="26">
        <v>4452.93</v>
      </c>
      <c r="C46" s="35">
        <f t="shared" si="0"/>
        <v>-6.6435330511611837E-2</v>
      </c>
    </row>
    <row r="47" spans="1:3" ht="15" x14ac:dyDescent="0.25">
      <c r="A47" s="25">
        <v>43861</v>
      </c>
      <c r="B47" s="26">
        <v>4481.51</v>
      </c>
      <c r="C47" s="35">
        <f t="shared" si="0"/>
        <v>6.3977367320204089E-3</v>
      </c>
    </row>
    <row r="48" spans="1:3" ht="15" x14ac:dyDescent="0.25">
      <c r="A48" s="25">
        <v>43889</v>
      </c>
      <c r="B48" s="26">
        <v>4409.92</v>
      </c>
      <c r="C48" s="35">
        <f t="shared" si="0"/>
        <v>-1.6103494503884905E-2</v>
      </c>
    </row>
    <row r="49" spans="1:3" ht="15" x14ac:dyDescent="0.25">
      <c r="A49" s="25">
        <v>43921</v>
      </c>
      <c r="B49" s="26">
        <v>4008.28</v>
      </c>
      <c r="C49" s="35">
        <f t="shared" si="0"/>
        <v>-9.5494327082753849E-2</v>
      </c>
    </row>
    <row r="50" spans="1:3" ht="15" x14ac:dyDescent="0.25">
      <c r="A50" s="25">
        <v>43951</v>
      </c>
      <c r="B50" s="26">
        <v>4008.28</v>
      </c>
      <c r="C50" s="35">
        <f t="shared" si="0"/>
        <v>0</v>
      </c>
    </row>
    <row r="51" spans="1:3" ht="15" x14ac:dyDescent="0.25">
      <c r="A51" s="25">
        <v>43980</v>
      </c>
      <c r="B51" s="26">
        <v>4060.45</v>
      </c>
      <c r="C51" s="35">
        <f t="shared" si="0"/>
        <v>1.2931583288160622E-2</v>
      </c>
    </row>
    <row r="52" spans="1:3" ht="15" x14ac:dyDescent="0.25">
      <c r="A52" s="25">
        <v>44012</v>
      </c>
      <c r="B52" s="26">
        <v>3989.08</v>
      </c>
      <c r="C52" s="35">
        <f t="shared" si="0"/>
        <v>-1.7733177036215016E-2</v>
      </c>
    </row>
    <row r="53" spans="1:3" ht="15" x14ac:dyDescent="0.25">
      <c r="A53" s="25">
        <v>44043</v>
      </c>
      <c r="B53" s="26">
        <v>4214.42</v>
      </c>
      <c r="C53" s="35">
        <f t="shared" si="0"/>
        <v>5.4951350315746279E-2</v>
      </c>
    </row>
    <row r="54" spans="1:3" ht="15" x14ac:dyDescent="0.25">
      <c r="A54" s="25">
        <v>44074</v>
      </c>
      <c r="B54" s="26">
        <v>4879.1400000000003</v>
      </c>
      <c r="C54" s="35">
        <f t="shared" si="0"/>
        <v>0.14645699663703377</v>
      </c>
    </row>
    <row r="55" spans="1:3" ht="15" x14ac:dyDescent="0.25">
      <c r="A55" s="25">
        <v>44104</v>
      </c>
      <c r="B55" s="26">
        <v>4963.29</v>
      </c>
      <c r="C55" s="35">
        <f t="shared" si="0"/>
        <v>1.709985247134109E-2</v>
      </c>
    </row>
    <row r="56" spans="1:3" ht="15" x14ac:dyDescent="0.25">
      <c r="A56" s="25">
        <v>44134</v>
      </c>
      <c r="B56" s="26">
        <v>4896.68</v>
      </c>
      <c r="C56" s="35">
        <f t="shared" si="0"/>
        <v>-1.3511402843210589E-2</v>
      </c>
    </row>
    <row r="57" spans="1:3" ht="15" x14ac:dyDescent="0.25">
      <c r="A57" s="25">
        <v>44165</v>
      </c>
      <c r="B57" s="26">
        <v>4866.84</v>
      </c>
      <c r="C57" s="35">
        <f t="shared" si="0"/>
        <v>-6.1125686044582201E-3</v>
      </c>
    </row>
    <row r="58" spans="1:3" ht="15" x14ac:dyDescent="0.25">
      <c r="A58" s="25">
        <v>44196</v>
      </c>
      <c r="B58" s="26">
        <v>5402.06</v>
      </c>
      <c r="C58" s="35">
        <f t="shared" si="0"/>
        <v>0.10433550645586309</v>
      </c>
    </row>
    <row r="59" spans="1:3" ht="15" x14ac:dyDescent="0.25">
      <c r="A59" s="25">
        <v>44225</v>
      </c>
      <c r="B59" s="26">
        <v>5649.86</v>
      </c>
      <c r="C59" s="35">
        <f t="shared" si="0"/>
        <v>4.4850403784139022E-2</v>
      </c>
    </row>
    <row r="60" spans="1:3" ht="15" x14ac:dyDescent="0.25">
      <c r="A60" s="25">
        <v>44253</v>
      </c>
      <c r="B60" s="26">
        <v>5404.8</v>
      </c>
      <c r="C60" s="35">
        <f t="shared" si="0"/>
        <v>-4.4343318458945076E-2</v>
      </c>
    </row>
    <row r="61" spans="1:3" ht="15" x14ac:dyDescent="0.25">
      <c r="A61" s="25">
        <v>44286</v>
      </c>
      <c r="B61" s="26">
        <v>5278.16</v>
      </c>
      <c r="C61" s="35">
        <f t="shared" si="0"/>
        <v>-2.3709895496614106E-2</v>
      </c>
    </row>
    <row r="62" spans="1:3" ht="12.75" x14ac:dyDescent="0.2">
      <c r="A62" s="2"/>
    </row>
    <row r="63" spans="1:3" ht="12.75" x14ac:dyDescent="0.2">
      <c r="A63" s="2"/>
    </row>
    <row r="64" spans="1:3" ht="12.75" x14ac:dyDescent="0.2">
      <c r="A64" s="2"/>
    </row>
    <row r="65" spans="1:1" ht="12.75" x14ac:dyDescent="0.2">
      <c r="A65" s="2"/>
    </row>
    <row r="66" spans="1:1" ht="12.75" x14ac:dyDescent="0.2">
      <c r="A66" s="2"/>
    </row>
    <row r="67" spans="1:1" ht="12.75" x14ac:dyDescent="0.2">
      <c r="A67" s="2"/>
    </row>
    <row r="68" spans="1:1" ht="12.75" x14ac:dyDescent="0.2">
      <c r="A68" s="2"/>
    </row>
    <row r="69" spans="1:1" ht="12.75" x14ac:dyDescent="0.2">
      <c r="A69" s="2"/>
    </row>
    <row r="70" spans="1:1" ht="12.75" x14ac:dyDescent="0.2">
      <c r="A70" s="2"/>
    </row>
    <row r="71" spans="1:1" ht="12.75" x14ac:dyDescent="0.2">
      <c r="A71" s="2"/>
    </row>
    <row r="72" spans="1:1" ht="12.75" x14ac:dyDescent="0.2">
      <c r="A72" s="2"/>
    </row>
    <row r="73" spans="1:1" ht="12.75" x14ac:dyDescent="0.2">
      <c r="A73" s="2"/>
    </row>
    <row r="74" spans="1:1" ht="12.75" x14ac:dyDescent="0.2">
      <c r="A74" s="2"/>
    </row>
    <row r="75" spans="1:1" ht="12.75" x14ac:dyDescent="0.2">
      <c r="A75" s="2"/>
    </row>
    <row r="76" spans="1:1" ht="12.75" x14ac:dyDescent="0.2">
      <c r="A76" s="2"/>
    </row>
    <row r="77" spans="1:1" ht="12.75" x14ac:dyDescent="0.2">
      <c r="A77" s="2"/>
    </row>
    <row r="78" spans="1:1" ht="12.75" x14ac:dyDescent="0.2">
      <c r="A78" s="2"/>
    </row>
    <row r="79" spans="1:1" ht="12.75" x14ac:dyDescent="0.2">
      <c r="A79" s="2"/>
    </row>
    <row r="80" spans="1:1" ht="12.75" x14ac:dyDescent="0.2">
      <c r="A80" s="2"/>
    </row>
    <row r="81" spans="1:1" ht="12.75" x14ac:dyDescent="0.2">
      <c r="A81" s="2"/>
    </row>
    <row r="82" spans="1:1" ht="12.75" x14ac:dyDescent="0.2">
      <c r="A82" s="2"/>
    </row>
    <row r="83" spans="1:1" ht="12.75" x14ac:dyDescent="0.2">
      <c r="A83" s="2"/>
    </row>
    <row r="84" spans="1:1" ht="12.75" x14ac:dyDescent="0.2">
      <c r="A84" s="2"/>
    </row>
    <row r="85" spans="1:1" ht="12.75" x14ac:dyDescent="0.2">
      <c r="A85" s="2"/>
    </row>
    <row r="86" spans="1:1" ht="12.75" x14ac:dyDescent="0.2">
      <c r="A86" s="2"/>
    </row>
    <row r="87" spans="1:1" ht="12.75" x14ac:dyDescent="0.2">
      <c r="A87" s="2"/>
    </row>
    <row r="88" spans="1:1" ht="12.75" x14ac:dyDescent="0.2">
      <c r="A88" s="2"/>
    </row>
    <row r="89" spans="1:1" ht="12.75" x14ac:dyDescent="0.2">
      <c r="A89" s="2"/>
    </row>
    <row r="90" spans="1:1" ht="12.75" x14ac:dyDescent="0.2">
      <c r="A90" s="2"/>
    </row>
    <row r="91" spans="1:1" ht="12.75" x14ac:dyDescent="0.2">
      <c r="A91" s="2"/>
    </row>
    <row r="92" spans="1:1" ht="12.75" x14ac:dyDescent="0.2">
      <c r="A92" s="2"/>
    </row>
    <row r="93" spans="1:1" ht="12.75" x14ac:dyDescent="0.2">
      <c r="A93" s="2"/>
    </row>
    <row r="94" spans="1:1" ht="12.75" x14ac:dyDescent="0.2">
      <c r="A94" s="2"/>
    </row>
    <row r="95" spans="1:1" ht="12.75" x14ac:dyDescent="0.2">
      <c r="A95" s="2"/>
    </row>
    <row r="96" spans="1:1" ht="12.75" x14ac:dyDescent="0.2">
      <c r="A96" s="2"/>
    </row>
    <row r="97" spans="1:1" ht="12.75" x14ac:dyDescent="0.2">
      <c r="A97" s="2"/>
    </row>
    <row r="98" spans="1:1" ht="12.75" x14ac:dyDescent="0.2">
      <c r="A98" s="2"/>
    </row>
    <row r="99" spans="1:1" ht="12.75" x14ac:dyDescent="0.2">
      <c r="A99" s="2"/>
    </row>
    <row r="100" spans="1:1" ht="12.75" x14ac:dyDescent="0.2">
      <c r="A100" s="2"/>
    </row>
    <row r="101" spans="1:1" ht="12.75" x14ac:dyDescent="0.2">
      <c r="A101" s="2"/>
    </row>
    <row r="102" spans="1:1" ht="12.75" x14ac:dyDescent="0.2">
      <c r="A102" s="2"/>
    </row>
    <row r="103" spans="1:1" ht="12.75" x14ac:dyDescent="0.2">
      <c r="A103" s="2"/>
    </row>
    <row r="104" spans="1:1" ht="12.75" x14ac:dyDescent="0.2">
      <c r="A104" s="2"/>
    </row>
    <row r="105" spans="1:1" ht="12.75" x14ac:dyDescent="0.2">
      <c r="A105" s="2"/>
    </row>
    <row r="106" spans="1:1" ht="12.75" x14ac:dyDescent="0.2">
      <c r="A106" s="2"/>
    </row>
    <row r="107" spans="1:1" ht="12.75" x14ac:dyDescent="0.2">
      <c r="A107" s="2"/>
    </row>
    <row r="108" spans="1:1" ht="12.75" x14ac:dyDescent="0.2">
      <c r="A108" s="2"/>
    </row>
    <row r="109" spans="1:1" ht="12.75" x14ac:dyDescent="0.2">
      <c r="A109" s="2"/>
    </row>
    <row r="110" spans="1:1" ht="12.75" x14ac:dyDescent="0.2">
      <c r="A110" s="2"/>
    </row>
    <row r="111" spans="1:1" ht="12.75" x14ac:dyDescent="0.2">
      <c r="A111" s="2"/>
    </row>
    <row r="112" spans="1:1" ht="12.75" x14ac:dyDescent="0.2">
      <c r="A112" s="2"/>
    </row>
    <row r="113" spans="1:1" ht="12.75" x14ac:dyDescent="0.2">
      <c r="A113" s="2"/>
    </row>
    <row r="114" spans="1:1" ht="12.75" x14ac:dyDescent="0.2">
      <c r="A114" s="2"/>
    </row>
    <row r="115" spans="1:1" ht="12.75" x14ac:dyDescent="0.2">
      <c r="A115" s="2"/>
    </row>
    <row r="116" spans="1:1" ht="12.75" x14ac:dyDescent="0.2">
      <c r="A116" s="2"/>
    </row>
    <row r="117" spans="1:1" ht="12.75" x14ac:dyDescent="0.2">
      <c r="A117" s="2"/>
    </row>
    <row r="118" spans="1:1" ht="12.75" x14ac:dyDescent="0.2">
      <c r="A118" s="2"/>
    </row>
    <row r="119" spans="1:1" ht="12.75" x14ac:dyDescent="0.2">
      <c r="A119" s="2"/>
    </row>
    <row r="120" spans="1:1" ht="12.75" x14ac:dyDescent="0.2">
      <c r="A120" s="2"/>
    </row>
    <row r="121" spans="1:1" ht="12.75" x14ac:dyDescent="0.2">
      <c r="A121" s="2"/>
    </row>
    <row r="122" spans="1:1" ht="12.75" x14ac:dyDescent="0.2">
      <c r="A122" s="2"/>
    </row>
    <row r="123" spans="1:1" ht="12.75" x14ac:dyDescent="0.2">
      <c r="A123" s="2"/>
    </row>
    <row r="124" spans="1:1" ht="12.75" x14ac:dyDescent="0.2">
      <c r="A124" s="2"/>
    </row>
    <row r="125" spans="1:1" ht="12.75" x14ac:dyDescent="0.2">
      <c r="A125" s="2"/>
    </row>
    <row r="126" spans="1:1" ht="12.75" x14ac:dyDescent="0.2">
      <c r="A126" s="2"/>
    </row>
    <row r="127" spans="1:1" ht="12.75" x14ac:dyDescent="0.2">
      <c r="A127" s="2"/>
    </row>
    <row r="128" spans="1:1" ht="12.75" x14ac:dyDescent="0.2">
      <c r="A128" s="2"/>
    </row>
    <row r="129" spans="1:1" ht="12.75" x14ac:dyDescent="0.2">
      <c r="A129" s="2"/>
    </row>
    <row r="130" spans="1:1" ht="12.75" x14ac:dyDescent="0.2">
      <c r="A130" s="2"/>
    </row>
    <row r="131" spans="1:1" ht="12.75" x14ac:dyDescent="0.2">
      <c r="A131" s="2"/>
    </row>
    <row r="132" spans="1:1" ht="12.75" x14ac:dyDescent="0.2">
      <c r="A132" s="2"/>
    </row>
    <row r="133" spans="1:1" ht="12.75" x14ac:dyDescent="0.2">
      <c r="A133" s="2"/>
    </row>
    <row r="134" spans="1:1" ht="12.75" x14ac:dyDescent="0.2">
      <c r="A134" s="2"/>
    </row>
    <row r="135" spans="1:1" ht="12.75" x14ac:dyDescent="0.2">
      <c r="A135" s="2"/>
    </row>
    <row r="136" spans="1:1" ht="12.75" x14ac:dyDescent="0.2">
      <c r="A136" s="2"/>
    </row>
    <row r="137" spans="1:1" ht="12.75" x14ac:dyDescent="0.2">
      <c r="A137" s="2"/>
    </row>
    <row r="138" spans="1:1" ht="12.75" x14ac:dyDescent="0.2">
      <c r="A138" s="2"/>
    </row>
    <row r="139" spans="1:1" ht="12.75" x14ac:dyDescent="0.2">
      <c r="A139" s="2"/>
    </row>
    <row r="140" spans="1:1" ht="12.75" x14ac:dyDescent="0.2">
      <c r="A140" s="2"/>
    </row>
    <row r="141" spans="1:1" ht="12.75" x14ac:dyDescent="0.2">
      <c r="A141" s="2"/>
    </row>
    <row r="142" spans="1:1" ht="12.75" x14ac:dyDescent="0.2">
      <c r="A142" s="2"/>
    </row>
    <row r="143" spans="1:1" ht="12.75" x14ac:dyDescent="0.2">
      <c r="A143" s="2"/>
    </row>
    <row r="144" spans="1:1" ht="12.75" x14ac:dyDescent="0.2">
      <c r="A144" s="2"/>
    </row>
    <row r="145" spans="1:1" ht="12.75" x14ac:dyDescent="0.2">
      <c r="A145" s="2"/>
    </row>
    <row r="146" spans="1:1" ht="12.75" x14ac:dyDescent="0.2">
      <c r="A146" s="2"/>
    </row>
    <row r="147" spans="1:1" ht="12.75" x14ac:dyDescent="0.2">
      <c r="A147" s="2"/>
    </row>
    <row r="148" spans="1:1" ht="12.75" x14ac:dyDescent="0.2">
      <c r="A148" s="2"/>
    </row>
    <row r="149" spans="1:1" ht="12.75" x14ac:dyDescent="0.2">
      <c r="A149" s="2"/>
    </row>
    <row r="150" spans="1:1" ht="12.75" x14ac:dyDescent="0.2">
      <c r="A150" s="2"/>
    </row>
    <row r="151" spans="1:1" ht="12.75" x14ac:dyDescent="0.2">
      <c r="A151" s="2"/>
    </row>
    <row r="152" spans="1:1" ht="12.75" x14ac:dyDescent="0.2">
      <c r="A152" s="2"/>
    </row>
    <row r="153" spans="1:1" ht="12.75" x14ac:dyDescent="0.2">
      <c r="A153" s="2"/>
    </row>
    <row r="154" spans="1:1" ht="12.75" x14ac:dyDescent="0.2">
      <c r="A154" s="2"/>
    </row>
    <row r="155" spans="1:1" ht="12.75" x14ac:dyDescent="0.2">
      <c r="A155" s="2"/>
    </row>
    <row r="156" spans="1:1" ht="12.75" x14ac:dyDescent="0.2">
      <c r="A156" s="2"/>
    </row>
    <row r="157" spans="1:1" ht="12.75" x14ac:dyDescent="0.2">
      <c r="A157" s="2"/>
    </row>
    <row r="158" spans="1:1" ht="12.75" x14ac:dyDescent="0.2">
      <c r="A158" s="2"/>
    </row>
    <row r="159" spans="1:1" ht="12.75" x14ac:dyDescent="0.2">
      <c r="A159" s="2"/>
    </row>
    <row r="160" spans="1:1" ht="12.75" x14ac:dyDescent="0.2">
      <c r="A160" s="2"/>
    </row>
    <row r="161" spans="1:1" ht="12.75" x14ac:dyDescent="0.2">
      <c r="A161" s="2"/>
    </row>
    <row r="162" spans="1:1" ht="12.75" x14ac:dyDescent="0.2">
      <c r="A162" s="2"/>
    </row>
    <row r="163" spans="1:1" ht="12.75" x14ac:dyDescent="0.2">
      <c r="A163" s="2"/>
    </row>
    <row r="164" spans="1:1" ht="12.75" x14ac:dyDescent="0.2">
      <c r="A164" s="2"/>
    </row>
    <row r="165" spans="1:1" ht="12.75" x14ac:dyDescent="0.2">
      <c r="A165" s="2"/>
    </row>
    <row r="166" spans="1:1" ht="12.75" x14ac:dyDescent="0.2">
      <c r="A166" s="2"/>
    </row>
    <row r="167" spans="1:1" ht="12.75" x14ac:dyDescent="0.2">
      <c r="A167" s="2"/>
    </row>
    <row r="168" spans="1:1" ht="12.75" x14ac:dyDescent="0.2">
      <c r="A168" s="2"/>
    </row>
    <row r="169" spans="1:1" ht="12.75" x14ac:dyDescent="0.2">
      <c r="A169" s="2"/>
    </row>
    <row r="170" spans="1:1" ht="12.75" x14ac:dyDescent="0.2">
      <c r="A170" s="2"/>
    </row>
    <row r="171" spans="1:1" ht="12.75" x14ac:dyDescent="0.2">
      <c r="A171" s="2"/>
    </row>
    <row r="172" spans="1:1" ht="12.75" x14ac:dyDescent="0.2">
      <c r="A172" s="2"/>
    </row>
    <row r="173" spans="1:1" ht="12.75" x14ac:dyDescent="0.2">
      <c r="A173" s="2"/>
    </row>
    <row r="174" spans="1:1" ht="12.75" x14ac:dyDescent="0.2">
      <c r="A174" s="2"/>
    </row>
    <row r="175" spans="1:1" ht="12.75" x14ac:dyDescent="0.2">
      <c r="A175" s="2"/>
    </row>
    <row r="176" spans="1:1" ht="12.75" x14ac:dyDescent="0.2">
      <c r="A176" s="2"/>
    </row>
    <row r="177" spans="1:1" ht="12.75" x14ac:dyDescent="0.2">
      <c r="A177" s="2"/>
    </row>
    <row r="178" spans="1:1" ht="12.75" x14ac:dyDescent="0.2">
      <c r="A178" s="2"/>
    </row>
    <row r="179" spans="1:1" ht="12.75" x14ac:dyDescent="0.2">
      <c r="A179" s="2"/>
    </row>
    <row r="180" spans="1:1" ht="12.75" x14ac:dyDescent="0.2">
      <c r="A180" s="2"/>
    </row>
    <row r="181" spans="1:1" ht="12.75" x14ac:dyDescent="0.2">
      <c r="A181" s="2"/>
    </row>
    <row r="182" spans="1:1" ht="12.75" x14ac:dyDescent="0.2">
      <c r="A182" s="2"/>
    </row>
    <row r="183" spans="1:1" ht="12.75" x14ac:dyDescent="0.2">
      <c r="A183" s="2"/>
    </row>
    <row r="184" spans="1:1" ht="12.75" x14ac:dyDescent="0.2">
      <c r="A184" s="2"/>
    </row>
    <row r="185" spans="1:1" ht="12.75" x14ac:dyDescent="0.2">
      <c r="A185" s="2"/>
    </row>
    <row r="186" spans="1:1" ht="12.75" x14ac:dyDescent="0.2">
      <c r="A186" s="2"/>
    </row>
    <row r="187" spans="1:1" ht="12.75" x14ac:dyDescent="0.2">
      <c r="A187" s="2"/>
    </row>
    <row r="188" spans="1:1" ht="12.75" x14ac:dyDescent="0.2">
      <c r="A188" s="2"/>
    </row>
    <row r="189" spans="1:1" ht="12.75" x14ac:dyDescent="0.2">
      <c r="A189" s="2"/>
    </row>
    <row r="190" spans="1:1" ht="12.75" x14ac:dyDescent="0.2">
      <c r="A190" s="2"/>
    </row>
    <row r="191" spans="1:1" ht="12.75" x14ac:dyDescent="0.2">
      <c r="A191" s="2"/>
    </row>
    <row r="192" spans="1:1" ht="12.75" x14ac:dyDescent="0.2">
      <c r="A192" s="2"/>
    </row>
    <row r="193" spans="1:1" ht="12.75" x14ac:dyDescent="0.2">
      <c r="A193" s="2"/>
    </row>
    <row r="194" spans="1:1" ht="12.75" x14ac:dyDescent="0.2">
      <c r="A194" s="2"/>
    </row>
    <row r="195" spans="1:1" ht="12.75" x14ac:dyDescent="0.2">
      <c r="A195" s="2"/>
    </row>
    <row r="196" spans="1:1" ht="12.75" x14ac:dyDescent="0.2">
      <c r="A196" s="2"/>
    </row>
    <row r="197" spans="1:1" ht="12.75" x14ac:dyDescent="0.2">
      <c r="A197" s="2"/>
    </row>
    <row r="198" spans="1:1" ht="12.75" x14ac:dyDescent="0.2">
      <c r="A198" s="2"/>
    </row>
    <row r="199" spans="1:1" ht="12.75" x14ac:dyDescent="0.2">
      <c r="A199" s="2"/>
    </row>
    <row r="200" spans="1:1" ht="12.75" x14ac:dyDescent="0.2">
      <c r="A200" s="2"/>
    </row>
    <row r="201" spans="1:1" ht="12.75" x14ac:dyDescent="0.2">
      <c r="A201" s="2"/>
    </row>
    <row r="202" spans="1:1" ht="12.75" x14ac:dyDescent="0.2">
      <c r="A202" s="2"/>
    </row>
    <row r="203" spans="1:1" ht="12.75" x14ac:dyDescent="0.2">
      <c r="A203" s="2"/>
    </row>
    <row r="204" spans="1:1" ht="12.75" x14ac:dyDescent="0.2">
      <c r="A204" s="2"/>
    </row>
    <row r="205" spans="1:1" ht="12.75" x14ac:dyDescent="0.2">
      <c r="A205" s="2"/>
    </row>
    <row r="206" spans="1:1" ht="12.75" x14ac:dyDescent="0.2">
      <c r="A206" s="2"/>
    </row>
    <row r="207" spans="1:1" ht="12.75" x14ac:dyDescent="0.2">
      <c r="A207" s="2"/>
    </row>
    <row r="208" spans="1:1" ht="12.75" x14ac:dyDescent="0.2">
      <c r="A208" s="2"/>
    </row>
    <row r="209" spans="1:1" ht="12.75" x14ac:dyDescent="0.2">
      <c r="A209" s="2"/>
    </row>
    <row r="210" spans="1:1" ht="12.75" x14ac:dyDescent="0.2">
      <c r="A210" s="2"/>
    </row>
    <row r="211" spans="1:1" ht="12.75" x14ac:dyDescent="0.2">
      <c r="A211" s="2"/>
    </row>
    <row r="212" spans="1:1" ht="12.75" x14ac:dyDescent="0.2">
      <c r="A212" s="2"/>
    </row>
    <row r="213" spans="1:1" ht="12.75" x14ac:dyDescent="0.2">
      <c r="A213" s="2"/>
    </row>
    <row r="214" spans="1:1" ht="12.75" x14ac:dyDescent="0.2">
      <c r="A214" s="2"/>
    </row>
    <row r="215" spans="1:1" ht="12.75" x14ac:dyDescent="0.2">
      <c r="A215" s="2"/>
    </row>
    <row r="216" spans="1:1" ht="12.75" x14ac:dyDescent="0.2">
      <c r="A216" s="2"/>
    </row>
    <row r="217" spans="1:1" ht="12.75" x14ac:dyDescent="0.2">
      <c r="A217" s="2"/>
    </row>
    <row r="218" spans="1:1" ht="12.75" x14ac:dyDescent="0.2">
      <c r="A218" s="2"/>
    </row>
    <row r="219" spans="1:1" ht="12.75" x14ac:dyDescent="0.2">
      <c r="A219" s="2"/>
    </row>
    <row r="220" spans="1:1" ht="12.75" x14ac:dyDescent="0.2">
      <c r="A220" s="2"/>
    </row>
    <row r="221" spans="1:1" ht="12.75" x14ac:dyDescent="0.2">
      <c r="A221" s="2"/>
    </row>
    <row r="222" spans="1:1" ht="12.75" x14ac:dyDescent="0.2">
      <c r="A222" s="2"/>
    </row>
    <row r="223" spans="1:1" ht="12.75" x14ac:dyDescent="0.2">
      <c r="A223" s="2"/>
    </row>
    <row r="224" spans="1:1" ht="12.75" x14ac:dyDescent="0.2">
      <c r="A224" s="2"/>
    </row>
    <row r="225" spans="1:1" ht="12.75" x14ac:dyDescent="0.2">
      <c r="A225" s="2"/>
    </row>
    <row r="226" spans="1:1" ht="12.75" x14ac:dyDescent="0.2">
      <c r="A226" s="2"/>
    </row>
    <row r="227" spans="1:1" ht="12.75" x14ac:dyDescent="0.2">
      <c r="A227" s="2"/>
    </row>
    <row r="228" spans="1:1" ht="12.75" x14ac:dyDescent="0.2">
      <c r="A228" s="2"/>
    </row>
    <row r="229" spans="1:1" ht="12.75" x14ac:dyDescent="0.2">
      <c r="A229" s="2"/>
    </row>
    <row r="230" spans="1:1" ht="12.75" x14ac:dyDescent="0.2">
      <c r="A230" s="2"/>
    </row>
    <row r="231" spans="1:1" ht="12.75" x14ac:dyDescent="0.2">
      <c r="A231" s="2"/>
    </row>
    <row r="232" spans="1:1" ht="12.75" x14ac:dyDescent="0.2">
      <c r="A232" s="2"/>
    </row>
    <row r="233" spans="1:1" ht="12.75" x14ac:dyDescent="0.2">
      <c r="A233" s="2"/>
    </row>
    <row r="234" spans="1:1" ht="12.75" x14ac:dyDescent="0.2">
      <c r="A234" s="2"/>
    </row>
    <row r="235" spans="1:1" ht="12.75" x14ac:dyDescent="0.2">
      <c r="A235" s="2"/>
    </row>
    <row r="236" spans="1:1" ht="12.75" x14ac:dyDescent="0.2">
      <c r="A236" s="2"/>
    </row>
    <row r="237" spans="1:1" ht="12.75" x14ac:dyDescent="0.2">
      <c r="A237" s="2"/>
    </row>
    <row r="238" spans="1:1" ht="12.75" x14ac:dyDescent="0.2">
      <c r="A238" s="2"/>
    </row>
    <row r="239" spans="1:1" ht="12.75" x14ac:dyDescent="0.2">
      <c r="A239" s="2"/>
    </row>
    <row r="240" spans="1:1" ht="12.75" x14ac:dyDescent="0.2">
      <c r="A240" s="2"/>
    </row>
    <row r="241" spans="1:1" ht="12.75" x14ac:dyDescent="0.2">
      <c r="A241" s="2"/>
    </row>
    <row r="242" spans="1:1" ht="12.75" x14ac:dyDescent="0.2">
      <c r="A242" s="2"/>
    </row>
    <row r="243" spans="1:1" ht="12.75" x14ac:dyDescent="0.2">
      <c r="A243" s="2"/>
    </row>
    <row r="244" spans="1:1" ht="12.75" x14ac:dyDescent="0.2">
      <c r="A244" s="2"/>
    </row>
    <row r="245" spans="1:1" ht="12.75" x14ac:dyDescent="0.2">
      <c r="A245" s="2"/>
    </row>
    <row r="246" spans="1:1" ht="12.75" x14ac:dyDescent="0.2">
      <c r="A246" s="2"/>
    </row>
    <row r="247" spans="1:1" ht="12.75" x14ac:dyDescent="0.2">
      <c r="A247" s="2"/>
    </row>
    <row r="248" spans="1:1" ht="12.75" x14ac:dyDescent="0.2">
      <c r="A248" s="2"/>
    </row>
    <row r="249" spans="1:1" ht="12.75" x14ac:dyDescent="0.2">
      <c r="A249" s="2"/>
    </row>
    <row r="250" spans="1:1" ht="12.75" x14ac:dyDescent="0.2">
      <c r="A250" s="2"/>
    </row>
    <row r="251" spans="1:1" ht="12.75" x14ac:dyDescent="0.2">
      <c r="A251" s="2"/>
    </row>
    <row r="252" spans="1:1" ht="12.75" x14ac:dyDescent="0.2">
      <c r="A252" s="2"/>
    </row>
    <row r="253" spans="1:1" ht="12.75" x14ac:dyDescent="0.2">
      <c r="A253" s="2"/>
    </row>
    <row r="254" spans="1:1" ht="12.75" x14ac:dyDescent="0.2">
      <c r="A254" s="2"/>
    </row>
    <row r="255" spans="1:1" ht="12.75" x14ac:dyDescent="0.2">
      <c r="A255" s="2"/>
    </row>
    <row r="256" spans="1:1" ht="12.75" x14ac:dyDescent="0.2">
      <c r="A256" s="2"/>
    </row>
    <row r="257" spans="1:1" ht="12.75" x14ac:dyDescent="0.2">
      <c r="A257" s="2"/>
    </row>
    <row r="258" spans="1:1" ht="12.75" x14ac:dyDescent="0.2">
      <c r="A258" s="2"/>
    </row>
    <row r="259" spans="1:1" ht="12.75" x14ac:dyDescent="0.2">
      <c r="A259" s="2"/>
    </row>
    <row r="260" spans="1:1" ht="12.75" x14ac:dyDescent="0.2">
      <c r="A260" s="2"/>
    </row>
    <row r="261" spans="1:1" ht="12.75" x14ac:dyDescent="0.2">
      <c r="A261" s="2"/>
    </row>
    <row r="262" spans="1:1" ht="12.75" x14ac:dyDescent="0.2">
      <c r="A262" s="2"/>
    </row>
    <row r="263" spans="1:1" ht="12.75" x14ac:dyDescent="0.2">
      <c r="A263" s="2"/>
    </row>
    <row r="264" spans="1:1" ht="12.75" x14ac:dyDescent="0.2">
      <c r="A264" s="2"/>
    </row>
    <row r="265" spans="1:1" ht="12.75" x14ac:dyDescent="0.2">
      <c r="A265" s="2"/>
    </row>
    <row r="266" spans="1:1" ht="12.75" x14ac:dyDescent="0.2">
      <c r="A266" s="2"/>
    </row>
    <row r="267" spans="1:1" ht="12.75" x14ac:dyDescent="0.2">
      <c r="A267" s="2"/>
    </row>
    <row r="268" spans="1:1" ht="12.75" x14ac:dyDescent="0.2">
      <c r="A268" s="2"/>
    </row>
    <row r="269" spans="1:1" ht="12.75" x14ac:dyDescent="0.2">
      <c r="A269" s="2"/>
    </row>
    <row r="270" spans="1:1" ht="12.75" x14ac:dyDescent="0.2">
      <c r="A270" s="2"/>
    </row>
    <row r="271" spans="1:1" ht="12.75" x14ac:dyDescent="0.2">
      <c r="A271" s="2"/>
    </row>
    <row r="272" spans="1:1" ht="12.75" x14ac:dyDescent="0.2">
      <c r="A272" s="2"/>
    </row>
    <row r="273" spans="1:1" ht="12.75" x14ac:dyDescent="0.2">
      <c r="A273" s="2"/>
    </row>
    <row r="274" spans="1:1" ht="12.75" x14ac:dyDescent="0.2">
      <c r="A274" s="2"/>
    </row>
    <row r="275" spans="1:1" ht="12.75" x14ac:dyDescent="0.2">
      <c r="A275" s="2"/>
    </row>
    <row r="276" spans="1:1" ht="12.75" x14ac:dyDescent="0.2">
      <c r="A276" s="2"/>
    </row>
    <row r="277" spans="1:1" ht="12.75" x14ac:dyDescent="0.2">
      <c r="A277" s="2"/>
    </row>
    <row r="278" spans="1:1" ht="12.75" x14ac:dyDescent="0.2">
      <c r="A278" s="2"/>
    </row>
    <row r="279" spans="1:1" ht="12.75" x14ac:dyDescent="0.2">
      <c r="A279" s="2"/>
    </row>
    <row r="280" spans="1:1" ht="12.75" x14ac:dyDescent="0.2">
      <c r="A280" s="2"/>
    </row>
    <row r="281" spans="1:1" ht="12.75" x14ac:dyDescent="0.2">
      <c r="A281" s="2"/>
    </row>
    <row r="282" spans="1:1" ht="12.75" x14ac:dyDescent="0.2">
      <c r="A282" s="2"/>
    </row>
    <row r="283" spans="1:1" ht="12.75" x14ac:dyDescent="0.2">
      <c r="A283" s="2"/>
    </row>
    <row r="284" spans="1:1" ht="12.75" x14ac:dyDescent="0.2">
      <c r="A284" s="2"/>
    </row>
    <row r="285" spans="1:1" ht="12.75" x14ac:dyDescent="0.2">
      <c r="A285" s="2"/>
    </row>
    <row r="286" spans="1:1" ht="12.75" x14ac:dyDescent="0.2">
      <c r="A286" s="2"/>
    </row>
    <row r="287" spans="1:1" ht="12.75" x14ac:dyDescent="0.2">
      <c r="A287" s="2"/>
    </row>
    <row r="288" spans="1:1" ht="12.75" x14ac:dyDescent="0.2">
      <c r="A288" s="2"/>
    </row>
    <row r="289" spans="1:1" ht="12.75" x14ac:dyDescent="0.2">
      <c r="A289" s="2"/>
    </row>
    <row r="290" spans="1:1" ht="12.75" x14ac:dyDescent="0.2">
      <c r="A290" s="2"/>
    </row>
    <row r="291" spans="1:1" ht="12.75" x14ac:dyDescent="0.2">
      <c r="A291" s="2"/>
    </row>
    <row r="292" spans="1:1" ht="12.75" x14ac:dyDescent="0.2">
      <c r="A292" s="2"/>
    </row>
    <row r="293" spans="1:1" ht="12.75" x14ac:dyDescent="0.2">
      <c r="A293" s="2"/>
    </row>
    <row r="294" spans="1:1" ht="12.75" x14ac:dyDescent="0.2">
      <c r="A294" s="2"/>
    </row>
    <row r="295" spans="1:1" ht="12.75" x14ac:dyDescent="0.2">
      <c r="A295" s="2"/>
    </row>
    <row r="296" spans="1:1" ht="12.75" x14ac:dyDescent="0.2">
      <c r="A296" s="2"/>
    </row>
    <row r="297" spans="1:1" ht="12.75" x14ac:dyDescent="0.2">
      <c r="A297" s="2"/>
    </row>
    <row r="298" spans="1:1" ht="12.75" x14ac:dyDescent="0.2">
      <c r="A298" s="2"/>
    </row>
    <row r="299" spans="1:1" ht="12.75" x14ac:dyDescent="0.2">
      <c r="A299" s="2"/>
    </row>
    <row r="300" spans="1:1" ht="12.75" x14ac:dyDescent="0.2">
      <c r="A300" s="2"/>
    </row>
    <row r="301" spans="1:1" ht="12.75" x14ac:dyDescent="0.2">
      <c r="A301" s="2"/>
    </row>
    <row r="302" spans="1:1" ht="12.75" x14ac:dyDescent="0.2">
      <c r="A302" s="2"/>
    </row>
    <row r="303" spans="1:1" ht="12.75" x14ac:dyDescent="0.2">
      <c r="A303" s="2"/>
    </row>
    <row r="304" spans="1:1" ht="12.75" x14ac:dyDescent="0.2">
      <c r="A304" s="2"/>
    </row>
    <row r="305" spans="1:1" ht="12.75" x14ac:dyDescent="0.2">
      <c r="A305" s="2"/>
    </row>
    <row r="306" spans="1:1" ht="12.75" x14ac:dyDescent="0.2">
      <c r="A306" s="2"/>
    </row>
    <row r="307" spans="1:1" ht="12.75" x14ac:dyDescent="0.2">
      <c r="A307" s="2"/>
    </row>
    <row r="308" spans="1:1" ht="12.75" x14ac:dyDescent="0.2">
      <c r="A308" s="2"/>
    </row>
    <row r="309" spans="1:1" ht="12.75" x14ac:dyDescent="0.2">
      <c r="A309" s="2"/>
    </row>
    <row r="310" spans="1:1" ht="12.75" x14ac:dyDescent="0.2">
      <c r="A310" s="2"/>
    </row>
    <row r="311" spans="1:1" ht="12.75" x14ac:dyDescent="0.2">
      <c r="A311" s="2"/>
    </row>
    <row r="312" spans="1:1" ht="12.75" x14ac:dyDescent="0.2">
      <c r="A312" s="2"/>
    </row>
    <row r="313" spans="1:1" ht="12.75" x14ac:dyDescent="0.2">
      <c r="A313" s="2"/>
    </row>
    <row r="314" spans="1:1" ht="12.75" x14ac:dyDescent="0.2">
      <c r="A314" s="2"/>
    </row>
    <row r="315" spans="1:1" ht="12.75" x14ac:dyDescent="0.2">
      <c r="A315" s="2"/>
    </row>
    <row r="316" spans="1:1" ht="12.75" x14ac:dyDescent="0.2">
      <c r="A316" s="2"/>
    </row>
    <row r="317" spans="1:1" ht="12.75" x14ac:dyDescent="0.2">
      <c r="A317" s="2"/>
    </row>
    <row r="318" spans="1:1" ht="12.75" x14ac:dyDescent="0.2">
      <c r="A318" s="2"/>
    </row>
    <row r="319" spans="1:1" ht="12.75" x14ac:dyDescent="0.2">
      <c r="A319" s="2"/>
    </row>
    <row r="320" spans="1:1" ht="12.75" x14ac:dyDescent="0.2">
      <c r="A320" s="2"/>
    </row>
    <row r="321" spans="1:1" ht="12.75" x14ac:dyDescent="0.2">
      <c r="A321" s="2"/>
    </row>
    <row r="322" spans="1:1" ht="12.75" x14ac:dyDescent="0.2">
      <c r="A322" s="2"/>
    </row>
    <row r="323" spans="1:1" ht="12.75" x14ac:dyDescent="0.2">
      <c r="A323" s="2"/>
    </row>
    <row r="324" spans="1:1" ht="12.75" x14ac:dyDescent="0.2">
      <c r="A324" s="2"/>
    </row>
    <row r="325" spans="1:1" ht="12.75" x14ac:dyDescent="0.2">
      <c r="A325" s="2"/>
    </row>
    <row r="326" spans="1:1" ht="12.75" x14ac:dyDescent="0.2">
      <c r="A326" s="2"/>
    </row>
    <row r="327" spans="1:1" ht="12.75" x14ac:dyDescent="0.2">
      <c r="A327" s="2"/>
    </row>
    <row r="328" spans="1:1" ht="12.75" x14ac:dyDescent="0.2">
      <c r="A328" s="2"/>
    </row>
    <row r="329" spans="1:1" ht="12.75" x14ac:dyDescent="0.2">
      <c r="A329" s="2"/>
    </row>
    <row r="330" spans="1:1" ht="12.75" x14ac:dyDescent="0.2">
      <c r="A330" s="2"/>
    </row>
    <row r="331" spans="1:1" ht="12.75" x14ac:dyDescent="0.2">
      <c r="A331" s="2"/>
    </row>
    <row r="332" spans="1:1" ht="12.75" x14ac:dyDescent="0.2">
      <c r="A332" s="2"/>
    </row>
    <row r="333" spans="1:1" ht="12.75" x14ac:dyDescent="0.2">
      <c r="A333" s="2"/>
    </row>
    <row r="334" spans="1:1" ht="12.75" x14ac:dyDescent="0.2">
      <c r="A334" s="2"/>
    </row>
    <row r="335" spans="1:1" ht="12.75" x14ac:dyDescent="0.2">
      <c r="A335" s="2"/>
    </row>
    <row r="336" spans="1:1" ht="12.75" x14ac:dyDescent="0.2">
      <c r="A336" s="2"/>
    </row>
    <row r="337" spans="1:1" ht="12.75" x14ac:dyDescent="0.2">
      <c r="A337" s="2"/>
    </row>
    <row r="338" spans="1:1" ht="12.75" x14ac:dyDescent="0.2">
      <c r="A338" s="2"/>
    </row>
    <row r="339" spans="1:1" ht="12.75" x14ac:dyDescent="0.2">
      <c r="A339" s="2"/>
    </row>
    <row r="340" spans="1:1" ht="12.75" x14ac:dyDescent="0.2">
      <c r="A340" s="2"/>
    </row>
    <row r="341" spans="1:1" ht="12.75" x14ac:dyDescent="0.2">
      <c r="A341" s="2"/>
    </row>
    <row r="342" spans="1:1" ht="12.75" x14ac:dyDescent="0.2">
      <c r="A342" s="2"/>
    </row>
    <row r="343" spans="1:1" ht="12.75" x14ac:dyDescent="0.2">
      <c r="A343" s="2"/>
    </row>
    <row r="344" spans="1:1" ht="12.75" x14ac:dyDescent="0.2">
      <c r="A344" s="2"/>
    </row>
    <row r="345" spans="1:1" ht="12.75" x14ac:dyDescent="0.2">
      <c r="A345" s="2"/>
    </row>
    <row r="346" spans="1:1" ht="12.75" x14ac:dyDescent="0.2">
      <c r="A346" s="2"/>
    </row>
    <row r="347" spans="1:1" ht="12.75" x14ac:dyDescent="0.2">
      <c r="A347" s="2"/>
    </row>
    <row r="348" spans="1:1" ht="12.75" x14ac:dyDescent="0.2">
      <c r="A348" s="2"/>
    </row>
    <row r="349" spans="1:1" ht="12.75" x14ac:dyDescent="0.2">
      <c r="A349" s="2"/>
    </row>
    <row r="350" spans="1:1" ht="12.75" x14ac:dyDescent="0.2">
      <c r="A350" s="2"/>
    </row>
    <row r="351" spans="1:1" ht="12.75" x14ac:dyDescent="0.2">
      <c r="A351" s="2"/>
    </row>
    <row r="352" spans="1:1" ht="12.75" x14ac:dyDescent="0.2">
      <c r="A352" s="2"/>
    </row>
    <row r="353" spans="1:1" ht="12.75" x14ac:dyDescent="0.2">
      <c r="A353" s="2"/>
    </row>
    <row r="354" spans="1:1" ht="12.75" x14ac:dyDescent="0.2">
      <c r="A354" s="2"/>
    </row>
    <row r="355" spans="1:1" ht="12.75" x14ac:dyDescent="0.2">
      <c r="A355" s="2"/>
    </row>
    <row r="356" spans="1:1" ht="12.75" x14ac:dyDescent="0.2">
      <c r="A356" s="2"/>
    </row>
    <row r="357" spans="1:1" ht="12.75" x14ac:dyDescent="0.2">
      <c r="A357" s="2"/>
    </row>
    <row r="358" spans="1:1" ht="12.75" x14ac:dyDescent="0.2">
      <c r="A358" s="2"/>
    </row>
    <row r="359" spans="1:1" ht="12.75" x14ac:dyDescent="0.2">
      <c r="A359" s="2"/>
    </row>
    <row r="360" spans="1:1" ht="12.75" x14ac:dyDescent="0.2">
      <c r="A360" s="2"/>
    </row>
    <row r="361" spans="1:1" ht="12.75" x14ac:dyDescent="0.2">
      <c r="A361" s="2"/>
    </row>
    <row r="362" spans="1:1" ht="12.75" x14ac:dyDescent="0.2">
      <c r="A362" s="2"/>
    </row>
    <row r="363" spans="1:1" ht="12.75" x14ac:dyDescent="0.2">
      <c r="A363" s="2"/>
    </row>
    <row r="364" spans="1:1" ht="12.75" x14ac:dyDescent="0.2">
      <c r="A364" s="2"/>
    </row>
    <row r="365" spans="1:1" ht="12.75" x14ac:dyDescent="0.2">
      <c r="A365" s="2"/>
    </row>
    <row r="366" spans="1:1" ht="12.75" x14ac:dyDescent="0.2">
      <c r="A366" s="2"/>
    </row>
    <row r="367" spans="1:1" ht="12.75" x14ac:dyDescent="0.2">
      <c r="A367" s="2"/>
    </row>
    <row r="368" spans="1:1" ht="12.75" x14ac:dyDescent="0.2">
      <c r="A368" s="2"/>
    </row>
    <row r="369" spans="1:1" ht="12.75" x14ac:dyDescent="0.2">
      <c r="A369" s="2"/>
    </row>
    <row r="370" spans="1:1" ht="12.75" x14ac:dyDescent="0.2">
      <c r="A370" s="2"/>
    </row>
    <row r="371" spans="1:1" ht="12.75" x14ac:dyDescent="0.2">
      <c r="A371" s="2"/>
    </row>
    <row r="372" spans="1:1" ht="12.75" x14ac:dyDescent="0.2">
      <c r="A372" s="2"/>
    </row>
    <row r="373" spans="1:1" ht="12.75" x14ac:dyDescent="0.2">
      <c r="A373" s="2"/>
    </row>
    <row r="374" spans="1:1" ht="12.75" x14ac:dyDescent="0.2">
      <c r="A374" s="2"/>
    </row>
    <row r="375" spans="1:1" ht="12.75" x14ac:dyDescent="0.2">
      <c r="A375" s="2"/>
    </row>
    <row r="376" spans="1:1" ht="12.75" x14ac:dyDescent="0.2">
      <c r="A376" s="2"/>
    </row>
    <row r="377" spans="1:1" ht="12.75" x14ac:dyDescent="0.2">
      <c r="A377" s="2"/>
    </row>
    <row r="378" spans="1:1" ht="12.75" x14ac:dyDescent="0.2">
      <c r="A378" s="2"/>
    </row>
    <row r="379" spans="1:1" ht="12.75" x14ac:dyDescent="0.2">
      <c r="A379" s="2"/>
    </row>
    <row r="380" spans="1:1" ht="12.75" x14ac:dyDescent="0.2">
      <c r="A380" s="2"/>
    </row>
    <row r="381" spans="1:1" ht="12.75" x14ac:dyDescent="0.2">
      <c r="A381" s="2"/>
    </row>
    <row r="382" spans="1:1" ht="12.75" x14ac:dyDescent="0.2">
      <c r="A382" s="2"/>
    </row>
    <row r="383" spans="1:1" ht="12.75" x14ac:dyDescent="0.2">
      <c r="A383" s="2"/>
    </row>
    <row r="384" spans="1:1" ht="12.75" x14ac:dyDescent="0.2">
      <c r="A384" s="2"/>
    </row>
    <row r="385" spans="1:1" ht="12.75" x14ac:dyDescent="0.2">
      <c r="A385" s="2"/>
    </row>
    <row r="386" spans="1:1" ht="12.75" x14ac:dyDescent="0.2">
      <c r="A386" s="2"/>
    </row>
    <row r="387" spans="1:1" ht="12.75" x14ac:dyDescent="0.2">
      <c r="A387" s="2"/>
    </row>
    <row r="388" spans="1:1" ht="12.75" x14ac:dyDescent="0.2">
      <c r="A388" s="2"/>
    </row>
    <row r="389" spans="1:1" ht="12.75" x14ac:dyDescent="0.2">
      <c r="A389" s="2"/>
    </row>
    <row r="390" spans="1:1" ht="12.75" x14ac:dyDescent="0.2">
      <c r="A390" s="2"/>
    </row>
    <row r="391" spans="1:1" ht="12.75" x14ac:dyDescent="0.2">
      <c r="A391" s="2"/>
    </row>
    <row r="392" spans="1:1" ht="12.75" x14ac:dyDescent="0.2">
      <c r="A392" s="2"/>
    </row>
    <row r="393" spans="1:1" ht="12.75" x14ac:dyDescent="0.2">
      <c r="A393" s="2"/>
    </row>
    <row r="394" spans="1:1" ht="12.75" x14ac:dyDescent="0.2">
      <c r="A394" s="2"/>
    </row>
    <row r="395" spans="1:1" ht="12.75" x14ac:dyDescent="0.2">
      <c r="A395" s="2"/>
    </row>
    <row r="396" spans="1:1" ht="12.75" x14ac:dyDescent="0.2">
      <c r="A396" s="2"/>
    </row>
    <row r="397" spans="1:1" ht="12.75" x14ac:dyDescent="0.2">
      <c r="A397" s="2"/>
    </row>
    <row r="398" spans="1:1" ht="12.75" x14ac:dyDescent="0.2">
      <c r="A398" s="2"/>
    </row>
    <row r="399" spans="1:1" ht="12.75" x14ac:dyDescent="0.2">
      <c r="A399" s="2"/>
    </row>
    <row r="400" spans="1:1" ht="12.75" x14ac:dyDescent="0.2">
      <c r="A400" s="2"/>
    </row>
    <row r="401" spans="1:1" ht="12.75" x14ac:dyDescent="0.2">
      <c r="A401" s="2"/>
    </row>
    <row r="402" spans="1:1" ht="12.75" x14ac:dyDescent="0.2">
      <c r="A402" s="2"/>
    </row>
    <row r="403" spans="1:1" ht="12.75" x14ac:dyDescent="0.2">
      <c r="A403" s="2"/>
    </row>
    <row r="404" spans="1:1" ht="12.75" x14ac:dyDescent="0.2">
      <c r="A404" s="2"/>
    </row>
    <row r="405" spans="1:1" ht="12.75" x14ac:dyDescent="0.2">
      <c r="A405" s="2"/>
    </row>
    <row r="406" spans="1:1" ht="12.75" x14ac:dyDescent="0.2">
      <c r="A406" s="2"/>
    </row>
    <row r="407" spans="1:1" ht="12.75" x14ac:dyDescent="0.2">
      <c r="A407" s="2"/>
    </row>
    <row r="408" spans="1:1" ht="12.75" x14ac:dyDescent="0.2">
      <c r="A408" s="2"/>
    </row>
    <row r="409" spans="1:1" ht="12.75" x14ac:dyDescent="0.2">
      <c r="A409" s="2"/>
    </row>
    <row r="410" spans="1:1" ht="12.75" x14ac:dyDescent="0.2">
      <c r="A410" s="2"/>
    </row>
    <row r="411" spans="1:1" ht="12.75" x14ac:dyDescent="0.2">
      <c r="A411" s="2"/>
    </row>
    <row r="412" spans="1:1" ht="12.75" x14ac:dyDescent="0.2">
      <c r="A412" s="2"/>
    </row>
    <row r="413" spans="1:1" ht="12.75" x14ac:dyDescent="0.2">
      <c r="A413" s="2"/>
    </row>
    <row r="414" spans="1:1" ht="12.75" x14ac:dyDescent="0.2">
      <c r="A414" s="2"/>
    </row>
    <row r="415" spans="1:1" ht="12.75" x14ac:dyDescent="0.2">
      <c r="A415" s="2"/>
    </row>
    <row r="416" spans="1:1" ht="12.75" x14ac:dyDescent="0.2">
      <c r="A416" s="2"/>
    </row>
    <row r="417" spans="1:1" ht="12.75" x14ac:dyDescent="0.2">
      <c r="A417" s="2"/>
    </row>
    <row r="418" spans="1:1" ht="12.75" x14ac:dyDescent="0.2">
      <c r="A418" s="2"/>
    </row>
    <row r="419" spans="1:1" ht="12.75" x14ac:dyDescent="0.2">
      <c r="A419" s="2"/>
    </row>
    <row r="420" spans="1:1" ht="12.75" x14ac:dyDescent="0.2">
      <c r="A420" s="2"/>
    </row>
    <row r="421" spans="1:1" ht="12.75" x14ac:dyDescent="0.2">
      <c r="A421" s="2"/>
    </row>
    <row r="422" spans="1:1" ht="12.75" x14ac:dyDescent="0.2">
      <c r="A422" s="2"/>
    </row>
    <row r="423" spans="1:1" ht="12.75" x14ac:dyDescent="0.2">
      <c r="A423" s="2"/>
    </row>
    <row r="424" spans="1:1" ht="12.75" x14ac:dyDescent="0.2">
      <c r="A424" s="2"/>
    </row>
    <row r="425" spans="1:1" ht="12.75" x14ac:dyDescent="0.2">
      <c r="A425" s="2"/>
    </row>
    <row r="426" spans="1:1" ht="12.75" x14ac:dyDescent="0.2">
      <c r="A426" s="2"/>
    </row>
    <row r="427" spans="1:1" ht="12.75" x14ac:dyDescent="0.2">
      <c r="A427" s="2"/>
    </row>
    <row r="428" spans="1:1" ht="12.75" x14ac:dyDescent="0.2">
      <c r="A428" s="2"/>
    </row>
    <row r="429" spans="1:1" ht="12.75" x14ac:dyDescent="0.2">
      <c r="A429" s="2"/>
    </row>
    <row r="430" spans="1:1" ht="12.75" x14ac:dyDescent="0.2">
      <c r="A430" s="2"/>
    </row>
    <row r="431" spans="1:1" ht="12.75" x14ac:dyDescent="0.2">
      <c r="A431" s="2"/>
    </row>
    <row r="432" spans="1:1" ht="12.75" x14ac:dyDescent="0.2">
      <c r="A432" s="2"/>
    </row>
    <row r="433" spans="1:1" ht="12.75" x14ac:dyDescent="0.2">
      <c r="A433" s="2"/>
    </row>
    <row r="434" spans="1:1" ht="12.75" x14ac:dyDescent="0.2">
      <c r="A434" s="2"/>
    </row>
    <row r="435" spans="1:1" ht="12.75" x14ac:dyDescent="0.2">
      <c r="A435" s="2"/>
    </row>
    <row r="436" spans="1:1" ht="12.75" x14ac:dyDescent="0.2">
      <c r="A436" s="2"/>
    </row>
    <row r="437" spans="1:1" ht="12.75" x14ac:dyDescent="0.2">
      <c r="A437" s="2"/>
    </row>
    <row r="438" spans="1:1" ht="12.75" x14ac:dyDescent="0.2">
      <c r="A438" s="2"/>
    </row>
    <row r="439" spans="1:1" ht="12.75" x14ac:dyDescent="0.2">
      <c r="A439" s="2"/>
    </row>
    <row r="440" spans="1:1" ht="12.75" x14ac:dyDescent="0.2">
      <c r="A440" s="2"/>
    </row>
    <row r="441" spans="1:1" ht="12.75" x14ac:dyDescent="0.2">
      <c r="A441" s="2"/>
    </row>
    <row r="442" spans="1:1" ht="12.75" x14ac:dyDescent="0.2">
      <c r="A442" s="2"/>
    </row>
    <row r="443" spans="1:1" ht="12.75" x14ac:dyDescent="0.2">
      <c r="A443" s="2"/>
    </row>
    <row r="444" spans="1:1" ht="12.75" x14ac:dyDescent="0.2">
      <c r="A444" s="2"/>
    </row>
    <row r="445" spans="1:1" ht="12.75" x14ac:dyDescent="0.2">
      <c r="A445" s="2"/>
    </row>
    <row r="446" spans="1:1" ht="12.75" x14ac:dyDescent="0.2">
      <c r="A446" s="2"/>
    </row>
    <row r="447" spans="1:1" ht="12.75" x14ac:dyDescent="0.2">
      <c r="A447" s="2"/>
    </row>
    <row r="448" spans="1:1" ht="12.75" x14ac:dyDescent="0.2">
      <c r="A448" s="2"/>
    </row>
    <row r="449" spans="1:1" ht="12.75" x14ac:dyDescent="0.2">
      <c r="A449" s="2"/>
    </row>
    <row r="450" spans="1:1" ht="12.75" x14ac:dyDescent="0.2">
      <c r="A450" s="2"/>
    </row>
    <row r="451" spans="1:1" ht="12.75" x14ac:dyDescent="0.2">
      <c r="A451" s="2"/>
    </row>
    <row r="452" spans="1:1" ht="12.75" x14ac:dyDescent="0.2">
      <c r="A452" s="2"/>
    </row>
    <row r="453" spans="1:1" ht="12.75" x14ac:dyDescent="0.2">
      <c r="A453" s="2"/>
    </row>
    <row r="454" spans="1:1" ht="12.75" x14ac:dyDescent="0.2">
      <c r="A454" s="2"/>
    </row>
    <row r="455" spans="1:1" ht="12.75" x14ac:dyDescent="0.2">
      <c r="A455" s="2"/>
    </row>
    <row r="456" spans="1:1" ht="12.75" x14ac:dyDescent="0.2">
      <c r="A456" s="2"/>
    </row>
    <row r="457" spans="1:1" ht="12.75" x14ac:dyDescent="0.2">
      <c r="A457" s="2"/>
    </row>
    <row r="458" spans="1:1" ht="12.75" x14ac:dyDescent="0.2">
      <c r="A458" s="2"/>
    </row>
    <row r="459" spans="1:1" ht="12.75" x14ac:dyDescent="0.2">
      <c r="A459" s="2"/>
    </row>
    <row r="460" spans="1:1" ht="12.75" x14ac:dyDescent="0.2">
      <c r="A460" s="2"/>
    </row>
    <row r="461" spans="1:1" ht="12.75" x14ac:dyDescent="0.2">
      <c r="A461" s="2"/>
    </row>
    <row r="462" spans="1:1" ht="12.75" x14ac:dyDescent="0.2">
      <c r="A462" s="2"/>
    </row>
    <row r="463" spans="1:1" ht="12.75" x14ac:dyDescent="0.2">
      <c r="A463" s="2"/>
    </row>
    <row r="464" spans="1:1" ht="12.75" x14ac:dyDescent="0.2">
      <c r="A464" s="2"/>
    </row>
    <row r="465" spans="1:1" ht="12.75" x14ac:dyDescent="0.2">
      <c r="A465" s="2"/>
    </row>
    <row r="466" spans="1:1" ht="12.75" x14ac:dyDescent="0.2">
      <c r="A466" s="2"/>
    </row>
    <row r="467" spans="1:1" ht="12.75" x14ac:dyDescent="0.2">
      <c r="A467" s="2"/>
    </row>
    <row r="468" spans="1:1" ht="12.75" x14ac:dyDescent="0.2">
      <c r="A468" s="2"/>
    </row>
    <row r="469" spans="1:1" ht="12.75" x14ac:dyDescent="0.2">
      <c r="A469" s="2"/>
    </row>
    <row r="470" spans="1:1" ht="12.75" x14ac:dyDescent="0.2">
      <c r="A470" s="2"/>
    </row>
    <row r="471" spans="1:1" ht="12.75" x14ac:dyDescent="0.2">
      <c r="A471" s="2"/>
    </row>
    <row r="472" spans="1:1" ht="12.75" x14ac:dyDescent="0.2">
      <c r="A472" s="2"/>
    </row>
    <row r="473" spans="1:1" ht="12.75" x14ac:dyDescent="0.2">
      <c r="A473" s="2"/>
    </row>
    <row r="474" spans="1:1" ht="12.75" x14ac:dyDescent="0.2">
      <c r="A474" s="2"/>
    </row>
    <row r="475" spans="1:1" ht="12.75" x14ac:dyDescent="0.2">
      <c r="A475" s="2"/>
    </row>
    <row r="476" spans="1:1" ht="12.75" x14ac:dyDescent="0.2">
      <c r="A476" s="2"/>
    </row>
    <row r="477" spans="1:1" ht="12.75" x14ac:dyDescent="0.2">
      <c r="A477" s="2"/>
    </row>
    <row r="478" spans="1:1" ht="12.75" x14ac:dyDescent="0.2">
      <c r="A478" s="2"/>
    </row>
    <row r="479" spans="1:1" ht="12.75" x14ac:dyDescent="0.2">
      <c r="A479" s="2"/>
    </row>
    <row r="480" spans="1:1" ht="12.75" x14ac:dyDescent="0.2">
      <c r="A480" s="2"/>
    </row>
    <row r="481" spans="1:1" ht="12.75" x14ac:dyDescent="0.2">
      <c r="A481" s="2"/>
    </row>
    <row r="482" spans="1:1" ht="12.75" x14ac:dyDescent="0.2">
      <c r="A482" s="2"/>
    </row>
    <row r="483" spans="1:1" ht="12.75" x14ac:dyDescent="0.2">
      <c r="A483" s="2"/>
    </row>
    <row r="484" spans="1:1" ht="12.75" x14ac:dyDescent="0.2">
      <c r="A484" s="2"/>
    </row>
    <row r="485" spans="1:1" ht="12.75" x14ac:dyDescent="0.2">
      <c r="A485" s="2"/>
    </row>
    <row r="486" spans="1:1" ht="12.75" x14ac:dyDescent="0.2">
      <c r="A486" s="2"/>
    </row>
    <row r="487" spans="1:1" ht="12.75" x14ac:dyDescent="0.2">
      <c r="A487" s="2"/>
    </row>
    <row r="488" spans="1:1" ht="12.75" x14ac:dyDescent="0.2">
      <c r="A488" s="2"/>
    </row>
    <row r="489" spans="1:1" ht="12.75" x14ac:dyDescent="0.2">
      <c r="A489" s="2"/>
    </row>
    <row r="490" spans="1:1" ht="12.75" x14ac:dyDescent="0.2">
      <c r="A490" s="2"/>
    </row>
    <row r="491" spans="1:1" ht="12.75" x14ac:dyDescent="0.2">
      <c r="A491" s="2"/>
    </row>
    <row r="492" spans="1:1" ht="12.75" x14ac:dyDescent="0.2">
      <c r="A492" s="2"/>
    </row>
    <row r="493" spans="1:1" ht="12.75" x14ac:dyDescent="0.2">
      <c r="A493" s="2"/>
    </row>
    <row r="494" spans="1:1" ht="12.75" x14ac:dyDescent="0.2">
      <c r="A494" s="2"/>
    </row>
    <row r="495" spans="1:1" ht="12.75" x14ac:dyDescent="0.2">
      <c r="A495" s="2"/>
    </row>
    <row r="496" spans="1:1" ht="12.75" x14ac:dyDescent="0.2">
      <c r="A496" s="2"/>
    </row>
    <row r="497" spans="1:1" ht="12.75" x14ac:dyDescent="0.2">
      <c r="A497" s="2"/>
    </row>
    <row r="498" spans="1:1" ht="12.75" x14ac:dyDescent="0.2">
      <c r="A498" s="2"/>
    </row>
    <row r="499" spans="1:1" ht="12.75" x14ac:dyDescent="0.2">
      <c r="A499" s="2"/>
    </row>
    <row r="500" spans="1:1" ht="12.75" x14ac:dyDescent="0.2">
      <c r="A500" s="2"/>
    </row>
    <row r="501" spans="1:1" ht="12.75" x14ac:dyDescent="0.2">
      <c r="A501" s="2"/>
    </row>
    <row r="502" spans="1:1" ht="12.75" x14ac:dyDescent="0.2">
      <c r="A502" s="2"/>
    </row>
    <row r="503" spans="1:1" ht="12.75" x14ac:dyDescent="0.2">
      <c r="A503" s="2"/>
    </row>
    <row r="504" spans="1:1" ht="12.75" x14ac:dyDescent="0.2">
      <c r="A504" s="2"/>
    </row>
    <row r="505" spans="1:1" ht="12.75" x14ac:dyDescent="0.2">
      <c r="A505" s="2"/>
    </row>
    <row r="506" spans="1:1" ht="12.75" x14ac:dyDescent="0.2">
      <c r="A506" s="2"/>
    </row>
    <row r="507" spans="1:1" ht="12.75" x14ac:dyDescent="0.2">
      <c r="A507" s="2"/>
    </row>
    <row r="508" spans="1:1" ht="12.75" x14ac:dyDescent="0.2">
      <c r="A508" s="2"/>
    </row>
    <row r="509" spans="1:1" ht="12.75" x14ac:dyDescent="0.2">
      <c r="A509" s="2"/>
    </row>
    <row r="510" spans="1:1" ht="12.75" x14ac:dyDescent="0.2">
      <c r="A510" s="2"/>
    </row>
    <row r="511" spans="1:1" ht="12.75" x14ac:dyDescent="0.2">
      <c r="A511" s="2"/>
    </row>
    <row r="512" spans="1:1" ht="12.75" x14ac:dyDescent="0.2">
      <c r="A512" s="2"/>
    </row>
    <row r="513" spans="1:1" ht="12.75" x14ac:dyDescent="0.2">
      <c r="A513" s="2"/>
    </row>
    <row r="514" spans="1:1" ht="12.75" x14ac:dyDescent="0.2">
      <c r="A514" s="2"/>
    </row>
    <row r="515" spans="1:1" ht="12.75" x14ac:dyDescent="0.2">
      <c r="A515" s="2"/>
    </row>
    <row r="516" spans="1:1" ht="12.75" x14ac:dyDescent="0.2">
      <c r="A516" s="2"/>
    </row>
    <row r="517" spans="1:1" ht="12.75" x14ac:dyDescent="0.2">
      <c r="A517" s="2"/>
    </row>
    <row r="518" spans="1:1" ht="12.75" x14ac:dyDescent="0.2">
      <c r="A518" s="2"/>
    </row>
    <row r="519" spans="1:1" ht="12.75" x14ac:dyDescent="0.2">
      <c r="A519" s="2"/>
    </row>
    <row r="520" spans="1:1" ht="12.75" x14ac:dyDescent="0.2">
      <c r="A520" s="2"/>
    </row>
    <row r="521" spans="1:1" ht="12.75" x14ac:dyDescent="0.2">
      <c r="A521" s="2"/>
    </row>
    <row r="522" spans="1:1" ht="12.75" x14ac:dyDescent="0.2">
      <c r="A522" s="2"/>
    </row>
    <row r="523" spans="1:1" ht="12.75" x14ac:dyDescent="0.2">
      <c r="A523" s="2"/>
    </row>
    <row r="524" spans="1:1" ht="12.75" x14ac:dyDescent="0.2">
      <c r="A524" s="2"/>
    </row>
    <row r="525" spans="1:1" ht="12.75" x14ac:dyDescent="0.2">
      <c r="A525" s="2"/>
    </row>
    <row r="526" spans="1:1" ht="12.75" x14ac:dyDescent="0.2">
      <c r="A526" s="2"/>
    </row>
    <row r="527" spans="1:1" ht="12.75" x14ac:dyDescent="0.2">
      <c r="A527" s="2"/>
    </row>
    <row r="528" spans="1:1" ht="12.75" x14ac:dyDescent="0.2">
      <c r="A528" s="2"/>
    </row>
    <row r="529" spans="1:1" ht="12.75" x14ac:dyDescent="0.2">
      <c r="A529" s="2"/>
    </row>
    <row r="530" spans="1:1" ht="12.75" x14ac:dyDescent="0.2">
      <c r="A530" s="2"/>
    </row>
    <row r="531" spans="1:1" ht="12.75" x14ac:dyDescent="0.2">
      <c r="A531" s="2"/>
    </row>
    <row r="532" spans="1:1" ht="12.75" x14ac:dyDescent="0.2">
      <c r="A532" s="2"/>
    </row>
    <row r="533" spans="1:1" ht="12.75" x14ac:dyDescent="0.2">
      <c r="A533" s="2"/>
    </row>
    <row r="534" spans="1:1" ht="12.75" x14ac:dyDescent="0.2">
      <c r="A534" s="2"/>
    </row>
    <row r="535" spans="1:1" ht="12.75" x14ac:dyDescent="0.2">
      <c r="A535" s="2"/>
    </row>
    <row r="536" spans="1:1" ht="12.75" x14ac:dyDescent="0.2">
      <c r="A536" s="2"/>
    </row>
    <row r="537" spans="1:1" ht="12.75" x14ac:dyDescent="0.2">
      <c r="A537" s="2"/>
    </row>
    <row r="538" spans="1:1" ht="12.75" x14ac:dyDescent="0.2">
      <c r="A538" s="2"/>
    </row>
    <row r="539" spans="1:1" ht="12.75" x14ac:dyDescent="0.2">
      <c r="A539" s="2"/>
    </row>
    <row r="540" spans="1:1" ht="12.75" x14ac:dyDescent="0.2">
      <c r="A540" s="2"/>
    </row>
    <row r="541" spans="1:1" ht="12.75" x14ac:dyDescent="0.2">
      <c r="A541" s="2"/>
    </row>
    <row r="542" spans="1:1" ht="12.75" x14ac:dyDescent="0.2">
      <c r="A542" s="2"/>
    </row>
    <row r="543" spans="1:1" ht="12.75" x14ac:dyDescent="0.2">
      <c r="A543" s="2"/>
    </row>
    <row r="544" spans="1:1" ht="12.75" x14ac:dyDescent="0.2">
      <c r="A544" s="2"/>
    </row>
    <row r="545" spans="1:1" ht="12.75" x14ac:dyDescent="0.2">
      <c r="A545" s="2"/>
    </row>
    <row r="546" spans="1:1" ht="12.75" x14ac:dyDescent="0.2">
      <c r="A546" s="2"/>
    </row>
    <row r="547" spans="1:1" ht="12.75" x14ac:dyDescent="0.2">
      <c r="A547" s="2"/>
    </row>
    <row r="548" spans="1:1" ht="12.75" x14ac:dyDescent="0.2">
      <c r="A548" s="2"/>
    </row>
    <row r="549" spans="1:1" ht="12.75" x14ac:dyDescent="0.2">
      <c r="A549" s="2"/>
    </row>
    <row r="550" spans="1:1" ht="12.75" x14ac:dyDescent="0.2">
      <c r="A550" s="2"/>
    </row>
    <row r="551" spans="1:1" ht="12.75" x14ac:dyDescent="0.2">
      <c r="A551" s="2"/>
    </row>
    <row r="552" spans="1:1" ht="12.75" x14ac:dyDescent="0.2">
      <c r="A552" s="2"/>
    </row>
    <row r="553" spans="1:1" ht="12.75" x14ac:dyDescent="0.2">
      <c r="A553" s="2"/>
    </row>
    <row r="554" spans="1:1" ht="12.75" x14ac:dyDescent="0.2">
      <c r="A554" s="2"/>
    </row>
    <row r="555" spans="1:1" ht="12.75" x14ac:dyDescent="0.2">
      <c r="A555" s="2"/>
    </row>
    <row r="556" spans="1:1" ht="12.75" x14ac:dyDescent="0.2">
      <c r="A556" s="2"/>
    </row>
    <row r="557" spans="1:1" ht="12.75" x14ac:dyDescent="0.2">
      <c r="A557" s="2"/>
    </row>
    <row r="558" spans="1:1" ht="12.75" x14ac:dyDescent="0.2">
      <c r="A558" s="2"/>
    </row>
    <row r="559" spans="1:1" ht="12.75" x14ac:dyDescent="0.2">
      <c r="A559" s="2"/>
    </row>
    <row r="560" spans="1:1" ht="12.75" x14ac:dyDescent="0.2">
      <c r="A560" s="2"/>
    </row>
    <row r="561" spans="1:1" ht="12.75" x14ac:dyDescent="0.2">
      <c r="A561" s="2"/>
    </row>
    <row r="562" spans="1:1" ht="12.75" x14ac:dyDescent="0.2">
      <c r="A562" s="2"/>
    </row>
    <row r="563" spans="1:1" ht="12.75" x14ac:dyDescent="0.2">
      <c r="A563" s="2"/>
    </row>
    <row r="564" spans="1:1" ht="12.75" x14ac:dyDescent="0.2">
      <c r="A564" s="2"/>
    </row>
    <row r="565" spans="1:1" ht="12.75" x14ac:dyDescent="0.2">
      <c r="A565" s="2"/>
    </row>
    <row r="566" spans="1:1" ht="12.75" x14ac:dyDescent="0.2">
      <c r="A566" s="2"/>
    </row>
    <row r="567" spans="1:1" ht="12.75" x14ac:dyDescent="0.2">
      <c r="A567" s="2"/>
    </row>
    <row r="568" spans="1:1" ht="12.75" x14ac:dyDescent="0.2">
      <c r="A568" s="2"/>
    </row>
    <row r="569" spans="1:1" ht="12.75" x14ac:dyDescent="0.2">
      <c r="A569" s="2"/>
    </row>
    <row r="570" spans="1:1" ht="12.75" x14ac:dyDescent="0.2">
      <c r="A570" s="2"/>
    </row>
    <row r="571" spans="1:1" ht="12.75" x14ac:dyDescent="0.2">
      <c r="A571" s="2"/>
    </row>
    <row r="572" spans="1:1" ht="12.75" x14ac:dyDescent="0.2">
      <c r="A572" s="2"/>
    </row>
    <row r="573" spans="1:1" ht="12.75" x14ac:dyDescent="0.2">
      <c r="A573" s="2"/>
    </row>
    <row r="574" spans="1:1" ht="12.75" x14ac:dyDescent="0.2">
      <c r="A574" s="2"/>
    </row>
    <row r="575" spans="1:1" ht="12.75" x14ac:dyDescent="0.2">
      <c r="A575" s="2"/>
    </row>
    <row r="576" spans="1:1" ht="12.75" x14ac:dyDescent="0.2">
      <c r="A576" s="2"/>
    </row>
    <row r="577" spans="1:1" ht="12.75" x14ac:dyDescent="0.2">
      <c r="A577" s="2"/>
    </row>
    <row r="578" spans="1:1" ht="12.75" x14ac:dyDescent="0.2">
      <c r="A578" s="2"/>
    </row>
    <row r="579" spans="1:1" ht="12.75" x14ac:dyDescent="0.2">
      <c r="A579" s="2"/>
    </row>
    <row r="580" spans="1:1" ht="12.75" x14ac:dyDescent="0.2">
      <c r="A580" s="2"/>
    </row>
    <row r="581" spans="1:1" ht="12.75" x14ac:dyDescent="0.2">
      <c r="A581" s="2"/>
    </row>
    <row r="582" spans="1:1" ht="12.75" x14ac:dyDescent="0.2">
      <c r="A582" s="2"/>
    </row>
    <row r="583" spans="1:1" ht="12.75" x14ac:dyDescent="0.2">
      <c r="A583" s="2"/>
    </row>
    <row r="584" spans="1:1" ht="12.75" x14ac:dyDescent="0.2">
      <c r="A584" s="2"/>
    </row>
    <row r="585" spans="1:1" ht="12.75" x14ac:dyDescent="0.2">
      <c r="A585" s="2"/>
    </row>
    <row r="586" spans="1:1" ht="12.75" x14ac:dyDescent="0.2">
      <c r="A586" s="2"/>
    </row>
    <row r="587" spans="1:1" ht="12.75" x14ac:dyDescent="0.2">
      <c r="A587" s="2"/>
    </row>
    <row r="588" spans="1:1" ht="12.75" x14ac:dyDescent="0.2">
      <c r="A588" s="2"/>
    </row>
    <row r="589" spans="1:1" ht="12.75" x14ac:dyDescent="0.2">
      <c r="A589" s="2"/>
    </row>
    <row r="590" spans="1:1" ht="12.75" x14ac:dyDescent="0.2">
      <c r="A590" s="2"/>
    </row>
    <row r="591" spans="1:1" ht="12.75" x14ac:dyDescent="0.2">
      <c r="A591" s="2"/>
    </row>
    <row r="592" spans="1:1" ht="12.75" x14ac:dyDescent="0.2">
      <c r="A592" s="2"/>
    </row>
    <row r="593" spans="1:1" ht="12.75" x14ac:dyDescent="0.2">
      <c r="A593" s="2"/>
    </row>
    <row r="594" spans="1:1" ht="12.75" x14ac:dyDescent="0.2">
      <c r="A594" s="2"/>
    </row>
    <row r="595" spans="1:1" ht="12.75" x14ac:dyDescent="0.2">
      <c r="A595" s="2"/>
    </row>
    <row r="596" spans="1:1" ht="12.75" x14ac:dyDescent="0.2">
      <c r="A596" s="2"/>
    </row>
    <row r="597" spans="1:1" ht="12.75" x14ac:dyDescent="0.2">
      <c r="A597" s="2"/>
    </row>
    <row r="598" spans="1:1" ht="12.75" x14ac:dyDescent="0.2">
      <c r="A598" s="2"/>
    </row>
    <row r="599" spans="1:1" ht="12.75" x14ac:dyDescent="0.2">
      <c r="A599" s="2"/>
    </row>
    <row r="600" spans="1:1" ht="12.75" x14ac:dyDescent="0.2">
      <c r="A600" s="2"/>
    </row>
    <row r="601" spans="1:1" ht="12.75" x14ac:dyDescent="0.2">
      <c r="A601" s="2"/>
    </row>
    <row r="602" spans="1:1" ht="12.75" x14ac:dyDescent="0.2">
      <c r="A602" s="2"/>
    </row>
    <row r="603" spans="1:1" ht="12.75" x14ac:dyDescent="0.2">
      <c r="A603" s="2"/>
    </row>
    <row r="604" spans="1:1" ht="12.75" x14ac:dyDescent="0.2">
      <c r="A604" s="2"/>
    </row>
    <row r="605" spans="1:1" ht="12.75" x14ac:dyDescent="0.2">
      <c r="A605" s="2"/>
    </row>
    <row r="606" spans="1:1" ht="12.75" x14ac:dyDescent="0.2">
      <c r="A606" s="2"/>
    </row>
    <row r="607" spans="1:1" ht="12.75" x14ac:dyDescent="0.2">
      <c r="A607" s="2"/>
    </row>
    <row r="608" spans="1:1" ht="12.75" x14ac:dyDescent="0.2">
      <c r="A608" s="2"/>
    </row>
    <row r="609" spans="1:1" ht="12.75" x14ac:dyDescent="0.2">
      <c r="A609" s="2"/>
    </row>
    <row r="610" spans="1:1" ht="12.75" x14ac:dyDescent="0.2">
      <c r="A610" s="2"/>
    </row>
    <row r="611" spans="1:1" ht="12.75" x14ac:dyDescent="0.2">
      <c r="A611" s="2"/>
    </row>
    <row r="612" spans="1:1" ht="12.75" x14ac:dyDescent="0.2">
      <c r="A612" s="2"/>
    </row>
    <row r="613" spans="1:1" ht="12.75" x14ac:dyDescent="0.2">
      <c r="A613" s="2"/>
    </row>
    <row r="614" spans="1:1" ht="12.75" x14ac:dyDescent="0.2">
      <c r="A614" s="2"/>
    </row>
    <row r="615" spans="1:1" ht="12.75" x14ac:dyDescent="0.2">
      <c r="A615" s="2"/>
    </row>
    <row r="616" spans="1:1" ht="12.75" x14ac:dyDescent="0.2">
      <c r="A616" s="2"/>
    </row>
    <row r="617" spans="1:1" ht="12.75" x14ac:dyDescent="0.2">
      <c r="A617" s="2"/>
    </row>
    <row r="618" spans="1:1" ht="12.75" x14ac:dyDescent="0.2">
      <c r="A618" s="2"/>
    </row>
    <row r="619" spans="1:1" ht="12.75" x14ac:dyDescent="0.2">
      <c r="A619" s="2"/>
    </row>
    <row r="620" spans="1:1" ht="12.75" x14ac:dyDescent="0.2">
      <c r="A620" s="2"/>
    </row>
    <row r="621" spans="1:1" ht="12.75" x14ac:dyDescent="0.2">
      <c r="A621" s="2"/>
    </row>
    <row r="622" spans="1:1" ht="12.75" x14ac:dyDescent="0.2">
      <c r="A622" s="2"/>
    </row>
    <row r="623" spans="1:1" ht="12.75" x14ac:dyDescent="0.2">
      <c r="A623" s="2"/>
    </row>
    <row r="624" spans="1:1" ht="12.75" x14ac:dyDescent="0.2">
      <c r="A624" s="2"/>
    </row>
    <row r="625" spans="1:1" ht="12.75" x14ac:dyDescent="0.2">
      <c r="A625" s="2"/>
    </row>
    <row r="626" spans="1:1" ht="12.75" x14ac:dyDescent="0.2">
      <c r="A626" s="2"/>
    </row>
    <row r="627" spans="1:1" ht="12.75" x14ac:dyDescent="0.2">
      <c r="A627" s="2"/>
    </row>
    <row r="628" spans="1:1" ht="12.75" x14ac:dyDescent="0.2">
      <c r="A628" s="2"/>
    </row>
    <row r="629" spans="1:1" ht="12.75" x14ac:dyDescent="0.2">
      <c r="A629" s="2"/>
    </row>
    <row r="630" spans="1:1" ht="12.75" x14ac:dyDescent="0.2">
      <c r="A630" s="2"/>
    </row>
    <row r="631" spans="1:1" ht="12.75" x14ac:dyDescent="0.2">
      <c r="A631" s="2"/>
    </row>
    <row r="632" spans="1:1" ht="12.75" x14ac:dyDescent="0.2">
      <c r="A632" s="2"/>
    </row>
    <row r="633" spans="1:1" ht="12.75" x14ac:dyDescent="0.2">
      <c r="A633" s="2"/>
    </row>
    <row r="634" spans="1:1" ht="12.75" x14ac:dyDescent="0.2">
      <c r="A634" s="2"/>
    </row>
    <row r="635" spans="1:1" ht="12.75" x14ac:dyDescent="0.2">
      <c r="A635" s="2"/>
    </row>
    <row r="636" spans="1:1" ht="12.75" x14ac:dyDescent="0.2">
      <c r="A636" s="2"/>
    </row>
    <row r="637" spans="1:1" ht="12.75" x14ac:dyDescent="0.2">
      <c r="A637" s="2"/>
    </row>
    <row r="638" spans="1:1" ht="12.75" x14ac:dyDescent="0.2">
      <c r="A638" s="2"/>
    </row>
    <row r="639" spans="1:1" ht="12.75" x14ac:dyDescent="0.2">
      <c r="A639" s="2"/>
    </row>
    <row r="640" spans="1:1" ht="12.75" x14ac:dyDescent="0.2">
      <c r="A640" s="2"/>
    </row>
    <row r="641" spans="1:1" ht="12.75" x14ac:dyDescent="0.2">
      <c r="A641" s="2"/>
    </row>
    <row r="642" spans="1:1" ht="12.75" x14ac:dyDescent="0.2">
      <c r="A642" s="2"/>
    </row>
    <row r="643" spans="1:1" ht="12.75" x14ac:dyDescent="0.2">
      <c r="A643" s="2"/>
    </row>
    <row r="644" spans="1:1" ht="12.75" x14ac:dyDescent="0.2">
      <c r="A644" s="2"/>
    </row>
    <row r="645" spans="1:1" ht="12.75" x14ac:dyDescent="0.2">
      <c r="A645" s="2"/>
    </row>
    <row r="646" spans="1:1" ht="12.75" x14ac:dyDescent="0.2">
      <c r="A646" s="2"/>
    </row>
    <row r="647" spans="1:1" ht="12.75" x14ac:dyDescent="0.2">
      <c r="A647" s="2"/>
    </row>
    <row r="648" spans="1:1" ht="12.75" x14ac:dyDescent="0.2">
      <c r="A648" s="2"/>
    </row>
    <row r="649" spans="1:1" ht="12.75" x14ac:dyDescent="0.2">
      <c r="A649" s="2"/>
    </row>
    <row r="650" spans="1:1" ht="12.75" x14ac:dyDescent="0.2">
      <c r="A650" s="2"/>
    </row>
    <row r="651" spans="1:1" ht="12.75" x14ac:dyDescent="0.2">
      <c r="A651" s="2"/>
    </row>
    <row r="652" spans="1:1" ht="12.75" x14ac:dyDescent="0.2">
      <c r="A652" s="2"/>
    </row>
    <row r="653" spans="1:1" ht="12.75" x14ac:dyDescent="0.2">
      <c r="A653" s="2"/>
    </row>
    <row r="654" spans="1:1" ht="12.75" x14ac:dyDescent="0.2">
      <c r="A654" s="2"/>
    </row>
    <row r="655" spans="1:1" ht="12.75" x14ac:dyDescent="0.2">
      <c r="A655" s="2"/>
    </row>
    <row r="656" spans="1:1" ht="12.75" x14ac:dyDescent="0.2">
      <c r="A656" s="2"/>
    </row>
    <row r="657" spans="1:1" ht="12.75" x14ac:dyDescent="0.2">
      <c r="A657" s="2"/>
    </row>
    <row r="658" spans="1:1" ht="12.75" x14ac:dyDescent="0.2">
      <c r="A658" s="2"/>
    </row>
    <row r="659" spans="1:1" ht="12.75" x14ac:dyDescent="0.2">
      <c r="A659" s="2"/>
    </row>
    <row r="660" spans="1:1" ht="12.75" x14ac:dyDescent="0.2">
      <c r="A660" s="2"/>
    </row>
    <row r="661" spans="1:1" ht="12.75" x14ac:dyDescent="0.2">
      <c r="A661" s="2"/>
    </row>
    <row r="662" spans="1:1" ht="12.75" x14ac:dyDescent="0.2">
      <c r="A662" s="2"/>
    </row>
    <row r="663" spans="1:1" ht="12.75" x14ac:dyDescent="0.2">
      <c r="A663" s="2"/>
    </row>
    <row r="664" spans="1:1" ht="12.75" x14ac:dyDescent="0.2">
      <c r="A664" s="2"/>
    </row>
    <row r="665" spans="1:1" ht="12.75" x14ac:dyDescent="0.2">
      <c r="A665" s="2"/>
    </row>
    <row r="666" spans="1:1" ht="12.75" x14ac:dyDescent="0.2">
      <c r="A666" s="2"/>
    </row>
    <row r="667" spans="1:1" ht="12.75" x14ac:dyDescent="0.2">
      <c r="A667" s="2"/>
    </row>
    <row r="668" spans="1:1" ht="12.75" x14ac:dyDescent="0.2">
      <c r="A668" s="2"/>
    </row>
    <row r="669" spans="1:1" ht="12.75" x14ac:dyDescent="0.2">
      <c r="A669" s="2"/>
    </row>
    <row r="670" spans="1:1" ht="12.75" x14ac:dyDescent="0.2">
      <c r="A670" s="2"/>
    </row>
    <row r="671" spans="1:1" ht="12.75" x14ac:dyDescent="0.2">
      <c r="A671" s="2"/>
    </row>
    <row r="672" spans="1:1" ht="12.75" x14ac:dyDescent="0.2">
      <c r="A672" s="2"/>
    </row>
    <row r="673" spans="1:1" ht="12.75" x14ac:dyDescent="0.2">
      <c r="A673" s="2"/>
    </row>
    <row r="674" spans="1:1" ht="12.75" x14ac:dyDescent="0.2">
      <c r="A674" s="2"/>
    </row>
    <row r="675" spans="1:1" ht="12.75" x14ac:dyDescent="0.2">
      <c r="A675" s="2"/>
    </row>
    <row r="676" spans="1:1" ht="12.75" x14ac:dyDescent="0.2">
      <c r="A676" s="2"/>
    </row>
    <row r="677" spans="1:1" ht="12.75" x14ac:dyDescent="0.2">
      <c r="A677" s="2"/>
    </row>
    <row r="678" spans="1:1" ht="12.75" x14ac:dyDescent="0.2">
      <c r="A678" s="2"/>
    </row>
    <row r="679" spans="1:1" ht="12.75" x14ac:dyDescent="0.2">
      <c r="A679" s="2"/>
    </row>
    <row r="680" spans="1:1" ht="12.75" x14ac:dyDescent="0.2">
      <c r="A680" s="2"/>
    </row>
    <row r="681" spans="1:1" ht="12.75" x14ac:dyDescent="0.2">
      <c r="A681" s="2"/>
    </row>
    <row r="682" spans="1:1" ht="12.75" x14ac:dyDescent="0.2">
      <c r="A682" s="2"/>
    </row>
    <row r="683" spans="1:1" ht="12.75" x14ac:dyDescent="0.2">
      <c r="A683" s="2"/>
    </row>
    <row r="684" spans="1:1" ht="12.75" x14ac:dyDescent="0.2">
      <c r="A684" s="2"/>
    </row>
    <row r="685" spans="1:1" ht="12.75" x14ac:dyDescent="0.2">
      <c r="A685" s="2"/>
    </row>
    <row r="686" spans="1:1" ht="12.75" x14ac:dyDescent="0.2">
      <c r="A686" s="2"/>
    </row>
    <row r="687" spans="1:1" ht="12.75" x14ac:dyDescent="0.2">
      <c r="A687" s="2"/>
    </row>
    <row r="688" spans="1:1" ht="12.75" x14ac:dyDescent="0.2">
      <c r="A688" s="2"/>
    </row>
    <row r="689" spans="1:1" ht="12.75" x14ac:dyDescent="0.2">
      <c r="A689" s="2"/>
    </row>
    <row r="690" spans="1:1" ht="12.75" x14ac:dyDescent="0.2">
      <c r="A690" s="2"/>
    </row>
    <row r="691" spans="1:1" ht="12.75" x14ac:dyDescent="0.2">
      <c r="A691" s="2"/>
    </row>
    <row r="692" spans="1:1" ht="12.75" x14ac:dyDescent="0.2">
      <c r="A692" s="2"/>
    </row>
    <row r="693" spans="1:1" ht="12.75" x14ac:dyDescent="0.2">
      <c r="A693" s="2"/>
    </row>
    <row r="694" spans="1:1" ht="12.75" x14ac:dyDescent="0.2">
      <c r="A694" s="2"/>
    </row>
    <row r="695" spans="1:1" ht="12.75" x14ac:dyDescent="0.2">
      <c r="A695" s="2"/>
    </row>
    <row r="696" spans="1:1" ht="12.75" x14ac:dyDescent="0.2">
      <c r="A696" s="2"/>
    </row>
    <row r="697" spans="1:1" ht="12.75" x14ac:dyDescent="0.2">
      <c r="A697" s="2"/>
    </row>
    <row r="698" spans="1:1" ht="12.75" x14ac:dyDescent="0.2">
      <c r="A698" s="2"/>
    </row>
    <row r="699" spans="1:1" ht="12.75" x14ac:dyDescent="0.2">
      <c r="A699" s="2"/>
    </row>
    <row r="700" spans="1:1" ht="12.75" x14ac:dyDescent="0.2">
      <c r="A700" s="2"/>
    </row>
    <row r="701" spans="1:1" ht="12.75" x14ac:dyDescent="0.2">
      <c r="A701" s="2"/>
    </row>
    <row r="702" spans="1:1" ht="12.75" x14ac:dyDescent="0.2">
      <c r="A702" s="2"/>
    </row>
    <row r="703" spans="1:1" ht="12.75" x14ac:dyDescent="0.2">
      <c r="A703" s="2"/>
    </row>
    <row r="704" spans="1:1" ht="12.75" x14ac:dyDescent="0.2">
      <c r="A704" s="2"/>
    </row>
    <row r="705" spans="1:1" ht="12.75" x14ac:dyDescent="0.2">
      <c r="A705" s="2"/>
    </row>
    <row r="706" spans="1:1" ht="12.75" x14ac:dyDescent="0.2">
      <c r="A706" s="2"/>
    </row>
    <row r="707" spans="1:1" ht="12.75" x14ac:dyDescent="0.2">
      <c r="A707" s="2"/>
    </row>
    <row r="708" spans="1:1" ht="12.75" x14ac:dyDescent="0.2">
      <c r="A708" s="2"/>
    </row>
    <row r="709" spans="1:1" ht="12.75" x14ac:dyDescent="0.2">
      <c r="A709" s="2"/>
    </row>
    <row r="710" spans="1:1" ht="12.75" x14ac:dyDescent="0.2">
      <c r="A710" s="2"/>
    </row>
    <row r="711" spans="1:1" ht="12.75" x14ac:dyDescent="0.2">
      <c r="A711" s="2"/>
    </row>
    <row r="712" spans="1:1" ht="12.75" x14ac:dyDescent="0.2">
      <c r="A712" s="2"/>
    </row>
    <row r="713" spans="1:1" ht="12.75" x14ac:dyDescent="0.2">
      <c r="A713" s="2"/>
    </row>
    <row r="714" spans="1:1" ht="12.75" x14ac:dyDescent="0.2">
      <c r="A714" s="2"/>
    </row>
    <row r="715" spans="1:1" ht="12.75" x14ac:dyDescent="0.2">
      <c r="A715" s="2"/>
    </row>
    <row r="716" spans="1:1" ht="12.75" x14ac:dyDescent="0.2">
      <c r="A716" s="2"/>
    </row>
    <row r="717" spans="1:1" ht="12.75" x14ac:dyDescent="0.2">
      <c r="A717" s="2"/>
    </row>
    <row r="718" spans="1:1" ht="12.75" x14ac:dyDescent="0.2">
      <c r="A718" s="2"/>
    </row>
    <row r="719" spans="1:1" ht="12.75" x14ac:dyDescent="0.2">
      <c r="A719" s="2"/>
    </row>
    <row r="720" spans="1:1" ht="12.75" x14ac:dyDescent="0.2">
      <c r="A720" s="2"/>
    </row>
    <row r="721" spans="1:1" ht="12.75" x14ac:dyDescent="0.2">
      <c r="A721" s="2"/>
    </row>
    <row r="722" spans="1:1" ht="12.75" x14ac:dyDescent="0.2">
      <c r="A722" s="2"/>
    </row>
    <row r="723" spans="1:1" ht="12.75" x14ac:dyDescent="0.2">
      <c r="A723" s="2"/>
    </row>
    <row r="724" spans="1:1" ht="12.75" x14ac:dyDescent="0.2">
      <c r="A724" s="2"/>
    </row>
    <row r="725" spans="1:1" ht="12.75" x14ac:dyDescent="0.2">
      <c r="A725" s="2"/>
    </row>
    <row r="726" spans="1:1" ht="12.75" x14ac:dyDescent="0.2">
      <c r="A726" s="2"/>
    </row>
    <row r="727" spans="1:1" ht="12.75" x14ac:dyDescent="0.2">
      <c r="A727" s="2"/>
    </row>
    <row r="728" spans="1:1" ht="12.75" x14ac:dyDescent="0.2">
      <c r="A728" s="2"/>
    </row>
    <row r="729" spans="1:1" ht="12.75" x14ac:dyDescent="0.2">
      <c r="A729" s="2"/>
    </row>
    <row r="730" spans="1:1" ht="12.75" x14ac:dyDescent="0.2">
      <c r="A730" s="2"/>
    </row>
    <row r="731" spans="1:1" ht="12.75" x14ac:dyDescent="0.2">
      <c r="A731" s="2"/>
    </row>
    <row r="732" spans="1:1" ht="12.75" x14ac:dyDescent="0.2">
      <c r="A732" s="2"/>
    </row>
    <row r="733" spans="1:1" ht="12.75" x14ac:dyDescent="0.2">
      <c r="A733" s="2"/>
    </row>
    <row r="734" spans="1:1" ht="12.75" x14ac:dyDescent="0.2">
      <c r="A734" s="2"/>
    </row>
    <row r="735" spans="1:1" ht="12.75" x14ac:dyDescent="0.2">
      <c r="A735" s="2"/>
    </row>
    <row r="736" spans="1:1" ht="12.75" x14ac:dyDescent="0.2">
      <c r="A736" s="2"/>
    </row>
    <row r="737" spans="1:1" ht="12.75" x14ac:dyDescent="0.2">
      <c r="A737" s="2"/>
    </row>
    <row r="738" spans="1:1" ht="12.75" x14ac:dyDescent="0.2">
      <c r="A738" s="2"/>
    </row>
    <row r="739" spans="1:1" ht="12.75" x14ac:dyDescent="0.2">
      <c r="A739" s="2"/>
    </row>
    <row r="740" spans="1:1" ht="12.75" x14ac:dyDescent="0.2">
      <c r="A740" s="2"/>
    </row>
    <row r="741" spans="1:1" ht="12.75" x14ac:dyDescent="0.2">
      <c r="A741" s="2"/>
    </row>
    <row r="742" spans="1:1" ht="12.75" x14ac:dyDescent="0.2">
      <c r="A742" s="2"/>
    </row>
    <row r="743" spans="1:1" ht="12.75" x14ac:dyDescent="0.2">
      <c r="A743" s="2"/>
    </row>
    <row r="744" spans="1:1" ht="12.75" x14ac:dyDescent="0.2">
      <c r="A744" s="2"/>
    </row>
    <row r="745" spans="1:1" ht="12.75" x14ac:dyDescent="0.2">
      <c r="A745" s="2"/>
    </row>
    <row r="746" spans="1:1" ht="12.75" x14ac:dyDescent="0.2">
      <c r="A746" s="2"/>
    </row>
    <row r="747" spans="1:1" ht="12.75" x14ac:dyDescent="0.2">
      <c r="A747" s="2"/>
    </row>
    <row r="748" spans="1:1" ht="12.75" x14ac:dyDescent="0.2">
      <c r="A748" s="2"/>
    </row>
    <row r="749" spans="1:1" ht="12.75" x14ac:dyDescent="0.2">
      <c r="A749" s="2"/>
    </row>
    <row r="750" spans="1:1" ht="12.75" x14ac:dyDescent="0.2">
      <c r="A750" s="2"/>
    </row>
    <row r="751" spans="1:1" ht="12.75" x14ac:dyDescent="0.2">
      <c r="A751" s="2"/>
    </row>
    <row r="752" spans="1:1" ht="12.75" x14ac:dyDescent="0.2">
      <c r="A752" s="2"/>
    </row>
    <row r="753" spans="1:1" ht="12.75" x14ac:dyDescent="0.2">
      <c r="A753" s="2"/>
    </row>
    <row r="754" spans="1:1" ht="12.75" x14ac:dyDescent="0.2">
      <c r="A754" s="2"/>
    </row>
    <row r="755" spans="1:1" ht="12.75" x14ac:dyDescent="0.2">
      <c r="A755" s="2"/>
    </row>
    <row r="756" spans="1:1" ht="12.75" x14ac:dyDescent="0.2">
      <c r="A756" s="2"/>
    </row>
    <row r="757" spans="1:1" ht="12.75" x14ac:dyDescent="0.2">
      <c r="A757" s="2"/>
    </row>
    <row r="758" spans="1:1" ht="12.75" x14ac:dyDescent="0.2">
      <c r="A758" s="2"/>
    </row>
    <row r="759" spans="1:1" ht="12.75" x14ac:dyDescent="0.2">
      <c r="A759" s="2"/>
    </row>
    <row r="760" spans="1:1" ht="12.75" x14ac:dyDescent="0.2">
      <c r="A760" s="2"/>
    </row>
    <row r="761" spans="1:1" ht="12.75" x14ac:dyDescent="0.2">
      <c r="A761" s="2"/>
    </row>
    <row r="762" spans="1:1" ht="12.75" x14ac:dyDescent="0.2">
      <c r="A762" s="2"/>
    </row>
    <row r="763" spans="1:1" ht="12.75" x14ac:dyDescent="0.2">
      <c r="A763" s="2"/>
    </row>
    <row r="764" spans="1:1" ht="12.75" x14ac:dyDescent="0.2">
      <c r="A764" s="2"/>
    </row>
    <row r="765" spans="1:1" ht="12.75" x14ac:dyDescent="0.2">
      <c r="A765" s="2"/>
    </row>
    <row r="766" spans="1:1" ht="12.75" x14ac:dyDescent="0.2">
      <c r="A766" s="2"/>
    </row>
    <row r="767" spans="1:1" ht="12.75" x14ac:dyDescent="0.2">
      <c r="A767" s="2"/>
    </row>
    <row r="768" spans="1:1" ht="12.75" x14ac:dyDescent="0.2">
      <c r="A768" s="2"/>
    </row>
    <row r="769" spans="1:1" ht="12.75" x14ac:dyDescent="0.2">
      <c r="A769" s="2"/>
    </row>
    <row r="770" spans="1:1" ht="12.75" x14ac:dyDescent="0.2">
      <c r="A770" s="2"/>
    </row>
    <row r="771" spans="1:1" ht="12.75" x14ac:dyDescent="0.2">
      <c r="A771" s="2"/>
    </row>
    <row r="772" spans="1:1" ht="12.75" x14ac:dyDescent="0.2">
      <c r="A772" s="2"/>
    </row>
    <row r="773" spans="1:1" ht="12.75" x14ac:dyDescent="0.2">
      <c r="A773" s="2"/>
    </row>
    <row r="774" spans="1:1" ht="12.75" x14ac:dyDescent="0.2">
      <c r="A774" s="2"/>
    </row>
    <row r="775" spans="1:1" ht="12.75" x14ac:dyDescent="0.2">
      <c r="A775" s="2"/>
    </row>
    <row r="776" spans="1:1" ht="12.75" x14ac:dyDescent="0.2">
      <c r="A776" s="2"/>
    </row>
    <row r="777" spans="1:1" ht="12.75" x14ac:dyDescent="0.2">
      <c r="A777" s="2"/>
    </row>
    <row r="778" spans="1:1" ht="12.75" x14ac:dyDescent="0.2">
      <c r="A778" s="2"/>
    </row>
    <row r="779" spans="1:1" ht="12.75" x14ac:dyDescent="0.2">
      <c r="A779" s="2"/>
    </row>
    <row r="780" spans="1:1" ht="12.75" x14ac:dyDescent="0.2">
      <c r="A780" s="2"/>
    </row>
    <row r="781" spans="1:1" ht="12.75" x14ac:dyDescent="0.2">
      <c r="A781" s="2"/>
    </row>
    <row r="782" spans="1:1" ht="12.75" x14ac:dyDescent="0.2">
      <c r="A782" s="2"/>
    </row>
    <row r="783" spans="1:1" ht="12.75" x14ac:dyDescent="0.2">
      <c r="A783" s="2"/>
    </row>
    <row r="784" spans="1:1" ht="12.75" x14ac:dyDescent="0.2">
      <c r="A784" s="2"/>
    </row>
    <row r="785" spans="1:1" ht="12.75" x14ac:dyDescent="0.2">
      <c r="A785" s="2"/>
    </row>
    <row r="786" spans="1:1" ht="12.75" x14ac:dyDescent="0.2">
      <c r="A786" s="2"/>
    </row>
    <row r="787" spans="1:1" ht="12.75" x14ac:dyDescent="0.2">
      <c r="A787" s="2"/>
    </row>
    <row r="788" spans="1:1" ht="12.75" x14ac:dyDescent="0.2">
      <c r="A788" s="2"/>
    </row>
    <row r="789" spans="1:1" ht="12.75" x14ac:dyDescent="0.2">
      <c r="A789" s="2"/>
    </row>
    <row r="790" spans="1:1" ht="12.75" x14ac:dyDescent="0.2">
      <c r="A790" s="2"/>
    </row>
    <row r="791" spans="1:1" ht="12.75" x14ac:dyDescent="0.2">
      <c r="A791" s="2"/>
    </row>
    <row r="792" spans="1:1" ht="12.75" x14ac:dyDescent="0.2">
      <c r="A792" s="2"/>
    </row>
    <row r="793" spans="1:1" ht="12.75" x14ac:dyDescent="0.2">
      <c r="A793" s="2"/>
    </row>
    <row r="794" spans="1:1" ht="12.75" x14ac:dyDescent="0.2">
      <c r="A794" s="2"/>
    </row>
    <row r="795" spans="1:1" ht="12.75" x14ac:dyDescent="0.2">
      <c r="A795" s="2"/>
    </row>
    <row r="796" spans="1:1" ht="12.75" x14ac:dyDescent="0.2">
      <c r="A796" s="2"/>
    </row>
    <row r="797" spans="1:1" ht="12.75" x14ac:dyDescent="0.2">
      <c r="A797" s="2"/>
    </row>
    <row r="798" spans="1:1" ht="12.75" x14ac:dyDescent="0.2">
      <c r="A798" s="2"/>
    </row>
    <row r="799" spans="1:1" ht="12.75" x14ac:dyDescent="0.2">
      <c r="A799" s="2"/>
    </row>
    <row r="800" spans="1:1" ht="12.75" x14ac:dyDescent="0.2">
      <c r="A800" s="2"/>
    </row>
    <row r="801" spans="1:1" ht="12.75" x14ac:dyDescent="0.2">
      <c r="A801" s="2"/>
    </row>
    <row r="802" spans="1:1" ht="12.75" x14ac:dyDescent="0.2">
      <c r="A802" s="2"/>
    </row>
    <row r="803" spans="1:1" ht="12.75" x14ac:dyDescent="0.2">
      <c r="A803" s="2"/>
    </row>
    <row r="804" spans="1:1" ht="12.75" x14ac:dyDescent="0.2">
      <c r="A804" s="2"/>
    </row>
    <row r="805" spans="1:1" ht="12.75" x14ac:dyDescent="0.2">
      <c r="A805" s="2"/>
    </row>
    <row r="806" spans="1:1" ht="12.75" x14ac:dyDescent="0.2">
      <c r="A806" s="2"/>
    </row>
    <row r="807" spans="1:1" ht="12.75" x14ac:dyDescent="0.2">
      <c r="A807" s="2"/>
    </row>
    <row r="808" spans="1:1" ht="12.75" x14ac:dyDescent="0.2">
      <c r="A808" s="2"/>
    </row>
    <row r="809" spans="1:1" ht="12.75" x14ac:dyDescent="0.2">
      <c r="A809" s="2"/>
    </row>
    <row r="810" spans="1:1" ht="12.75" x14ac:dyDescent="0.2">
      <c r="A810" s="2"/>
    </row>
    <row r="811" spans="1:1" ht="12.75" x14ac:dyDescent="0.2">
      <c r="A811" s="2"/>
    </row>
    <row r="812" spans="1:1" ht="12.75" x14ac:dyDescent="0.2">
      <c r="A812" s="2"/>
    </row>
    <row r="813" spans="1:1" ht="12.75" x14ac:dyDescent="0.2">
      <c r="A813" s="2"/>
    </row>
    <row r="814" spans="1:1" ht="12.75" x14ac:dyDescent="0.2">
      <c r="A814" s="2"/>
    </row>
    <row r="815" spans="1:1" ht="12.75" x14ac:dyDescent="0.2">
      <c r="A815" s="2"/>
    </row>
    <row r="816" spans="1:1" ht="12.75" x14ac:dyDescent="0.2">
      <c r="A816" s="2"/>
    </row>
    <row r="817" spans="1:1" ht="12.75" x14ac:dyDescent="0.2">
      <c r="A817" s="2"/>
    </row>
    <row r="818" spans="1:1" ht="12.75" x14ac:dyDescent="0.2">
      <c r="A818" s="2"/>
    </row>
    <row r="819" spans="1:1" ht="12.75" x14ac:dyDescent="0.2">
      <c r="A819" s="2"/>
    </row>
    <row r="820" spans="1:1" ht="12.75" x14ac:dyDescent="0.2">
      <c r="A820" s="2"/>
    </row>
    <row r="821" spans="1:1" ht="12.75" x14ac:dyDescent="0.2">
      <c r="A821" s="2"/>
    </row>
    <row r="822" spans="1:1" ht="12.75" x14ac:dyDescent="0.2">
      <c r="A822" s="2"/>
    </row>
    <row r="823" spans="1:1" ht="12.75" x14ac:dyDescent="0.2">
      <c r="A823" s="2"/>
    </row>
    <row r="824" spans="1:1" ht="12.75" x14ac:dyDescent="0.2">
      <c r="A824" s="2"/>
    </row>
    <row r="825" spans="1:1" ht="12.75" x14ac:dyDescent="0.2">
      <c r="A825" s="2"/>
    </row>
    <row r="826" spans="1:1" ht="12.75" x14ac:dyDescent="0.2">
      <c r="A826" s="2"/>
    </row>
    <row r="827" spans="1:1" ht="12.75" x14ac:dyDescent="0.2">
      <c r="A827" s="2"/>
    </row>
    <row r="828" spans="1:1" ht="12.75" x14ac:dyDescent="0.2">
      <c r="A828" s="2"/>
    </row>
    <row r="829" spans="1:1" ht="12.75" x14ac:dyDescent="0.2">
      <c r="A829" s="2"/>
    </row>
    <row r="830" spans="1:1" ht="12.75" x14ac:dyDescent="0.2">
      <c r="A830" s="2"/>
    </row>
    <row r="831" spans="1:1" ht="12.75" x14ac:dyDescent="0.2">
      <c r="A831" s="2"/>
    </row>
    <row r="832" spans="1:1" ht="12.75" x14ac:dyDescent="0.2">
      <c r="A832" s="2"/>
    </row>
    <row r="833" spans="1:1" ht="12.75" x14ac:dyDescent="0.2">
      <c r="A833" s="2"/>
    </row>
    <row r="834" spans="1:1" ht="12.75" x14ac:dyDescent="0.2">
      <c r="A834" s="2"/>
    </row>
    <row r="835" spans="1:1" ht="12.75" x14ac:dyDescent="0.2">
      <c r="A835" s="2"/>
    </row>
    <row r="836" spans="1:1" ht="12.75" x14ac:dyDescent="0.2">
      <c r="A836" s="2"/>
    </row>
    <row r="837" spans="1:1" ht="12.75" x14ac:dyDescent="0.2">
      <c r="A837" s="2"/>
    </row>
    <row r="838" spans="1:1" ht="12.75" x14ac:dyDescent="0.2">
      <c r="A838" s="2"/>
    </row>
    <row r="839" spans="1:1" ht="12.75" x14ac:dyDescent="0.2">
      <c r="A839" s="2"/>
    </row>
    <row r="840" spans="1:1" ht="12.75" x14ac:dyDescent="0.2">
      <c r="A840" s="2"/>
    </row>
    <row r="841" spans="1:1" ht="12.75" x14ac:dyDescent="0.2">
      <c r="A841" s="2"/>
    </row>
    <row r="842" spans="1:1" ht="12.75" x14ac:dyDescent="0.2">
      <c r="A842" s="2"/>
    </row>
    <row r="843" spans="1:1" ht="12.75" x14ac:dyDescent="0.2">
      <c r="A843" s="2"/>
    </row>
    <row r="844" spans="1:1" ht="12.75" x14ac:dyDescent="0.2">
      <c r="A844" s="2"/>
    </row>
    <row r="845" spans="1:1" ht="12.75" x14ac:dyDescent="0.2">
      <c r="A845" s="2"/>
    </row>
    <row r="846" spans="1:1" ht="12.75" x14ac:dyDescent="0.2">
      <c r="A846" s="2"/>
    </row>
    <row r="847" spans="1:1" ht="12.75" x14ac:dyDescent="0.2">
      <c r="A847" s="2"/>
    </row>
    <row r="848" spans="1:1" ht="12.75" x14ac:dyDescent="0.2">
      <c r="A848" s="2"/>
    </row>
    <row r="849" spans="1:1" ht="12.75" x14ac:dyDescent="0.2">
      <c r="A849" s="2"/>
    </row>
    <row r="850" spans="1:1" ht="12.75" x14ac:dyDescent="0.2">
      <c r="A850" s="2"/>
    </row>
    <row r="851" spans="1:1" ht="12.75" x14ac:dyDescent="0.2">
      <c r="A851" s="2"/>
    </row>
    <row r="852" spans="1:1" ht="12.75" x14ac:dyDescent="0.2">
      <c r="A852" s="2"/>
    </row>
    <row r="853" spans="1:1" ht="12.75" x14ac:dyDescent="0.2">
      <c r="A853" s="2"/>
    </row>
    <row r="854" spans="1:1" ht="12.75" x14ac:dyDescent="0.2">
      <c r="A854" s="2"/>
    </row>
    <row r="855" spans="1:1" ht="12.75" x14ac:dyDescent="0.2">
      <c r="A855" s="2"/>
    </row>
    <row r="856" spans="1:1" ht="12.75" x14ac:dyDescent="0.2">
      <c r="A856" s="2"/>
    </row>
    <row r="857" spans="1:1" ht="12.75" x14ac:dyDescent="0.2">
      <c r="A857" s="2"/>
    </row>
    <row r="858" spans="1:1" ht="12.75" x14ac:dyDescent="0.2">
      <c r="A858" s="2"/>
    </row>
    <row r="859" spans="1:1" ht="12.75" x14ac:dyDescent="0.2">
      <c r="A859" s="2"/>
    </row>
    <row r="860" spans="1:1" ht="12.75" x14ac:dyDescent="0.2">
      <c r="A860" s="2"/>
    </row>
    <row r="861" spans="1:1" ht="12.75" x14ac:dyDescent="0.2">
      <c r="A861" s="2"/>
    </row>
    <row r="862" spans="1:1" ht="12.75" x14ac:dyDescent="0.2">
      <c r="A862" s="2"/>
    </row>
    <row r="863" spans="1:1" ht="12.75" x14ac:dyDescent="0.2">
      <c r="A863" s="2"/>
    </row>
    <row r="864" spans="1:1" ht="12.75" x14ac:dyDescent="0.2">
      <c r="A864" s="2"/>
    </row>
    <row r="865" spans="1:1" ht="12.75" x14ac:dyDescent="0.2">
      <c r="A865" s="2"/>
    </row>
    <row r="866" spans="1:1" ht="12.75" x14ac:dyDescent="0.2">
      <c r="A866" s="2"/>
    </row>
    <row r="867" spans="1:1" ht="12.75" x14ac:dyDescent="0.2">
      <c r="A867" s="2"/>
    </row>
    <row r="868" spans="1:1" ht="12.75" x14ac:dyDescent="0.2">
      <c r="A868" s="2"/>
    </row>
    <row r="869" spans="1:1" ht="12.75" x14ac:dyDescent="0.2">
      <c r="A869" s="2"/>
    </row>
    <row r="870" spans="1:1" ht="12.75" x14ac:dyDescent="0.2">
      <c r="A870" s="2"/>
    </row>
    <row r="871" spans="1:1" ht="12.75" x14ac:dyDescent="0.2">
      <c r="A871" s="2"/>
    </row>
    <row r="872" spans="1:1" ht="12.75" x14ac:dyDescent="0.2">
      <c r="A872" s="2"/>
    </row>
    <row r="873" spans="1:1" ht="12.75" x14ac:dyDescent="0.2">
      <c r="A873" s="2"/>
    </row>
    <row r="874" spans="1:1" ht="12.75" x14ac:dyDescent="0.2">
      <c r="A874" s="2"/>
    </row>
    <row r="875" spans="1:1" ht="12.75" x14ac:dyDescent="0.2">
      <c r="A875" s="2"/>
    </row>
    <row r="876" spans="1:1" ht="12.75" x14ac:dyDescent="0.2">
      <c r="A876" s="2"/>
    </row>
    <row r="877" spans="1:1" ht="12.75" x14ac:dyDescent="0.2">
      <c r="A877" s="2"/>
    </row>
    <row r="878" spans="1:1" ht="12.75" x14ac:dyDescent="0.2">
      <c r="A878" s="2"/>
    </row>
    <row r="879" spans="1:1" ht="12.75" x14ac:dyDescent="0.2">
      <c r="A879" s="2"/>
    </row>
    <row r="880" spans="1:1" ht="12.75" x14ac:dyDescent="0.2">
      <c r="A880" s="2"/>
    </row>
    <row r="881" spans="1:1" ht="12.75" x14ac:dyDescent="0.2">
      <c r="A881" s="2"/>
    </row>
    <row r="882" spans="1:1" ht="12.75" x14ac:dyDescent="0.2">
      <c r="A882" s="2"/>
    </row>
    <row r="883" spans="1:1" ht="12.75" x14ac:dyDescent="0.2">
      <c r="A883" s="2"/>
    </row>
    <row r="884" spans="1:1" ht="12.75" x14ac:dyDescent="0.2">
      <c r="A884" s="2"/>
    </row>
    <row r="885" spans="1:1" ht="12.75" x14ac:dyDescent="0.2">
      <c r="A885" s="2"/>
    </row>
    <row r="886" spans="1:1" ht="12.75" x14ac:dyDescent="0.2">
      <c r="A886" s="2"/>
    </row>
    <row r="887" spans="1:1" ht="12.75" x14ac:dyDescent="0.2">
      <c r="A887" s="2"/>
    </row>
    <row r="888" spans="1:1" ht="12.75" x14ac:dyDescent="0.2">
      <c r="A888" s="2"/>
    </row>
    <row r="889" spans="1:1" ht="12.75" x14ac:dyDescent="0.2">
      <c r="A889" s="2"/>
    </row>
    <row r="890" spans="1:1" ht="12.75" x14ac:dyDescent="0.2">
      <c r="A890" s="2"/>
    </row>
    <row r="891" spans="1:1" ht="12.75" x14ac:dyDescent="0.2">
      <c r="A891" s="2"/>
    </row>
    <row r="892" spans="1:1" ht="12.75" x14ac:dyDescent="0.2">
      <c r="A892" s="2"/>
    </row>
    <row r="893" spans="1:1" ht="12.75" x14ac:dyDescent="0.2">
      <c r="A893" s="2"/>
    </row>
    <row r="894" spans="1:1" ht="12.75" x14ac:dyDescent="0.2">
      <c r="A894" s="2"/>
    </row>
    <row r="895" spans="1:1" ht="12.75" x14ac:dyDescent="0.2">
      <c r="A895" s="2"/>
    </row>
    <row r="896" spans="1:1" ht="12.75" x14ac:dyDescent="0.2">
      <c r="A896" s="2"/>
    </row>
    <row r="897" spans="1:1" ht="12.75" x14ac:dyDescent="0.2">
      <c r="A897" s="2"/>
    </row>
    <row r="898" spans="1:1" ht="12.75" x14ac:dyDescent="0.2">
      <c r="A898" s="2"/>
    </row>
    <row r="899" spans="1:1" ht="12.75" x14ac:dyDescent="0.2">
      <c r="A899" s="2"/>
    </row>
    <row r="900" spans="1:1" ht="12.75" x14ac:dyDescent="0.2">
      <c r="A900" s="2"/>
    </row>
    <row r="901" spans="1:1" ht="12.75" x14ac:dyDescent="0.2">
      <c r="A901" s="2"/>
    </row>
    <row r="902" spans="1:1" ht="12.75" x14ac:dyDescent="0.2">
      <c r="A902" s="2"/>
    </row>
    <row r="903" spans="1:1" ht="12.75" x14ac:dyDescent="0.2">
      <c r="A903" s="2"/>
    </row>
    <row r="904" spans="1:1" ht="12.75" x14ac:dyDescent="0.2">
      <c r="A904" s="2"/>
    </row>
    <row r="905" spans="1:1" ht="12.75" x14ac:dyDescent="0.2">
      <c r="A905" s="2"/>
    </row>
    <row r="906" spans="1:1" ht="12.75" x14ac:dyDescent="0.2">
      <c r="A906" s="2"/>
    </row>
    <row r="907" spans="1:1" ht="12.75" x14ac:dyDescent="0.2">
      <c r="A907" s="2"/>
    </row>
    <row r="908" spans="1:1" ht="12.75" x14ac:dyDescent="0.2">
      <c r="A908" s="2"/>
    </row>
    <row r="909" spans="1:1" ht="12.75" x14ac:dyDescent="0.2">
      <c r="A909" s="2"/>
    </row>
    <row r="910" spans="1:1" ht="12.75" x14ac:dyDescent="0.2">
      <c r="A910" s="2"/>
    </row>
    <row r="911" spans="1:1" ht="12.75" x14ac:dyDescent="0.2">
      <c r="A911" s="2"/>
    </row>
    <row r="912" spans="1:1" ht="12.75" x14ac:dyDescent="0.2">
      <c r="A912" s="2"/>
    </row>
    <row r="913" spans="1:1" ht="12.75" x14ac:dyDescent="0.2">
      <c r="A913" s="2"/>
    </row>
    <row r="914" spans="1:1" ht="12.75" x14ac:dyDescent="0.2">
      <c r="A914" s="2"/>
    </row>
    <row r="915" spans="1:1" ht="12.75" x14ac:dyDescent="0.2">
      <c r="A915" s="2"/>
    </row>
    <row r="916" spans="1:1" ht="12.75" x14ac:dyDescent="0.2">
      <c r="A916" s="2"/>
    </row>
    <row r="917" spans="1:1" ht="12.75" x14ac:dyDescent="0.2">
      <c r="A917" s="2"/>
    </row>
    <row r="918" spans="1:1" ht="12.75" x14ac:dyDescent="0.2">
      <c r="A918" s="2"/>
    </row>
    <row r="919" spans="1:1" ht="12.75" x14ac:dyDescent="0.2">
      <c r="A919" s="2"/>
    </row>
    <row r="920" spans="1:1" ht="12.75" x14ac:dyDescent="0.2">
      <c r="A920" s="2"/>
    </row>
    <row r="921" spans="1:1" ht="12.75" x14ac:dyDescent="0.2">
      <c r="A921" s="2"/>
    </row>
    <row r="922" spans="1:1" ht="12.75" x14ac:dyDescent="0.2">
      <c r="A922" s="2"/>
    </row>
    <row r="923" spans="1:1" ht="12.75" x14ac:dyDescent="0.2">
      <c r="A923" s="2"/>
    </row>
    <row r="924" spans="1:1" ht="12.75" x14ac:dyDescent="0.2">
      <c r="A924" s="2"/>
    </row>
    <row r="925" spans="1:1" ht="12.75" x14ac:dyDescent="0.2">
      <c r="A925" s="2"/>
    </row>
    <row r="926" spans="1:1" ht="12.75" x14ac:dyDescent="0.2">
      <c r="A926" s="2"/>
    </row>
    <row r="927" spans="1:1" ht="12.75" x14ac:dyDescent="0.2">
      <c r="A927" s="2"/>
    </row>
    <row r="928" spans="1:1" ht="12.75" x14ac:dyDescent="0.2">
      <c r="A928" s="2"/>
    </row>
    <row r="929" spans="1:1" ht="12.75" x14ac:dyDescent="0.2">
      <c r="A929" s="2"/>
    </row>
    <row r="930" spans="1:1" ht="12.75" x14ac:dyDescent="0.2">
      <c r="A930" s="2"/>
    </row>
    <row r="931" spans="1:1" ht="12.75" x14ac:dyDescent="0.2">
      <c r="A931" s="2"/>
    </row>
    <row r="932" spans="1:1" ht="12.75" x14ac:dyDescent="0.2">
      <c r="A932" s="2"/>
    </row>
    <row r="933" spans="1:1" ht="12.75" x14ac:dyDescent="0.2">
      <c r="A933" s="2"/>
    </row>
    <row r="934" spans="1:1" ht="12.75" x14ac:dyDescent="0.2">
      <c r="A934" s="2"/>
    </row>
    <row r="935" spans="1:1" ht="12.75" x14ac:dyDescent="0.2">
      <c r="A935" s="2"/>
    </row>
    <row r="936" spans="1:1" ht="12.75" x14ac:dyDescent="0.2">
      <c r="A936" s="2"/>
    </row>
    <row r="937" spans="1:1" ht="12.75" x14ac:dyDescent="0.2">
      <c r="A937" s="2"/>
    </row>
    <row r="938" spans="1:1" ht="12.75" x14ac:dyDescent="0.2">
      <c r="A938" s="2"/>
    </row>
    <row r="939" spans="1:1" ht="12.75" x14ac:dyDescent="0.2">
      <c r="A939" s="2"/>
    </row>
    <row r="940" spans="1:1" ht="12.75" x14ac:dyDescent="0.2">
      <c r="A940" s="2"/>
    </row>
    <row r="941" spans="1:1" ht="12.75" x14ac:dyDescent="0.2">
      <c r="A941" s="2"/>
    </row>
    <row r="942" spans="1:1" ht="12.75" x14ac:dyDescent="0.2">
      <c r="A942" s="2"/>
    </row>
    <row r="943" spans="1:1" ht="12.75" x14ac:dyDescent="0.2">
      <c r="A943" s="2"/>
    </row>
    <row r="944" spans="1:1" ht="12.75" x14ac:dyDescent="0.2">
      <c r="A944" s="2"/>
    </row>
    <row r="945" spans="1:1" ht="12.75" x14ac:dyDescent="0.2">
      <c r="A945" s="2"/>
    </row>
    <row r="946" spans="1:1" ht="12.75" x14ac:dyDescent="0.2">
      <c r="A946" s="2"/>
    </row>
    <row r="947" spans="1:1" ht="12.75" x14ac:dyDescent="0.2">
      <c r="A947" s="2"/>
    </row>
    <row r="948" spans="1:1" ht="12.75" x14ac:dyDescent="0.2">
      <c r="A948" s="2"/>
    </row>
    <row r="949" spans="1:1" ht="12.75" x14ac:dyDescent="0.2">
      <c r="A949" s="2"/>
    </row>
    <row r="950" spans="1:1" ht="12.75" x14ac:dyDescent="0.2">
      <c r="A950" s="2"/>
    </row>
    <row r="951" spans="1:1" ht="12.75" x14ac:dyDescent="0.2">
      <c r="A951" s="2"/>
    </row>
    <row r="952" spans="1:1" ht="12.75" x14ac:dyDescent="0.2">
      <c r="A952" s="2"/>
    </row>
    <row r="953" spans="1:1" ht="12.75" x14ac:dyDescent="0.2">
      <c r="A953" s="2"/>
    </row>
    <row r="954" spans="1:1" ht="12.75" x14ac:dyDescent="0.2">
      <c r="A954" s="2"/>
    </row>
    <row r="955" spans="1:1" ht="12.75" x14ac:dyDescent="0.2">
      <c r="A955" s="2"/>
    </row>
    <row r="956" spans="1:1" ht="12.75" x14ac:dyDescent="0.2">
      <c r="A956" s="2"/>
    </row>
    <row r="957" spans="1:1" ht="12.75" x14ac:dyDescent="0.2">
      <c r="A957" s="2"/>
    </row>
    <row r="958" spans="1:1" ht="12.75" x14ac:dyDescent="0.2">
      <c r="A958" s="2"/>
    </row>
    <row r="959" spans="1:1" ht="12.75" x14ac:dyDescent="0.2">
      <c r="A959" s="2"/>
    </row>
    <row r="960" spans="1:1" ht="12.75" x14ac:dyDescent="0.2">
      <c r="A960" s="2"/>
    </row>
    <row r="961" spans="1:1" ht="12.75" x14ac:dyDescent="0.2">
      <c r="A961" s="2"/>
    </row>
    <row r="962" spans="1:1" ht="12.75" x14ac:dyDescent="0.2">
      <c r="A962" s="2"/>
    </row>
    <row r="963" spans="1:1" ht="12.75" x14ac:dyDescent="0.2">
      <c r="A963" s="2"/>
    </row>
    <row r="964" spans="1:1" ht="12.75" x14ac:dyDescent="0.2">
      <c r="A964" s="2"/>
    </row>
    <row r="965" spans="1:1" ht="12.75" x14ac:dyDescent="0.2">
      <c r="A965" s="2"/>
    </row>
    <row r="966" spans="1:1" ht="12.75" x14ac:dyDescent="0.2">
      <c r="A966" s="2"/>
    </row>
    <row r="967" spans="1:1" ht="12.75" x14ac:dyDescent="0.2">
      <c r="A967" s="2"/>
    </row>
    <row r="968" spans="1:1" ht="12.75" x14ac:dyDescent="0.2">
      <c r="A968" s="2"/>
    </row>
    <row r="969" spans="1:1" ht="12.75" x14ac:dyDescent="0.2">
      <c r="A969" s="2"/>
    </row>
    <row r="970" spans="1:1" ht="12.75" x14ac:dyDescent="0.2">
      <c r="A970" s="2"/>
    </row>
    <row r="971" spans="1:1" ht="12.75" x14ac:dyDescent="0.2">
      <c r="A971" s="2"/>
    </row>
    <row r="972" spans="1:1" ht="12.75" x14ac:dyDescent="0.2">
      <c r="A972" s="2"/>
    </row>
    <row r="973" spans="1:1" ht="12.75" x14ac:dyDescent="0.2">
      <c r="A973" s="2"/>
    </row>
    <row r="974" spans="1:1" ht="12.75" x14ac:dyDescent="0.2">
      <c r="A974" s="2"/>
    </row>
    <row r="975" spans="1:1" ht="12.75" x14ac:dyDescent="0.2">
      <c r="A975" s="2"/>
    </row>
    <row r="976" spans="1:1" ht="12.75" x14ac:dyDescent="0.2">
      <c r="A976" s="2"/>
    </row>
    <row r="977" spans="1:1" ht="12.75" x14ac:dyDescent="0.2">
      <c r="A977" s="2"/>
    </row>
    <row r="978" spans="1:1" ht="12.75" x14ac:dyDescent="0.2">
      <c r="A978" s="2"/>
    </row>
    <row r="979" spans="1:1" ht="12.75" x14ac:dyDescent="0.2">
      <c r="A979" s="2"/>
    </row>
    <row r="980" spans="1:1" ht="12.75" x14ac:dyDescent="0.2">
      <c r="A980" s="2"/>
    </row>
    <row r="981" spans="1:1" ht="12.75" x14ac:dyDescent="0.2">
      <c r="A981" s="2"/>
    </row>
    <row r="982" spans="1:1" ht="12.75" x14ac:dyDescent="0.2">
      <c r="A982" s="2"/>
    </row>
    <row r="983" spans="1:1" ht="12.75" x14ac:dyDescent="0.2">
      <c r="A983" s="2"/>
    </row>
    <row r="984" spans="1:1" ht="12.75" x14ac:dyDescent="0.2">
      <c r="A984" s="2"/>
    </row>
    <row r="985" spans="1:1" ht="12.75" x14ac:dyDescent="0.2">
      <c r="A985" s="2"/>
    </row>
    <row r="986" spans="1:1" ht="12.75" x14ac:dyDescent="0.2">
      <c r="A986" s="2"/>
    </row>
    <row r="987" spans="1:1" ht="12.75" x14ac:dyDescent="0.2">
      <c r="A987" s="2"/>
    </row>
    <row r="988" spans="1:1" ht="12.75" x14ac:dyDescent="0.2">
      <c r="A988" s="2"/>
    </row>
    <row r="989" spans="1:1" ht="12.75" x14ac:dyDescent="0.2">
      <c r="A989" s="2"/>
    </row>
    <row r="990" spans="1:1" ht="12.75" x14ac:dyDescent="0.2">
      <c r="A990" s="2"/>
    </row>
    <row r="991" spans="1:1" ht="12.75" x14ac:dyDescent="0.2">
      <c r="A991" s="2"/>
    </row>
    <row r="992" spans="1:1" ht="12.75" x14ac:dyDescent="0.2">
      <c r="A992" s="2"/>
    </row>
    <row r="993" spans="1:1" ht="12.75" x14ac:dyDescent="0.2">
      <c r="A993" s="2"/>
    </row>
    <row r="994" spans="1:1" ht="12.75" x14ac:dyDescent="0.2">
      <c r="A994" s="2"/>
    </row>
    <row r="995" spans="1:1" ht="12.75" x14ac:dyDescent="0.2">
      <c r="A995" s="2"/>
    </row>
    <row r="996" spans="1:1" ht="12.75" x14ac:dyDescent="0.2">
      <c r="A996" s="2"/>
    </row>
    <row r="997" spans="1:1" ht="12.75" x14ac:dyDescent="0.2">
      <c r="A997" s="2"/>
    </row>
    <row r="998" spans="1:1" ht="12.75" x14ac:dyDescent="0.2">
      <c r="A998" s="2"/>
    </row>
    <row r="999" spans="1:1" ht="12.75" x14ac:dyDescent="0.2">
      <c r="A999" s="2"/>
    </row>
    <row r="1000" spans="1:1" ht="12.75" x14ac:dyDescent="0.2">
      <c r="A10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0"/>
  <sheetViews>
    <sheetView workbookViewId="0">
      <selection activeCell="B61" sqref="B61"/>
    </sheetView>
  </sheetViews>
  <sheetFormatPr defaultColWidth="14.42578125" defaultRowHeight="15.75" customHeight="1" x14ac:dyDescent="0.2"/>
  <cols>
    <col min="1" max="1" width="18.85546875" customWidth="1"/>
    <col min="2" max="2" width="37" customWidth="1"/>
  </cols>
  <sheetData>
    <row r="1" spans="1:2" ht="39.75" customHeight="1" x14ac:dyDescent="0.2">
      <c r="A1" s="36" t="s">
        <v>6</v>
      </c>
      <c r="B1" s="37" t="s">
        <v>32</v>
      </c>
    </row>
    <row r="2" spans="1:2" ht="15.75" customHeight="1" x14ac:dyDescent="0.25">
      <c r="A2" s="25">
        <v>42489</v>
      </c>
      <c r="B2" s="26">
        <v>3.68</v>
      </c>
    </row>
    <row r="3" spans="1:2" ht="15.75" customHeight="1" x14ac:dyDescent="0.25">
      <c r="A3" s="25">
        <v>42521</v>
      </c>
      <c r="B3" s="26">
        <v>3.67</v>
      </c>
    </row>
    <row r="4" spans="1:2" ht="15.75" customHeight="1" x14ac:dyDescent="0.25">
      <c r="A4" s="25">
        <v>42551</v>
      </c>
      <c r="B4" s="26">
        <v>3.7</v>
      </c>
    </row>
    <row r="5" spans="1:2" ht="15.75" customHeight="1" x14ac:dyDescent="0.25">
      <c r="A5" s="25">
        <v>42580</v>
      </c>
      <c r="B5" s="26">
        <v>3.68</v>
      </c>
    </row>
    <row r="6" spans="1:2" ht="15.75" customHeight="1" x14ac:dyDescent="0.25">
      <c r="A6" s="25">
        <v>42613</v>
      </c>
      <c r="B6" s="26">
        <v>3.65</v>
      </c>
    </row>
    <row r="7" spans="1:2" ht="15.75" customHeight="1" x14ac:dyDescent="0.25">
      <c r="A7" s="25">
        <v>42643</v>
      </c>
      <c r="B7" s="26">
        <v>3.64</v>
      </c>
    </row>
    <row r="8" spans="1:2" ht="15.75" customHeight="1" x14ac:dyDescent="0.25">
      <c r="A8" s="25">
        <v>42674</v>
      </c>
      <c r="B8" s="26">
        <v>3.52</v>
      </c>
    </row>
    <row r="9" spans="1:2" ht="15.75" customHeight="1" x14ac:dyDescent="0.25">
      <c r="A9" s="25">
        <v>42704</v>
      </c>
      <c r="B9" s="26">
        <v>3.56</v>
      </c>
    </row>
    <row r="10" spans="1:2" ht="15.75" customHeight="1" x14ac:dyDescent="0.25">
      <c r="A10" s="25">
        <v>42734</v>
      </c>
      <c r="B10" s="26">
        <v>3.62</v>
      </c>
    </row>
    <row r="11" spans="1:2" ht="15.75" customHeight="1" x14ac:dyDescent="0.25">
      <c r="A11" s="25">
        <v>42766</v>
      </c>
      <c r="B11" s="26">
        <v>3.54</v>
      </c>
    </row>
    <row r="12" spans="1:2" ht="15.75" customHeight="1" x14ac:dyDescent="0.25">
      <c r="A12" s="25">
        <v>42794</v>
      </c>
      <c r="B12" s="26">
        <v>3.5</v>
      </c>
    </row>
    <row r="13" spans="1:2" ht="15.75" customHeight="1" x14ac:dyDescent="0.25">
      <c r="A13" s="25">
        <v>42825</v>
      </c>
      <c r="B13" s="26">
        <v>3.65</v>
      </c>
    </row>
    <row r="14" spans="1:2" ht="15.75" customHeight="1" x14ac:dyDescent="0.25">
      <c r="A14" s="25">
        <v>42853</v>
      </c>
      <c r="B14" s="26">
        <v>3.76</v>
      </c>
    </row>
    <row r="15" spans="1:2" ht="15.75" customHeight="1" x14ac:dyDescent="0.25">
      <c r="A15" s="25">
        <v>42886</v>
      </c>
      <c r="B15" s="26">
        <v>3.81</v>
      </c>
    </row>
    <row r="16" spans="1:2" ht="15.75" customHeight="1" x14ac:dyDescent="0.25">
      <c r="A16" s="25">
        <v>42916</v>
      </c>
      <c r="B16" s="26">
        <v>3.93</v>
      </c>
    </row>
    <row r="17" spans="1:2" ht="15.75" customHeight="1" x14ac:dyDescent="0.25">
      <c r="A17" s="25">
        <v>42947</v>
      </c>
      <c r="B17" s="26">
        <v>3.72</v>
      </c>
    </row>
    <row r="18" spans="1:2" ht="15.75" customHeight="1" x14ac:dyDescent="0.25">
      <c r="A18" s="25">
        <v>42978</v>
      </c>
      <c r="B18" s="26">
        <v>3.77</v>
      </c>
    </row>
    <row r="19" spans="1:2" ht="15.75" customHeight="1" x14ac:dyDescent="0.25">
      <c r="A19" s="25">
        <v>43007</v>
      </c>
      <c r="B19" s="26">
        <v>3.91</v>
      </c>
    </row>
    <row r="20" spans="1:2" ht="15.75" customHeight="1" x14ac:dyDescent="0.25">
      <c r="A20" s="25">
        <v>43039</v>
      </c>
      <c r="B20" s="26">
        <v>3.87</v>
      </c>
    </row>
    <row r="21" spans="1:2" ht="15.75" customHeight="1" x14ac:dyDescent="0.25">
      <c r="A21" s="25">
        <v>43069</v>
      </c>
      <c r="B21" s="26">
        <v>3.82</v>
      </c>
    </row>
    <row r="22" spans="1:2" ht="15.75" customHeight="1" x14ac:dyDescent="0.25">
      <c r="A22" s="25">
        <v>43098</v>
      </c>
      <c r="B22" s="26">
        <v>3.92</v>
      </c>
    </row>
    <row r="23" spans="1:2" ht="15.75" customHeight="1" x14ac:dyDescent="0.25">
      <c r="A23" s="25">
        <v>43131</v>
      </c>
      <c r="B23" s="26">
        <v>3.9</v>
      </c>
    </row>
    <row r="24" spans="1:2" ht="15.75" customHeight="1" x14ac:dyDescent="0.25">
      <c r="A24" s="25">
        <v>43159</v>
      </c>
      <c r="B24" s="26">
        <v>4.1100000000000003</v>
      </c>
    </row>
    <row r="25" spans="1:2" ht="15.75" customHeight="1" x14ac:dyDescent="0.25">
      <c r="A25" s="25">
        <v>43189</v>
      </c>
      <c r="B25" s="26">
        <v>4.4000000000000004</v>
      </c>
    </row>
    <row r="26" spans="1:2" ht="15.75" customHeight="1" x14ac:dyDescent="0.25">
      <c r="A26" s="25">
        <v>43220</v>
      </c>
      <c r="B26" s="26">
        <v>4.3099999999999996</v>
      </c>
    </row>
    <row r="27" spans="1:2" ht="15.75" customHeight="1" x14ac:dyDescent="0.25">
      <c r="A27" s="25">
        <v>43251</v>
      </c>
      <c r="B27" s="26">
        <v>2.96</v>
      </c>
    </row>
    <row r="28" spans="1:2" ht="15.75" customHeight="1" x14ac:dyDescent="0.25">
      <c r="A28" s="25">
        <v>43280</v>
      </c>
      <c r="B28" s="26">
        <v>3.41</v>
      </c>
    </row>
    <row r="29" spans="1:2" ht="15.75" customHeight="1" x14ac:dyDescent="0.25">
      <c r="A29" s="25">
        <v>43312</v>
      </c>
      <c r="B29" s="26">
        <v>2.17</v>
      </c>
    </row>
    <row r="30" spans="1:2" ht="15.75" customHeight="1" x14ac:dyDescent="0.25">
      <c r="A30" s="25">
        <v>43343</v>
      </c>
      <c r="B30" s="26">
        <v>3.31</v>
      </c>
    </row>
    <row r="31" spans="1:2" ht="15.75" customHeight="1" x14ac:dyDescent="0.25">
      <c r="A31" s="25">
        <v>43371</v>
      </c>
      <c r="B31" s="26">
        <v>4.22</v>
      </c>
    </row>
    <row r="32" spans="1:2" ht="15.75" customHeight="1" x14ac:dyDescent="0.25">
      <c r="A32" s="25">
        <v>43404</v>
      </c>
      <c r="B32" s="26">
        <v>3.65</v>
      </c>
    </row>
    <row r="33" spans="1:2" ht="15.75" customHeight="1" x14ac:dyDescent="0.25">
      <c r="A33" s="25">
        <v>43434</v>
      </c>
      <c r="B33" s="26">
        <v>3.5</v>
      </c>
    </row>
    <row r="34" spans="1:2" ht="15.75" customHeight="1" x14ac:dyDescent="0.25">
      <c r="A34" s="25">
        <v>43465</v>
      </c>
      <c r="B34" s="26">
        <v>4.09</v>
      </c>
    </row>
    <row r="35" spans="1:2" ht="15.75" customHeight="1" x14ac:dyDescent="0.25">
      <c r="A35" s="25">
        <v>43496</v>
      </c>
      <c r="B35" s="26">
        <v>4.12</v>
      </c>
    </row>
    <row r="36" spans="1:2" ht="15" x14ac:dyDescent="0.25">
      <c r="A36" s="25">
        <v>43524</v>
      </c>
      <c r="B36" s="26">
        <v>4.3600000000000003</v>
      </c>
    </row>
    <row r="37" spans="1:2" ht="15" x14ac:dyDescent="0.25">
      <c r="A37" s="25">
        <v>43553</v>
      </c>
      <c r="B37" s="26">
        <v>4.54</v>
      </c>
    </row>
    <row r="38" spans="1:2" ht="15" x14ac:dyDescent="0.25">
      <c r="A38" s="25">
        <v>43585</v>
      </c>
      <c r="B38" s="26">
        <v>4.57</v>
      </c>
    </row>
    <row r="39" spans="1:2" ht="15" x14ac:dyDescent="0.25">
      <c r="A39" s="25">
        <v>43616</v>
      </c>
      <c r="B39" s="26">
        <v>4.54</v>
      </c>
    </row>
    <row r="40" spans="1:2" ht="15" x14ac:dyDescent="0.25">
      <c r="A40" s="25">
        <v>43644</v>
      </c>
      <c r="B40" s="26">
        <v>4.55</v>
      </c>
    </row>
    <row r="41" spans="1:2" ht="15" x14ac:dyDescent="0.25">
      <c r="A41" s="25">
        <v>43677</v>
      </c>
      <c r="B41" s="26">
        <v>3.46</v>
      </c>
    </row>
    <row r="42" spans="1:2" ht="15" x14ac:dyDescent="0.25">
      <c r="A42" s="25">
        <v>43707</v>
      </c>
      <c r="B42" s="26">
        <v>4.6900000000000004</v>
      </c>
    </row>
    <row r="43" spans="1:2" ht="15" x14ac:dyDescent="0.25">
      <c r="A43" s="25">
        <v>43738</v>
      </c>
      <c r="B43" s="26">
        <v>5.04</v>
      </c>
    </row>
    <row r="44" spans="1:2" ht="15" x14ac:dyDescent="0.25">
      <c r="A44" s="25">
        <v>43769</v>
      </c>
      <c r="B44" s="26">
        <v>4.6399999999999997</v>
      </c>
    </row>
    <row r="45" spans="1:2" ht="15" x14ac:dyDescent="0.25">
      <c r="A45" s="25">
        <v>43798</v>
      </c>
      <c r="B45" s="26">
        <v>4.12</v>
      </c>
    </row>
    <row r="46" spans="1:2" ht="15" x14ac:dyDescent="0.25">
      <c r="A46" s="25">
        <v>43830</v>
      </c>
      <c r="B46" s="26">
        <v>4.5</v>
      </c>
    </row>
    <row r="47" spans="1:2" ht="15" x14ac:dyDescent="0.25">
      <c r="A47" s="25">
        <v>43861</v>
      </c>
      <c r="B47" s="26">
        <v>4.84</v>
      </c>
    </row>
    <row r="48" spans="1:2" ht="15" x14ac:dyDescent="0.25">
      <c r="A48" s="25">
        <v>43889</v>
      </c>
      <c r="B48" s="26">
        <v>5.0599999999999996</v>
      </c>
    </row>
    <row r="49" spans="1:2" ht="15" x14ac:dyDescent="0.25">
      <c r="A49" s="25">
        <v>43921</v>
      </c>
      <c r="B49" s="26">
        <v>5.14</v>
      </c>
    </row>
    <row r="50" spans="1:2" ht="15" x14ac:dyDescent="0.25">
      <c r="A50" s="25">
        <v>43951</v>
      </c>
      <c r="B50" s="26">
        <v>4.8899999999999997</v>
      </c>
    </row>
    <row r="51" spans="1:2" ht="15" x14ac:dyDescent="0.25">
      <c r="A51" s="25">
        <v>43980</v>
      </c>
      <c r="B51" s="26">
        <v>4.97</v>
      </c>
    </row>
    <row r="52" spans="1:2" ht="15" x14ac:dyDescent="0.25">
      <c r="A52" s="25">
        <v>44012</v>
      </c>
      <c r="B52" s="26">
        <v>5.01</v>
      </c>
    </row>
    <row r="53" spans="1:2" ht="15" x14ac:dyDescent="0.25">
      <c r="A53" s="25">
        <v>44043</v>
      </c>
      <c r="B53" s="26">
        <v>4.2300000000000004</v>
      </c>
    </row>
    <row r="54" spans="1:2" ht="15" x14ac:dyDescent="0.25">
      <c r="A54" s="25">
        <v>44074</v>
      </c>
      <c r="B54" s="26">
        <v>4.7</v>
      </c>
    </row>
    <row r="55" spans="1:2" ht="15" x14ac:dyDescent="0.25">
      <c r="A55" s="25">
        <v>44104</v>
      </c>
      <c r="B55" s="26">
        <v>2.87</v>
      </c>
    </row>
    <row r="56" spans="1:2" ht="15" x14ac:dyDescent="0.25">
      <c r="A56" s="25">
        <v>44134</v>
      </c>
      <c r="B56" s="26">
        <v>2.61</v>
      </c>
    </row>
    <row r="57" spans="1:2" ht="15" x14ac:dyDescent="0.25">
      <c r="A57" s="25">
        <v>44165</v>
      </c>
      <c r="B57" s="26">
        <v>2</v>
      </c>
    </row>
    <row r="58" spans="1:2" ht="15" x14ac:dyDescent="0.25">
      <c r="A58" s="25">
        <v>44196</v>
      </c>
      <c r="B58" s="26">
        <v>1.79</v>
      </c>
    </row>
    <row r="59" spans="1:2" ht="15" x14ac:dyDescent="0.25">
      <c r="A59" s="25">
        <v>44225</v>
      </c>
      <c r="B59" s="26">
        <v>1.78</v>
      </c>
    </row>
    <row r="60" spans="1:2" ht="15" x14ac:dyDescent="0.25">
      <c r="A60" s="25">
        <v>44253</v>
      </c>
      <c r="B60" s="26">
        <v>1.67</v>
      </c>
    </row>
    <row r="61" spans="1:2" ht="15" x14ac:dyDescent="0.25">
      <c r="A61" s="25">
        <v>44286</v>
      </c>
      <c r="B61" s="26">
        <v>1.82</v>
      </c>
    </row>
    <row r="62" spans="1:2" ht="12.75" x14ac:dyDescent="0.2">
      <c r="A62" s="2"/>
      <c r="B62" s="2"/>
    </row>
    <row r="63" spans="1:2" ht="12.75" x14ac:dyDescent="0.2">
      <c r="A63" s="2"/>
      <c r="B63" s="2"/>
    </row>
    <row r="64" spans="1:2" ht="12.75" x14ac:dyDescent="0.2">
      <c r="A64" s="2"/>
      <c r="B64" s="2"/>
    </row>
    <row r="65" spans="1:2" ht="12.75" x14ac:dyDescent="0.2">
      <c r="A65" s="2"/>
      <c r="B65" s="2"/>
    </row>
    <row r="66" spans="1:2" ht="12.75" x14ac:dyDescent="0.2">
      <c r="A66" s="2"/>
      <c r="B66" s="2"/>
    </row>
    <row r="67" spans="1:2" ht="12.75" x14ac:dyDescent="0.2">
      <c r="A67" s="2"/>
      <c r="B67" s="2"/>
    </row>
    <row r="68" spans="1:2" ht="12.75" x14ac:dyDescent="0.2">
      <c r="A68" s="2"/>
      <c r="B68" s="2"/>
    </row>
    <row r="69" spans="1:2" ht="12.75" x14ac:dyDescent="0.2">
      <c r="A69" s="2"/>
      <c r="B69" s="2"/>
    </row>
    <row r="70" spans="1:2" ht="12.75" x14ac:dyDescent="0.2">
      <c r="A70" s="2"/>
      <c r="B70" s="2"/>
    </row>
    <row r="71" spans="1:2" ht="12.75" x14ac:dyDescent="0.2">
      <c r="A71" s="2"/>
      <c r="B71" s="2"/>
    </row>
    <row r="72" spans="1:2" ht="12.75" x14ac:dyDescent="0.2">
      <c r="A72" s="2"/>
      <c r="B72" s="2"/>
    </row>
    <row r="73" spans="1:2" ht="12.75" x14ac:dyDescent="0.2">
      <c r="A73" s="2"/>
      <c r="B73" s="2"/>
    </row>
    <row r="74" spans="1:2" ht="12.75" x14ac:dyDescent="0.2">
      <c r="A74" s="2"/>
      <c r="B74" s="2"/>
    </row>
    <row r="75" spans="1:2" ht="12.75" x14ac:dyDescent="0.2">
      <c r="A75" s="2"/>
      <c r="B75" s="2"/>
    </row>
    <row r="76" spans="1:2" ht="12.75" x14ac:dyDescent="0.2">
      <c r="A76" s="2"/>
      <c r="B76" s="2"/>
    </row>
    <row r="77" spans="1:2" ht="12.75" x14ac:dyDescent="0.2">
      <c r="A77" s="2"/>
      <c r="B77" s="2"/>
    </row>
    <row r="78" spans="1:2" ht="12.75" x14ac:dyDescent="0.2">
      <c r="A78" s="2"/>
      <c r="B78" s="2"/>
    </row>
    <row r="79" spans="1:2" ht="12.75" x14ac:dyDescent="0.2">
      <c r="A79" s="2"/>
      <c r="B79" s="2"/>
    </row>
    <row r="80" spans="1:2" ht="12.75" x14ac:dyDescent="0.2">
      <c r="A80" s="2"/>
      <c r="B80" s="2"/>
    </row>
    <row r="81" spans="1:2" ht="12.75" x14ac:dyDescent="0.2">
      <c r="A81" s="2"/>
      <c r="B81" s="2"/>
    </row>
    <row r="82" spans="1:2" ht="12.75" x14ac:dyDescent="0.2">
      <c r="A82" s="2"/>
      <c r="B82" s="2"/>
    </row>
    <row r="83" spans="1:2" ht="12.75" x14ac:dyDescent="0.2">
      <c r="A83" s="2"/>
      <c r="B83" s="2"/>
    </row>
    <row r="84" spans="1:2" ht="12.75" x14ac:dyDescent="0.2">
      <c r="A84" s="2"/>
      <c r="B84" s="2"/>
    </row>
    <row r="85" spans="1:2" ht="12.75" x14ac:dyDescent="0.2">
      <c r="A85" s="2"/>
      <c r="B85" s="2"/>
    </row>
    <row r="86" spans="1:2" ht="12.75" x14ac:dyDescent="0.2">
      <c r="A86" s="2"/>
      <c r="B86" s="2"/>
    </row>
    <row r="87" spans="1:2" ht="12.75" x14ac:dyDescent="0.2">
      <c r="A87" s="2"/>
      <c r="B87" s="2"/>
    </row>
    <row r="88" spans="1:2" ht="12.75" x14ac:dyDescent="0.2">
      <c r="A88" s="2"/>
      <c r="B88" s="2"/>
    </row>
    <row r="89" spans="1:2" ht="12.75" x14ac:dyDescent="0.2">
      <c r="A89" s="2"/>
      <c r="B89" s="2"/>
    </row>
    <row r="90" spans="1:2" ht="12.75" x14ac:dyDescent="0.2">
      <c r="A90" s="2"/>
      <c r="B90" s="2"/>
    </row>
    <row r="91" spans="1:2" ht="12.75" x14ac:dyDescent="0.2">
      <c r="A91" s="2"/>
      <c r="B91" s="2"/>
    </row>
    <row r="92" spans="1:2" ht="12.75" x14ac:dyDescent="0.2">
      <c r="A92" s="2"/>
      <c r="B92" s="2"/>
    </row>
    <row r="93" spans="1:2" ht="12.75" x14ac:dyDescent="0.2">
      <c r="A93" s="2"/>
      <c r="B93" s="2"/>
    </row>
    <row r="94" spans="1:2" ht="12.75" x14ac:dyDescent="0.2">
      <c r="A94" s="2"/>
      <c r="B94" s="2"/>
    </row>
    <row r="95" spans="1:2" ht="12.75" x14ac:dyDescent="0.2">
      <c r="A95" s="2"/>
      <c r="B95" s="2"/>
    </row>
    <row r="96" spans="1:2" ht="12.75" x14ac:dyDescent="0.2">
      <c r="A96" s="2"/>
      <c r="B96" s="2"/>
    </row>
    <row r="97" spans="1:2" ht="12.75" x14ac:dyDescent="0.2">
      <c r="A97" s="2"/>
      <c r="B97" s="2"/>
    </row>
    <row r="98" spans="1:2" ht="12.75" x14ac:dyDescent="0.2">
      <c r="A98" s="2"/>
      <c r="B98" s="2"/>
    </row>
    <row r="99" spans="1:2" ht="12.75" x14ac:dyDescent="0.2">
      <c r="A99" s="2"/>
      <c r="B99" s="2"/>
    </row>
    <row r="100" spans="1:2" ht="12.75" x14ac:dyDescent="0.2">
      <c r="A100" s="2"/>
      <c r="B100" s="2"/>
    </row>
    <row r="101" spans="1:2" ht="12.75" x14ac:dyDescent="0.2">
      <c r="A101" s="2"/>
      <c r="B101" s="2"/>
    </row>
    <row r="102" spans="1:2" ht="12.75" x14ac:dyDescent="0.2">
      <c r="A102" s="2"/>
      <c r="B102" s="2"/>
    </row>
    <row r="103" spans="1:2" ht="12.75" x14ac:dyDescent="0.2">
      <c r="A103" s="2"/>
      <c r="B103" s="2"/>
    </row>
    <row r="104" spans="1:2" ht="12.75" x14ac:dyDescent="0.2">
      <c r="A104" s="2"/>
      <c r="B104" s="2"/>
    </row>
    <row r="105" spans="1:2" ht="12.75" x14ac:dyDescent="0.2">
      <c r="A105" s="2"/>
      <c r="B105" s="2"/>
    </row>
    <row r="106" spans="1:2" ht="12.75" x14ac:dyDescent="0.2">
      <c r="A106" s="2"/>
      <c r="B106" s="2"/>
    </row>
    <row r="107" spans="1:2" ht="12.75" x14ac:dyDescent="0.2">
      <c r="A107" s="2"/>
      <c r="B107" s="2"/>
    </row>
    <row r="108" spans="1:2" ht="12.75" x14ac:dyDescent="0.2">
      <c r="A108" s="2"/>
      <c r="B108" s="2"/>
    </row>
    <row r="109" spans="1:2" ht="12.75" x14ac:dyDescent="0.2">
      <c r="A109" s="2"/>
      <c r="B109" s="2"/>
    </row>
    <row r="110" spans="1:2" ht="12.75" x14ac:dyDescent="0.2">
      <c r="A110" s="2"/>
      <c r="B110" s="2"/>
    </row>
    <row r="111" spans="1:2" ht="12.75" x14ac:dyDescent="0.2">
      <c r="A111" s="2"/>
      <c r="B111" s="2"/>
    </row>
    <row r="112" spans="1:2" ht="12.75" x14ac:dyDescent="0.2">
      <c r="A112" s="2"/>
      <c r="B112" s="2"/>
    </row>
    <row r="113" spans="1:2" ht="12.75" x14ac:dyDescent="0.2">
      <c r="A113" s="2"/>
      <c r="B113" s="2"/>
    </row>
    <row r="114" spans="1:2" ht="12.75" x14ac:dyDescent="0.2">
      <c r="A114" s="2"/>
      <c r="B114" s="2"/>
    </row>
    <row r="115" spans="1:2" ht="12.75" x14ac:dyDescent="0.2">
      <c r="A115" s="2"/>
      <c r="B115" s="2"/>
    </row>
    <row r="116" spans="1:2" ht="12.75" x14ac:dyDescent="0.2">
      <c r="A116" s="2"/>
      <c r="B116" s="2"/>
    </row>
    <row r="117" spans="1:2" ht="12.75" x14ac:dyDescent="0.2">
      <c r="A117" s="2"/>
      <c r="B117" s="2"/>
    </row>
    <row r="118" spans="1:2" ht="12.75" x14ac:dyDescent="0.2">
      <c r="A118" s="2"/>
      <c r="B118" s="2"/>
    </row>
    <row r="119" spans="1:2" ht="12.75" x14ac:dyDescent="0.2">
      <c r="A119" s="2"/>
      <c r="B119" s="2"/>
    </row>
    <row r="120" spans="1:2" ht="12.75" x14ac:dyDescent="0.2">
      <c r="A120" s="2"/>
      <c r="B120" s="2"/>
    </row>
    <row r="121" spans="1:2" ht="12.75" x14ac:dyDescent="0.2">
      <c r="A121" s="2"/>
      <c r="B121" s="2"/>
    </row>
    <row r="122" spans="1:2" ht="12.75" x14ac:dyDescent="0.2">
      <c r="A122" s="2"/>
      <c r="B122" s="2"/>
    </row>
    <row r="123" spans="1:2" ht="12.75" x14ac:dyDescent="0.2">
      <c r="A123" s="2"/>
      <c r="B123" s="2"/>
    </row>
    <row r="124" spans="1:2" ht="12.75" x14ac:dyDescent="0.2">
      <c r="A124" s="2"/>
      <c r="B124" s="2"/>
    </row>
    <row r="125" spans="1:2" ht="12.75" x14ac:dyDescent="0.2">
      <c r="A125" s="2"/>
      <c r="B125" s="2"/>
    </row>
    <row r="126" spans="1:2" ht="12.75" x14ac:dyDescent="0.2">
      <c r="A126" s="2"/>
      <c r="B126" s="2"/>
    </row>
    <row r="127" spans="1:2" ht="12.75" x14ac:dyDescent="0.2">
      <c r="A127" s="2"/>
      <c r="B127" s="2"/>
    </row>
    <row r="128" spans="1:2" ht="12.75" x14ac:dyDescent="0.2">
      <c r="A128" s="2"/>
      <c r="B128" s="2"/>
    </row>
    <row r="129" spans="1:2" ht="12.75" x14ac:dyDescent="0.2">
      <c r="A129" s="2"/>
      <c r="B129" s="2"/>
    </row>
    <row r="130" spans="1:2" ht="12.75" x14ac:dyDescent="0.2">
      <c r="A130" s="2"/>
      <c r="B130" s="2"/>
    </row>
    <row r="131" spans="1:2" ht="12.75" x14ac:dyDescent="0.2">
      <c r="A131" s="2"/>
      <c r="B131" s="2"/>
    </row>
    <row r="132" spans="1:2" ht="12.75" x14ac:dyDescent="0.2">
      <c r="A132" s="2"/>
      <c r="B132" s="2"/>
    </row>
    <row r="133" spans="1:2" ht="12.75" x14ac:dyDescent="0.2">
      <c r="A133" s="2"/>
      <c r="B133" s="2"/>
    </row>
    <row r="134" spans="1:2" ht="12.75" x14ac:dyDescent="0.2">
      <c r="A134" s="2"/>
      <c r="B134" s="2"/>
    </row>
    <row r="135" spans="1:2" ht="12.75" x14ac:dyDescent="0.2">
      <c r="A135" s="2"/>
      <c r="B135" s="2"/>
    </row>
    <row r="136" spans="1:2" ht="12.75" x14ac:dyDescent="0.2">
      <c r="A136" s="2"/>
      <c r="B136" s="2"/>
    </row>
    <row r="137" spans="1:2" ht="12.75" x14ac:dyDescent="0.2">
      <c r="A137" s="2"/>
      <c r="B137" s="2"/>
    </row>
    <row r="138" spans="1:2" ht="12.75" x14ac:dyDescent="0.2">
      <c r="A138" s="2"/>
      <c r="B138" s="2"/>
    </row>
    <row r="139" spans="1:2" ht="12.75" x14ac:dyDescent="0.2">
      <c r="A139" s="2"/>
      <c r="B139" s="2"/>
    </row>
    <row r="140" spans="1:2" ht="12.75" x14ac:dyDescent="0.2">
      <c r="A140" s="2"/>
      <c r="B140" s="2"/>
    </row>
    <row r="141" spans="1:2" ht="12.75" x14ac:dyDescent="0.2">
      <c r="A141" s="2"/>
      <c r="B141" s="2"/>
    </row>
    <row r="142" spans="1:2" ht="12.75" x14ac:dyDescent="0.2">
      <c r="A142" s="2"/>
      <c r="B142" s="2"/>
    </row>
    <row r="143" spans="1:2" ht="12.75" x14ac:dyDescent="0.2">
      <c r="A143" s="2"/>
      <c r="B143" s="2"/>
    </row>
    <row r="144" spans="1:2" ht="12.75" x14ac:dyDescent="0.2">
      <c r="A144" s="2"/>
      <c r="B144" s="2"/>
    </row>
    <row r="145" spans="1:2" ht="12.75" x14ac:dyDescent="0.2">
      <c r="A145" s="2"/>
      <c r="B145" s="2"/>
    </row>
    <row r="146" spans="1:2" ht="12.75" x14ac:dyDescent="0.2">
      <c r="A146" s="2"/>
      <c r="B146" s="2"/>
    </row>
    <row r="147" spans="1:2" ht="12.75" x14ac:dyDescent="0.2">
      <c r="A147" s="2"/>
      <c r="B147" s="2"/>
    </row>
    <row r="148" spans="1:2" ht="12.75" x14ac:dyDescent="0.2">
      <c r="A148" s="2"/>
      <c r="B148" s="2"/>
    </row>
    <row r="149" spans="1:2" ht="12.75" x14ac:dyDescent="0.2">
      <c r="A149" s="2"/>
      <c r="B149" s="2"/>
    </row>
    <row r="150" spans="1:2" ht="12.75" x14ac:dyDescent="0.2">
      <c r="A150" s="2"/>
      <c r="B150" s="2"/>
    </row>
    <row r="151" spans="1:2" ht="12.75" x14ac:dyDescent="0.2">
      <c r="A151" s="2"/>
      <c r="B151" s="2"/>
    </row>
    <row r="152" spans="1:2" ht="12.75" x14ac:dyDescent="0.2">
      <c r="A152" s="2"/>
      <c r="B152" s="2"/>
    </row>
    <row r="153" spans="1:2" ht="12.75" x14ac:dyDescent="0.2">
      <c r="A153" s="2"/>
      <c r="B153" s="2"/>
    </row>
    <row r="154" spans="1:2" ht="12.75" x14ac:dyDescent="0.2">
      <c r="A154" s="2"/>
      <c r="B154" s="2"/>
    </row>
    <row r="155" spans="1:2" ht="12.75" x14ac:dyDescent="0.2">
      <c r="A155" s="2"/>
      <c r="B155" s="2"/>
    </row>
    <row r="156" spans="1:2" ht="12.75" x14ac:dyDescent="0.2">
      <c r="A156" s="2"/>
      <c r="B156" s="2"/>
    </row>
    <row r="157" spans="1:2" ht="12.75" x14ac:dyDescent="0.2">
      <c r="A157" s="2"/>
      <c r="B157" s="2"/>
    </row>
    <row r="158" spans="1:2" ht="12.75" x14ac:dyDescent="0.2">
      <c r="A158" s="2"/>
      <c r="B158" s="2"/>
    </row>
    <row r="159" spans="1:2" ht="12.75" x14ac:dyDescent="0.2">
      <c r="A159" s="2"/>
      <c r="B159" s="2"/>
    </row>
    <row r="160" spans="1:2" ht="12.75" x14ac:dyDescent="0.2">
      <c r="A160" s="2"/>
      <c r="B160" s="2"/>
    </row>
    <row r="161" spans="1:2" ht="12.75" x14ac:dyDescent="0.2">
      <c r="A161" s="2"/>
      <c r="B161" s="2"/>
    </row>
    <row r="162" spans="1:2" ht="12.75" x14ac:dyDescent="0.2">
      <c r="A162" s="2"/>
      <c r="B162" s="2"/>
    </row>
    <row r="163" spans="1:2" ht="12.75" x14ac:dyDescent="0.2">
      <c r="A163" s="2"/>
      <c r="B163" s="2"/>
    </row>
    <row r="164" spans="1:2" ht="12.75" x14ac:dyDescent="0.2">
      <c r="A164" s="2"/>
      <c r="B164" s="2"/>
    </row>
    <row r="165" spans="1:2" ht="12.75" x14ac:dyDescent="0.2">
      <c r="A165" s="2"/>
      <c r="B165" s="2"/>
    </row>
    <row r="166" spans="1:2" ht="12.75" x14ac:dyDescent="0.2">
      <c r="A166" s="2"/>
      <c r="B166" s="2"/>
    </row>
    <row r="167" spans="1:2" ht="12.75" x14ac:dyDescent="0.2">
      <c r="A167" s="2"/>
      <c r="B167" s="2"/>
    </row>
    <row r="168" spans="1:2" ht="12.75" x14ac:dyDescent="0.2">
      <c r="A168" s="2"/>
      <c r="B168" s="2"/>
    </row>
    <row r="169" spans="1:2" ht="12.75" x14ac:dyDescent="0.2">
      <c r="A169" s="2"/>
      <c r="B169" s="2"/>
    </row>
    <row r="170" spans="1:2" ht="12.75" x14ac:dyDescent="0.2">
      <c r="A170" s="2"/>
      <c r="B170" s="2"/>
    </row>
    <row r="171" spans="1:2" ht="12.75" x14ac:dyDescent="0.2">
      <c r="A171" s="2"/>
      <c r="B171" s="2"/>
    </row>
    <row r="172" spans="1:2" ht="12.75" x14ac:dyDescent="0.2">
      <c r="A172" s="2"/>
      <c r="B172" s="2"/>
    </row>
    <row r="173" spans="1:2" ht="12.75" x14ac:dyDescent="0.2">
      <c r="A173" s="2"/>
      <c r="B173" s="2"/>
    </row>
    <row r="174" spans="1:2" ht="12.75" x14ac:dyDescent="0.2">
      <c r="A174" s="2"/>
      <c r="B174" s="2"/>
    </row>
    <row r="175" spans="1:2" ht="12.75" x14ac:dyDescent="0.2">
      <c r="A175" s="2"/>
      <c r="B175" s="2"/>
    </row>
    <row r="176" spans="1:2" ht="12.75" x14ac:dyDescent="0.2">
      <c r="A176" s="2"/>
      <c r="B176" s="2"/>
    </row>
    <row r="177" spans="1:2" ht="12.75" x14ac:dyDescent="0.2">
      <c r="A177" s="2"/>
      <c r="B177" s="2"/>
    </row>
    <row r="178" spans="1:2" ht="12.75" x14ac:dyDescent="0.2">
      <c r="A178" s="2"/>
      <c r="B178" s="2"/>
    </row>
    <row r="179" spans="1:2" ht="12.75" x14ac:dyDescent="0.2">
      <c r="A179" s="2"/>
      <c r="B179" s="2"/>
    </row>
    <row r="180" spans="1:2" ht="12.75" x14ac:dyDescent="0.2">
      <c r="A180" s="2"/>
      <c r="B180" s="2"/>
    </row>
    <row r="181" spans="1:2" ht="12.75" x14ac:dyDescent="0.2">
      <c r="A181" s="2"/>
      <c r="B181" s="2"/>
    </row>
    <row r="182" spans="1:2" ht="12.75" x14ac:dyDescent="0.2">
      <c r="A182" s="2"/>
      <c r="B182" s="2"/>
    </row>
    <row r="183" spans="1:2" ht="12.75" x14ac:dyDescent="0.2">
      <c r="A183" s="2"/>
      <c r="B183" s="2"/>
    </row>
    <row r="184" spans="1:2" ht="12.75" x14ac:dyDescent="0.2">
      <c r="A184" s="2"/>
      <c r="B184" s="2"/>
    </row>
    <row r="185" spans="1:2" ht="12.75" x14ac:dyDescent="0.2">
      <c r="A185" s="2"/>
      <c r="B185" s="2"/>
    </row>
    <row r="186" spans="1:2" ht="12.75" x14ac:dyDescent="0.2">
      <c r="A186" s="2"/>
      <c r="B186" s="2"/>
    </row>
    <row r="187" spans="1:2" ht="12.75" x14ac:dyDescent="0.2">
      <c r="A187" s="2"/>
      <c r="B187" s="2"/>
    </row>
    <row r="188" spans="1:2" ht="12.75" x14ac:dyDescent="0.2">
      <c r="A188" s="2"/>
      <c r="B188" s="2"/>
    </row>
    <row r="189" spans="1:2" ht="12.75" x14ac:dyDescent="0.2">
      <c r="A189" s="2"/>
      <c r="B189" s="2"/>
    </row>
    <row r="190" spans="1:2" ht="12.75" x14ac:dyDescent="0.2">
      <c r="A190" s="2"/>
      <c r="B190" s="2"/>
    </row>
    <row r="191" spans="1:2" ht="12.75" x14ac:dyDescent="0.2">
      <c r="A191" s="2"/>
      <c r="B191" s="2"/>
    </row>
    <row r="192" spans="1:2" ht="12.75" x14ac:dyDescent="0.2">
      <c r="A192" s="2"/>
      <c r="B192" s="2"/>
    </row>
    <row r="193" spans="1:2" ht="12.75" x14ac:dyDescent="0.2">
      <c r="A193" s="2"/>
      <c r="B193" s="2"/>
    </row>
    <row r="194" spans="1:2" ht="12.75" x14ac:dyDescent="0.2">
      <c r="A194" s="2"/>
      <c r="B194" s="2"/>
    </row>
    <row r="195" spans="1:2" ht="12.75" x14ac:dyDescent="0.2">
      <c r="A195" s="2"/>
      <c r="B195" s="2"/>
    </row>
    <row r="196" spans="1:2" ht="12.75" x14ac:dyDescent="0.2">
      <c r="A196" s="2"/>
      <c r="B196" s="2"/>
    </row>
    <row r="197" spans="1:2" ht="12.75" x14ac:dyDescent="0.2">
      <c r="A197" s="2"/>
      <c r="B197" s="2"/>
    </row>
    <row r="198" spans="1:2" ht="12.75" x14ac:dyDescent="0.2">
      <c r="A198" s="2"/>
      <c r="B198" s="2"/>
    </row>
    <row r="199" spans="1:2" ht="12.75" x14ac:dyDescent="0.2">
      <c r="A199" s="2"/>
      <c r="B199" s="2"/>
    </row>
    <row r="200" spans="1:2" ht="12.75" x14ac:dyDescent="0.2">
      <c r="A200" s="2"/>
      <c r="B200" s="2"/>
    </row>
    <row r="201" spans="1:2" ht="12.75" x14ac:dyDescent="0.2">
      <c r="A201" s="2"/>
      <c r="B201" s="2"/>
    </row>
    <row r="202" spans="1:2" ht="12.75" x14ac:dyDescent="0.2">
      <c r="A202" s="2"/>
      <c r="B202" s="2"/>
    </row>
    <row r="203" spans="1:2" ht="12.75" x14ac:dyDescent="0.2">
      <c r="A203" s="2"/>
      <c r="B203" s="2"/>
    </row>
    <row r="204" spans="1:2" ht="12.75" x14ac:dyDescent="0.2">
      <c r="A204" s="2"/>
      <c r="B204" s="2"/>
    </row>
    <row r="205" spans="1:2" ht="12.75" x14ac:dyDescent="0.2">
      <c r="A205" s="2"/>
      <c r="B205" s="2"/>
    </row>
    <row r="206" spans="1:2" ht="12.75" x14ac:dyDescent="0.2">
      <c r="A206" s="2"/>
      <c r="B206" s="2"/>
    </row>
    <row r="207" spans="1:2" ht="12.75" x14ac:dyDescent="0.2">
      <c r="A207" s="2"/>
      <c r="B207" s="2"/>
    </row>
    <row r="208" spans="1:2" ht="12.75" x14ac:dyDescent="0.2">
      <c r="A208" s="2"/>
      <c r="B208" s="2"/>
    </row>
    <row r="209" spans="1:2" ht="12.75" x14ac:dyDescent="0.2">
      <c r="A209" s="2"/>
      <c r="B209" s="2"/>
    </row>
    <row r="210" spans="1:2" ht="12.75" x14ac:dyDescent="0.2">
      <c r="A210" s="2"/>
      <c r="B210" s="2"/>
    </row>
    <row r="211" spans="1:2" ht="12.75" x14ac:dyDescent="0.2">
      <c r="A211" s="2"/>
      <c r="B211" s="2"/>
    </row>
    <row r="212" spans="1:2" ht="12.75" x14ac:dyDescent="0.2">
      <c r="A212" s="2"/>
      <c r="B212" s="2"/>
    </row>
    <row r="213" spans="1:2" ht="12.75" x14ac:dyDescent="0.2">
      <c r="A213" s="2"/>
      <c r="B213" s="2"/>
    </row>
    <row r="214" spans="1:2" ht="12.75" x14ac:dyDescent="0.2">
      <c r="A214" s="2"/>
      <c r="B214" s="2"/>
    </row>
    <row r="215" spans="1:2" ht="12.75" x14ac:dyDescent="0.2">
      <c r="A215" s="2"/>
      <c r="B215" s="2"/>
    </row>
    <row r="216" spans="1:2" ht="12.75" x14ac:dyDescent="0.2">
      <c r="A216" s="2"/>
      <c r="B216" s="2"/>
    </row>
    <row r="217" spans="1:2" ht="12.75" x14ac:dyDescent="0.2">
      <c r="A217" s="2"/>
      <c r="B217" s="2"/>
    </row>
    <row r="218" spans="1:2" ht="12.75" x14ac:dyDescent="0.2">
      <c r="A218" s="2"/>
      <c r="B218" s="2"/>
    </row>
    <row r="219" spans="1:2" ht="12.75" x14ac:dyDescent="0.2">
      <c r="A219" s="2"/>
      <c r="B219" s="2"/>
    </row>
    <row r="220" spans="1:2" ht="12.75" x14ac:dyDescent="0.2">
      <c r="A220" s="2"/>
      <c r="B220" s="2"/>
    </row>
    <row r="221" spans="1:2" ht="12.75" x14ac:dyDescent="0.2">
      <c r="A221" s="2"/>
      <c r="B221" s="2"/>
    </row>
    <row r="222" spans="1:2" ht="12.75" x14ac:dyDescent="0.2">
      <c r="A222" s="2"/>
      <c r="B222" s="2"/>
    </row>
    <row r="223" spans="1:2" ht="12.75" x14ac:dyDescent="0.2">
      <c r="A223" s="2"/>
      <c r="B223" s="2"/>
    </row>
    <row r="224" spans="1:2" ht="12.75" x14ac:dyDescent="0.2">
      <c r="A224" s="2"/>
      <c r="B224" s="2"/>
    </row>
    <row r="225" spans="1:2" ht="12.75" x14ac:dyDescent="0.2">
      <c r="A225" s="2"/>
      <c r="B225" s="2"/>
    </row>
    <row r="226" spans="1:2" ht="12.75" x14ac:dyDescent="0.2">
      <c r="A226" s="2"/>
      <c r="B226" s="2"/>
    </row>
    <row r="227" spans="1:2" ht="12.75" x14ac:dyDescent="0.2">
      <c r="A227" s="2"/>
      <c r="B227" s="2"/>
    </row>
    <row r="228" spans="1:2" ht="12.75" x14ac:dyDescent="0.2">
      <c r="A228" s="2"/>
      <c r="B228" s="2"/>
    </row>
    <row r="229" spans="1:2" ht="12.75" x14ac:dyDescent="0.2">
      <c r="A229" s="2"/>
      <c r="B229" s="2"/>
    </row>
    <row r="230" spans="1:2" ht="12.75" x14ac:dyDescent="0.2">
      <c r="A230" s="2"/>
      <c r="B230" s="2"/>
    </row>
    <row r="231" spans="1:2" ht="12.75" x14ac:dyDescent="0.2">
      <c r="A231" s="2"/>
      <c r="B231" s="2"/>
    </row>
    <row r="232" spans="1:2" ht="12.75" x14ac:dyDescent="0.2">
      <c r="A232" s="2"/>
      <c r="B232" s="2"/>
    </row>
    <row r="233" spans="1:2" ht="12.75" x14ac:dyDescent="0.2">
      <c r="A233" s="2"/>
      <c r="B233" s="2"/>
    </row>
    <row r="234" spans="1:2" ht="12.75" x14ac:dyDescent="0.2">
      <c r="A234" s="2"/>
      <c r="B234" s="2"/>
    </row>
    <row r="235" spans="1:2" ht="12.75" x14ac:dyDescent="0.2">
      <c r="A235" s="2"/>
      <c r="B235" s="2"/>
    </row>
    <row r="236" spans="1:2" ht="12.75" x14ac:dyDescent="0.2">
      <c r="A236" s="2"/>
      <c r="B236" s="2"/>
    </row>
    <row r="237" spans="1:2" ht="12.75" x14ac:dyDescent="0.2">
      <c r="A237" s="2"/>
      <c r="B237" s="2"/>
    </row>
    <row r="238" spans="1:2" ht="12.75" x14ac:dyDescent="0.2">
      <c r="A238" s="2"/>
      <c r="B238" s="2"/>
    </row>
    <row r="239" spans="1:2" ht="12.75" x14ac:dyDescent="0.2">
      <c r="A239" s="2"/>
      <c r="B239" s="2"/>
    </row>
    <row r="240" spans="1:2" ht="12.75" x14ac:dyDescent="0.2">
      <c r="A240" s="2"/>
      <c r="B240" s="2"/>
    </row>
    <row r="241" spans="1:2" ht="12.75" x14ac:dyDescent="0.2">
      <c r="A241" s="2"/>
      <c r="B241" s="2"/>
    </row>
    <row r="242" spans="1:2" ht="12.75" x14ac:dyDescent="0.2">
      <c r="A242" s="2"/>
      <c r="B242" s="2"/>
    </row>
    <row r="243" spans="1:2" ht="12.75" x14ac:dyDescent="0.2">
      <c r="A243" s="2"/>
      <c r="B243" s="2"/>
    </row>
    <row r="244" spans="1:2" ht="12.75" x14ac:dyDescent="0.2">
      <c r="A244" s="2"/>
      <c r="B244" s="2"/>
    </row>
    <row r="245" spans="1:2" ht="12.75" x14ac:dyDescent="0.2">
      <c r="A245" s="2"/>
      <c r="B245" s="2"/>
    </row>
    <row r="246" spans="1:2" ht="12.75" x14ac:dyDescent="0.2">
      <c r="A246" s="2"/>
      <c r="B246" s="2"/>
    </row>
    <row r="247" spans="1:2" ht="12.75" x14ac:dyDescent="0.2">
      <c r="A247" s="2"/>
      <c r="B247" s="2"/>
    </row>
    <row r="248" spans="1:2" ht="12.75" x14ac:dyDescent="0.2">
      <c r="A248" s="2"/>
      <c r="B248" s="2"/>
    </row>
    <row r="249" spans="1:2" ht="12.75" x14ac:dyDescent="0.2">
      <c r="A249" s="2"/>
      <c r="B249" s="2"/>
    </row>
    <row r="250" spans="1:2" ht="12.75" x14ac:dyDescent="0.2">
      <c r="A250" s="2"/>
      <c r="B250" s="2"/>
    </row>
    <row r="251" spans="1:2" ht="12.75" x14ac:dyDescent="0.2">
      <c r="A251" s="2"/>
      <c r="B251" s="2"/>
    </row>
    <row r="252" spans="1:2" ht="12.75" x14ac:dyDescent="0.2">
      <c r="A252" s="2"/>
      <c r="B252" s="2"/>
    </row>
    <row r="253" spans="1:2" ht="12.75" x14ac:dyDescent="0.2">
      <c r="A253" s="2"/>
      <c r="B253" s="2"/>
    </row>
    <row r="254" spans="1:2" ht="12.75" x14ac:dyDescent="0.2">
      <c r="A254" s="2"/>
      <c r="B254" s="2"/>
    </row>
    <row r="255" spans="1:2" ht="12.75" x14ac:dyDescent="0.2">
      <c r="A255" s="2"/>
      <c r="B255" s="2"/>
    </row>
    <row r="256" spans="1:2" ht="12.75" x14ac:dyDescent="0.2">
      <c r="A256" s="2"/>
      <c r="B256" s="2"/>
    </row>
    <row r="257" spans="1:2" ht="12.75" x14ac:dyDescent="0.2">
      <c r="A257" s="2"/>
      <c r="B257" s="2"/>
    </row>
    <row r="258" spans="1:2" ht="12.75" x14ac:dyDescent="0.2">
      <c r="A258" s="2"/>
      <c r="B258" s="2"/>
    </row>
    <row r="259" spans="1:2" ht="12.75" x14ac:dyDescent="0.2">
      <c r="A259" s="2"/>
      <c r="B259" s="2"/>
    </row>
    <row r="260" spans="1:2" ht="12.75" x14ac:dyDescent="0.2">
      <c r="A260" s="2"/>
      <c r="B260" s="2"/>
    </row>
    <row r="261" spans="1:2" ht="12.75" x14ac:dyDescent="0.2">
      <c r="A261" s="2"/>
      <c r="B261" s="2"/>
    </row>
    <row r="262" spans="1:2" ht="12.75" x14ac:dyDescent="0.2">
      <c r="A262" s="2"/>
      <c r="B262" s="2"/>
    </row>
    <row r="263" spans="1:2" ht="12.75" x14ac:dyDescent="0.2">
      <c r="A263" s="2"/>
      <c r="B263" s="2"/>
    </row>
    <row r="264" spans="1:2" ht="12.75" x14ac:dyDescent="0.2">
      <c r="A264" s="2"/>
      <c r="B264" s="2"/>
    </row>
    <row r="265" spans="1:2" ht="12.75" x14ac:dyDescent="0.2">
      <c r="A265" s="2"/>
      <c r="B265" s="2"/>
    </row>
    <row r="266" spans="1:2" ht="12.75" x14ac:dyDescent="0.2">
      <c r="A266" s="2"/>
      <c r="B266" s="2"/>
    </row>
    <row r="267" spans="1:2" ht="12.75" x14ac:dyDescent="0.2">
      <c r="A267" s="2"/>
      <c r="B267" s="2"/>
    </row>
    <row r="268" spans="1:2" ht="12.75" x14ac:dyDescent="0.2">
      <c r="A268" s="2"/>
      <c r="B268" s="2"/>
    </row>
    <row r="269" spans="1:2" ht="12.75" x14ac:dyDescent="0.2">
      <c r="A269" s="2"/>
      <c r="B269" s="2"/>
    </row>
    <row r="270" spans="1:2" ht="12.75" x14ac:dyDescent="0.2">
      <c r="A270" s="2"/>
      <c r="B270" s="2"/>
    </row>
    <row r="271" spans="1:2" ht="12.75" x14ac:dyDescent="0.2">
      <c r="A271" s="2"/>
      <c r="B271" s="2"/>
    </row>
    <row r="272" spans="1:2" ht="12.75" x14ac:dyDescent="0.2">
      <c r="A272" s="2"/>
      <c r="B272" s="2"/>
    </row>
    <row r="273" spans="1:2" ht="12.75" x14ac:dyDescent="0.2">
      <c r="A273" s="2"/>
      <c r="B273" s="2"/>
    </row>
    <row r="274" spans="1:2" ht="12.75" x14ac:dyDescent="0.2">
      <c r="A274" s="2"/>
      <c r="B274" s="2"/>
    </row>
    <row r="275" spans="1:2" ht="12.75" x14ac:dyDescent="0.2">
      <c r="A275" s="2"/>
      <c r="B275" s="2"/>
    </row>
    <row r="276" spans="1:2" ht="12.75" x14ac:dyDescent="0.2">
      <c r="A276" s="2"/>
      <c r="B276" s="2"/>
    </row>
    <row r="277" spans="1:2" ht="12.75" x14ac:dyDescent="0.2">
      <c r="A277" s="2"/>
      <c r="B277" s="2"/>
    </row>
    <row r="278" spans="1:2" ht="12.75" x14ac:dyDescent="0.2">
      <c r="A278" s="2"/>
      <c r="B278" s="2"/>
    </row>
    <row r="279" spans="1:2" ht="12.75" x14ac:dyDescent="0.2">
      <c r="A279" s="2"/>
      <c r="B279" s="2"/>
    </row>
    <row r="280" spans="1:2" ht="12.75" x14ac:dyDescent="0.2">
      <c r="A280" s="2"/>
      <c r="B280" s="2"/>
    </row>
    <row r="281" spans="1:2" ht="12.75" x14ac:dyDescent="0.2">
      <c r="A281" s="2"/>
      <c r="B281" s="2"/>
    </row>
    <row r="282" spans="1:2" ht="12.75" x14ac:dyDescent="0.2">
      <c r="A282" s="2"/>
      <c r="B282" s="2"/>
    </row>
    <row r="283" spans="1:2" ht="12.75" x14ac:dyDescent="0.2">
      <c r="A283" s="2"/>
      <c r="B283" s="2"/>
    </row>
    <row r="284" spans="1:2" ht="12.75" x14ac:dyDescent="0.2">
      <c r="A284" s="2"/>
      <c r="B284" s="2"/>
    </row>
    <row r="285" spans="1:2" ht="12.75" x14ac:dyDescent="0.2">
      <c r="A285" s="2"/>
      <c r="B285" s="2"/>
    </row>
    <row r="286" spans="1:2" ht="12.75" x14ac:dyDescent="0.2">
      <c r="A286" s="2"/>
      <c r="B286" s="2"/>
    </row>
    <row r="287" spans="1:2" ht="12.75" x14ac:dyDescent="0.2">
      <c r="A287" s="2"/>
      <c r="B287" s="2"/>
    </row>
    <row r="288" spans="1:2" ht="12.75" x14ac:dyDescent="0.2">
      <c r="A288" s="2"/>
      <c r="B288" s="2"/>
    </row>
    <row r="289" spans="1:2" ht="12.75" x14ac:dyDescent="0.2">
      <c r="A289" s="2"/>
      <c r="B289" s="2"/>
    </row>
    <row r="290" spans="1:2" ht="12.75" x14ac:dyDescent="0.2">
      <c r="A290" s="2"/>
      <c r="B290" s="2"/>
    </row>
    <row r="291" spans="1:2" ht="12.75" x14ac:dyDescent="0.2">
      <c r="A291" s="2"/>
      <c r="B291" s="2"/>
    </row>
    <row r="292" spans="1:2" ht="12.75" x14ac:dyDescent="0.2">
      <c r="A292" s="2"/>
      <c r="B292" s="2"/>
    </row>
    <row r="293" spans="1:2" ht="12.75" x14ac:dyDescent="0.2">
      <c r="A293" s="2"/>
      <c r="B293" s="2"/>
    </row>
    <row r="294" spans="1:2" ht="12.75" x14ac:dyDescent="0.2">
      <c r="A294" s="2"/>
      <c r="B294" s="2"/>
    </row>
    <row r="295" spans="1:2" ht="12.75" x14ac:dyDescent="0.2">
      <c r="A295" s="2"/>
      <c r="B295" s="2"/>
    </row>
    <row r="296" spans="1:2" ht="12.75" x14ac:dyDescent="0.2">
      <c r="A296" s="2"/>
      <c r="B296" s="2"/>
    </row>
    <row r="297" spans="1:2" ht="12.75" x14ac:dyDescent="0.2">
      <c r="A297" s="2"/>
      <c r="B297" s="2"/>
    </row>
    <row r="298" spans="1:2" ht="12.75" x14ac:dyDescent="0.2">
      <c r="A298" s="2"/>
      <c r="B298" s="2"/>
    </row>
    <row r="299" spans="1:2" ht="12.75" x14ac:dyDescent="0.2">
      <c r="A299" s="2"/>
      <c r="B299" s="2"/>
    </row>
    <row r="300" spans="1:2" ht="12.75" x14ac:dyDescent="0.2">
      <c r="A300" s="2"/>
      <c r="B300" s="2"/>
    </row>
    <row r="301" spans="1:2" ht="12.75" x14ac:dyDescent="0.2">
      <c r="A301" s="2"/>
      <c r="B301" s="2"/>
    </row>
    <row r="302" spans="1:2" ht="12.75" x14ac:dyDescent="0.2">
      <c r="A302" s="2"/>
      <c r="B302" s="2"/>
    </row>
    <row r="303" spans="1:2" ht="12.75" x14ac:dyDescent="0.2">
      <c r="A303" s="2"/>
      <c r="B303" s="2"/>
    </row>
    <row r="304" spans="1:2" ht="12.75" x14ac:dyDescent="0.2">
      <c r="A304" s="2"/>
      <c r="B304" s="2"/>
    </row>
    <row r="305" spans="1:2" ht="12.75" x14ac:dyDescent="0.2">
      <c r="A305" s="2"/>
      <c r="B305" s="2"/>
    </row>
    <row r="306" spans="1:2" ht="12.75" x14ac:dyDescent="0.2">
      <c r="A306" s="2"/>
      <c r="B306" s="2"/>
    </row>
    <row r="307" spans="1:2" ht="12.75" x14ac:dyDescent="0.2">
      <c r="A307" s="2"/>
      <c r="B307" s="2"/>
    </row>
    <row r="308" spans="1:2" ht="12.75" x14ac:dyDescent="0.2">
      <c r="A308" s="2"/>
      <c r="B308" s="2"/>
    </row>
    <row r="309" spans="1:2" ht="12.75" x14ac:dyDescent="0.2">
      <c r="A309" s="2"/>
      <c r="B309" s="2"/>
    </row>
    <row r="310" spans="1:2" ht="12.75" x14ac:dyDescent="0.2">
      <c r="A310" s="2"/>
      <c r="B310" s="2"/>
    </row>
    <row r="311" spans="1:2" ht="12.75" x14ac:dyDescent="0.2">
      <c r="A311" s="2"/>
      <c r="B311" s="2"/>
    </row>
    <row r="312" spans="1:2" ht="12.75" x14ac:dyDescent="0.2">
      <c r="A312" s="2"/>
      <c r="B312" s="2"/>
    </row>
    <row r="313" spans="1:2" ht="12.75" x14ac:dyDescent="0.2">
      <c r="A313" s="2"/>
      <c r="B313" s="2"/>
    </row>
    <row r="314" spans="1:2" ht="12.75" x14ac:dyDescent="0.2">
      <c r="A314" s="2"/>
      <c r="B314" s="2"/>
    </row>
    <row r="315" spans="1:2" ht="12.75" x14ac:dyDescent="0.2">
      <c r="A315" s="2"/>
      <c r="B315" s="2"/>
    </row>
    <row r="316" spans="1:2" ht="12.75" x14ac:dyDescent="0.2">
      <c r="A316" s="2"/>
      <c r="B316" s="2"/>
    </row>
    <row r="317" spans="1:2" ht="12.75" x14ac:dyDescent="0.2">
      <c r="A317" s="2"/>
      <c r="B317" s="2"/>
    </row>
    <row r="318" spans="1:2" ht="12.75" x14ac:dyDescent="0.2">
      <c r="A318" s="2"/>
      <c r="B318" s="2"/>
    </row>
    <row r="319" spans="1:2" ht="12.75" x14ac:dyDescent="0.2">
      <c r="A319" s="2"/>
      <c r="B319" s="2"/>
    </row>
    <row r="320" spans="1:2" ht="12.75" x14ac:dyDescent="0.2">
      <c r="A320" s="2"/>
      <c r="B320" s="2"/>
    </row>
    <row r="321" spans="1:2" ht="12.75" x14ac:dyDescent="0.2">
      <c r="A321" s="2"/>
      <c r="B321" s="2"/>
    </row>
    <row r="322" spans="1:2" ht="12.75" x14ac:dyDescent="0.2">
      <c r="A322" s="2"/>
      <c r="B322" s="2"/>
    </row>
    <row r="323" spans="1:2" ht="12.75" x14ac:dyDescent="0.2">
      <c r="A323" s="2"/>
      <c r="B323" s="2"/>
    </row>
    <row r="324" spans="1:2" ht="12.75" x14ac:dyDescent="0.2">
      <c r="A324" s="2"/>
      <c r="B324" s="2"/>
    </row>
    <row r="325" spans="1:2" ht="12.75" x14ac:dyDescent="0.2">
      <c r="A325" s="2"/>
      <c r="B325" s="2"/>
    </row>
    <row r="326" spans="1:2" ht="12.75" x14ac:dyDescent="0.2">
      <c r="A326" s="2"/>
      <c r="B326" s="2"/>
    </row>
    <row r="327" spans="1:2" ht="12.75" x14ac:dyDescent="0.2">
      <c r="A327" s="2"/>
      <c r="B327" s="2"/>
    </row>
    <row r="328" spans="1:2" ht="12.75" x14ac:dyDescent="0.2">
      <c r="A328" s="2"/>
      <c r="B328" s="2"/>
    </row>
    <row r="329" spans="1:2" ht="12.75" x14ac:dyDescent="0.2">
      <c r="A329" s="2"/>
      <c r="B329" s="2"/>
    </row>
    <row r="330" spans="1:2" ht="12.75" x14ac:dyDescent="0.2">
      <c r="A330" s="2"/>
      <c r="B330" s="2"/>
    </row>
    <row r="331" spans="1:2" ht="12.75" x14ac:dyDescent="0.2">
      <c r="A331" s="2"/>
      <c r="B331" s="2"/>
    </row>
    <row r="332" spans="1:2" ht="12.75" x14ac:dyDescent="0.2">
      <c r="A332" s="2"/>
      <c r="B332" s="2"/>
    </row>
    <row r="333" spans="1:2" ht="12.75" x14ac:dyDescent="0.2">
      <c r="A333" s="2"/>
      <c r="B333" s="2"/>
    </row>
    <row r="334" spans="1:2" ht="12.75" x14ac:dyDescent="0.2">
      <c r="A334" s="2"/>
      <c r="B334" s="2"/>
    </row>
    <row r="335" spans="1:2" ht="12.75" x14ac:dyDescent="0.2">
      <c r="A335" s="2"/>
      <c r="B335" s="2"/>
    </row>
    <row r="336" spans="1:2" ht="12.75" x14ac:dyDescent="0.2">
      <c r="A336" s="2"/>
      <c r="B336" s="2"/>
    </row>
    <row r="337" spans="1:2" ht="12.75" x14ac:dyDescent="0.2">
      <c r="A337" s="2"/>
      <c r="B337" s="2"/>
    </row>
    <row r="338" spans="1:2" ht="12.75" x14ac:dyDescent="0.2">
      <c r="A338" s="2"/>
      <c r="B338" s="2"/>
    </row>
    <row r="339" spans="1:2" ht="12.75" x14ac:dyDescent="0.2">
      <c r="A339" s="2"/>
      <c r="B339" s="2"/>
    </row>
    <row r="340" spans="1:2" ht="12.75" x14ac:dyDescent="0.2">
      <c r="A340" s="2"/>
      <c r="B340" s="2"/>
    </row>
    <row r="341" spans="1:2" ht="12.75" x14ac:dyDescent="0.2">
      <c r="A341" s="2"/>
      <c r="B341" s="2"/>
    </row>
    <row r="342" spans="1:2" ht="12.75" x14ac:dyDescent="0.2">
      <c r="A342" s="2"/>
      <c r="B342" s="2"/>
    </row>
    <row r="343" spans="1:2" ht="12.75" x14ac:dyDescent="0.2">
      <c r="A343" s="2"/>
      <c r="B343" s="2"/>
    </row>
    <row r="344" spans="1:2" ht="12.75" x14ac:dyDescent="0.2">
      <c r="A344" s="2"/>
      <c r="B344" s="2"/>
    </row>
    <row r="345" spans="1:2" ht="12.75" x14ac:dyDescent="0.2">
      <c r="A345" s="2"/>
      <c r="B345" s="2"/>
    </row>
    <row r="346" spans="1:2" ht="12.75" x14ac:dyDescent="0.2">
      <c r="A346" s="2"/>
      <c r="B346" s="2"/>
    </row>
    <row r="347" spans="1:2" ht="12.75" x14ac:dyDescent="0.2">
      <c r="A347" s="2"/>
      <c r="B347" s="2"/>
    </row>
    <row r="348" spans="1:2" ht="12.75" x14ac:dyDescent="0.2">
      <c r="A348" s="2"/>
      <c r="B348" s="2"/>
    </row>
    <row r="349" spans="1:2" ht="12.75" x14ac:dyDescent="0.2">
      <c r="A349" s="2"/>
      <c r="B349" s="2"/>
    </row>
    <row r="350" spans="1:2" ht="12.75" x14ac:dyDescent="0.2">
      <c r="A350" s="2"/>
      <c r="B350" s="2"/>
    </row>
    <row r="351" spans="1:2" ht="12.75" x14ac:dyDescent="0.2">
      <c r="A351" s="2"/>
      <c r="B351" s="2"/>
    </row>
    <row r="352" spans="1:2" ht="12.75" x14ac:dyDescent="0.2">
      <c r="A352" s="2"/>
      <c r="B352" s="2"/>
    </row>
    <row r="353" spans="1:2" ht="12.75" x14ac:dyDescent="0.2">
      <c r="A353" s="2"/>
      <c r="B353" s="2"/>
    </row>
    <row r="354" spans="1:2" ht="12.75" x14ac:dyDescent="0.2">
      <c r="A354" s="2"/>
      <c r="B354" s="2"/>
    </row>
    <row r="355" spans="1:2" ht="12.75" x14ac:dyDescent="0.2">
      <c r="A355" s="2"/>
      <c r="B355" s="2"/>
    </row>
    <row r="356" spans="1:2" ht="12.75" x14ac:dyDescent="0.2">
      <c r="A356" s="2"/>
      <c r="B356" s="2"/>
    </row>
    <row r="357" spans="1:2" ht="12.75" x14ac:dyDescent="0.2">
      <c r="A357" s="2"/>
      <c r="B357" s="2"/>
    </row>
    <row r="358" spans="1:2" ht="12.75" x14ac:dyDescent="0.2">
      <c r="A358" s="2"/>
      <c r="B358" s="2"/>
    </row>
    <row r="359" spans="1:2" ht="12.75" x14ac:dyDescent="0.2">
      <c r="A359" s="2"/>
      <c r="B359" s="2"/>
    </row>
    <row r="360" spans="1:2" ht="12.75" x14ac:dyDescent="0.2">
      <c r="A360" s="2"/>
      <c r="B360" s="2"/>
    </row>
    <row r="361" spans="1:2" ht="12.75" x14ac:dyDescent="0.2">
      <c r="A361" s="2"/>
      <c r="B361" s="2"/>
    </row>
    <row r="362" spans="1:2" ht="12.75" x14ac:dyDescent="0.2">
      <c r="A362" s="2"/>
      <c r="B362" s="2"/>
    </row>
    <row r="363" spans="1:2" ht="12.75" x14ac:dyDescent="0.2">
      <c r="A363" s="2"/>
      <c r="B363" s="2"/>
    </row>
    <row r="364" spans="1:2" ht="12.75" x14ac:dyDescent="0.2">
      <c r="A364" s="2"/>
      <c r="B364" s="2"/>
    </row>
    <row r="365" spans="1:2" ht="12.75" x14ac:dyDescent="0.2">
      <c r="A365" s="2"/>
      <c r="B365" s="2"/>
    </row>
    <row r="366" spans="1:2" ht="12.75" x14ac:dyDescent="0.2">
      <c r="A366" s="2"/>
      <c r="B366" s="2"/>
    </row>
    <row r="367" spans="1:2" ht="12.75" x14ac:dyDescent="0.2">
      <c r="A367" s="2"/>
      <c r="B367" s="2"/>
    </row>
    <row r="368" spans="1:2" ht="12.75" x14ac:dyDescent="0.2">
      <c r="A368" s="2"/>
      <c r="B368" s="2"/>
    </row>
    <row r="369" spans="1:2" ht="12.75" x14ac:dyDescent="0.2">
      <c r="A369" s="2"/>
      <c r="B369" s="2"/>
    </row>
    <row r="370" spans="1:2" ht="12.75" x14ac:dyDescent="0.2">
      <c r="A370" s="2"/>
      <c r="B370" s="2"/>
    </row>
    <row r="371" spans="1:2" ht="12.75" x14ac:dyDescent="0.2">
      <c r="A371" s="2"/>
      <c r="B371" s="2"/>
    </row>
    <row r="372" spans="1:2" ht="12.75" x14ac:dyDescent="0.2">
      <c r="A372" s="2"/>
      <c r="B372" s="2"/>
    </row>
    <row r="373" spans="1:2" ht="12.75" x14ac:dyDescent="0.2">
      <c r="A373" s="2"/>
      <c r="B373" s="2"/>
    </row>
    <row r="374" spans="1:2" ht="12.75" x14ac:dyDescent="0.2">
      <c r="A374" s="2"/>
      <c r="B374" s="2"/>
    </row>
    <row r="375" spans="1:2" ht="12.75" x14ac:dyDescent="0.2">
      <c r="A375" s="2"/>
      <c r="B375" s="2"/>
    </row>
    <row r="376" spans="1:2" ht="12.75" x14ac:dyDescent="0.2">
      <c r="A376" s="2"/>
      <c r="B376" s="2"/>
    </row>
    <row r="377" spans="1:2" ht="12.75" x14ac:dyDescent="0.2">
      <c r="A377" s="2"/>
      <c r="B377" s="2"/>
    </row>
    <row r="378" spans="1:2" ht="12.75" x14ac:dyDescent="0.2">
      <c r="A378" s="2"/>
      <c r="B378" s="2"/>
    </row>
    <row r="379" spans="1:2" ht="12.75" x14ac:dyDescent="0.2">
      <c r="A379" s="2"/>
      <c r="B379" s="2"/>
    </row>
    <row r="380" spans="1:2" ht="12.75" x14ac:dyDescent="0.2">
      <c r="A380" s="2"/>
      <c r="B380" s="2"/>
    </row>
    <row r="381" spans="1:2" ht="12.75" x14ac:dyDescent="0.2">
      <c r="A381" s="2"/>
      <c r="B381" s="2"/>
    </row>
    <row r="382" spans="1:2" ht="12.75" x14ac:dyDescent="0.2">
      <c r="A382" s="2"/>
      <c r="B382" s="2"/>
    </row>
    <row r="383" spans="1:2" ht="12.75" x14ac:dyDescent="0.2">
      <c r="A383" s="2"/>
      <c r="B383" s="2"/>
    </row>
    <row r="384" spans="1:2" ht="12.75" x14ac:dyDescent="0.2">
      <c r="A384" s="2"/>
      <c r="B384" s="2"/>
    </row>
    <row r="385" spans="1:2" ht="12.75" x14ac:dyDescent="0.2">
      <c r="A385" s="2"/>
      <c r="B385" s="2"/>
    </row>
    <row r="386" spans="1:2" ht="12.75" x14ac:dyDescent="0.2">
      <c r="A386" s="2"/>
      <c r="B386" s="2"/>
    </row>
    <row r="387" spans="1:2" ht="12.75" x14ac:dyDescent="0.2">
      <c r="A387" s="2"/>
      <c r="B387" s="2"/>
    </row>
    <row r="388" spans="1:2" ht="12.75" x14ac:dyDescent="0.2">
      <c r="A388" s="2"/>
      <c r="B388" s="2"/>
    </row>
    <row r="389" spans="1:2" ht="12.75" x14ac:dyDescent="0.2">
      <c r="A389" s="2"/>
      <c r="B389" s="2"/>
    </row>
    <row r="390" spans="1:2" ht="12.75" x14ac:dyDescent="0.2">
      <c r="A390" s="2"/>
      <c r="B390" s="2"/>
    </row>
    <row r="391" spans="1:2" ht="12.75" x14ac:dyDescent="0.2">
      <c r="A391" s="2"/>
      <c r="B391" s="2"/>
    </row>
    <row r="392" spans="1:2" ht="12.75" x14ac:dyDescent="0.2">
      <c r="A392" s="2"/>
      <c r="B392" s="2"/>
    </row>
    <row r="393" spans="1:2" ht="12.75" x14ac:dyDescent="0.2">
      <c r="A393" s="2"/>
      <c r="B393" s="2"/>
    </row>
    <row r="394" spans="1:2" ht="12.75" x14ac:dyDescent="0.2">
      <c r="A394" s="2"/>
      <c r="B394" s="2"/>
    </row>
    <row r="395" spans="1:2" ht="12.75" x14ac:dyDescent="0.2">
      <c r="A395" s="2"/>
      <c r="B395" s="2"/>
    </row>
    <row r="396" spans="1:2" ht="12.75" x14ac:dyDescent="0.2">
      <c r="A396" s="2"/>
      <c r="B396" s="2"/>
    </row>
    <row r="397" spans="1:2" ht="12.75" x14ac:dyDescent="0.2">
      <c r="A397" s="2"/>
      <c r="B397" s="2"/>
    </row>
    <row r="398" spans="1:2" ht="12.75" x14ac:dyDescent="0.2">
      <c r="A398" s="2"/>
      <c r="B398" s="2"/>
    </row>
    <row r="399" spans="1:2" ht="12.75" x14ac:dyDescent="0.2">
      <c r="A399" s="2"/>
      <c r="B399" s="2"/>
    </row>
    <row r="400" spans="1:2" ht="12.75" x14ac:dyDescent="0.2">
      <c r="A400" s="2"/>
      <c r="B400" s="2"/>
    </row>
    <row r="401" spans="1:2" ht="12.75" x14ac:dyDescent="0.2">
      <c r="A401" s="2"/>
      <c r="B401" s="2"/>
    </row>
    <row r="402" spans="1:2" ht="12.75" x14ac:dyDescent="0.2">
      <c r="A402" s="2"/>
      <c r="B402" s="2"/>
    </row>
    <row r="403" spans="1:2" ht="12.75" x14ac:dyDescent="0.2">
      <c r="A403" s="2"/>
      <c r="B403" s="2"/>
    </row>
    <row r="404" spans="1:2" ht="12.75" x14ac:dyDescent="0.2">
      <c r="A404" s="2"/>
      <c r="B404" s="2"/>
    </row>
    <row r="405" spans="1:2" ht="12.75" x14ac:dyDescent="0.2">
      <c r="A405" s="2"/>
      <c r="B405" s="2"/>
    </row>
    <row r="406" spans="1:2" ht="12.75" x14ac:dyDescent="0.2">
      <c r="A406" s="2"/>
      <c r="B406" s="2"/>
    </row>
    <row r="407" spans="1:2" ht="12.75" x14ac:dyDescent="0.2">
      <c r="A407" s="2"/>
      <c r="B407" s="2"/>
    </row>
    <row r="408" spans="1:2" ht="12.75" x14ac:dyDescent="0.2">
      <c r="A408" s="2"/>
      <c r="B408" s="2"/>
    </row>
    <row r="409" spans="1:2" ht="12.75" x14ac:dyDescent="0.2">
      <c r="A409" s="2"/>
      <c r="B409" s="2"/>
    </row>
    <row r="410" spans="1:2" ht="12.75" x14ac:dyDescent="0.2">
      <c r="A410" s="2"/>
      <c r="B410" s="2"/>
    </row>
    <row r="411" spans="1:2" ht="12.75" x14ac:dyDescent="0.2">
      <c r="A411" s="2"/>
      <c r="B411" s="2"/>
    </row>
    <row r="412" spans="1:2" ht="12.75" x14ac:dyDescent="0.2">
      <c r="A412" s="2"/>
      <c r="B412" s="2"/>
    </row>
    <row r="413" spans="1:2" ht="12.75" x14ac:dyDescent="0.2">
      <c r="A413" s="2"/>
      <c r="B413" s="2"/>
    </row>
    <row r="414" spans="1:2" ht="12.75" x14ac:dyDescent="0.2">
      <c r="A414" s="2"/>
      <c r="B414" s="2"/>
    </row>
    <row r="415" spans="1:2" ht="12.75" x14ac:dyDescent="0.2">
      <c r="A415" s="2"/>
      <c r="B415" s="2"/>
    </row>
    <row r="416" spans="1:2" ht="12.75" x14ac:dyDescent="0.2">
      <c r="A416" s="2"/>
      <c r="B416" s="2"/>
    </row>
    <row r="417" spans="1:2" ht="12.75" x14ac:dyDescent="0.2">
      <c r="A417" s="2"/>
      <c r="B417" s="2"/>
    </row>
    <row r="418" spans="1:2" ht="12.75" x14ac:dyDescent="0.2">
      <c r="A418" s="2"/>
      <c r="B418" s="2"/>
    </row>
    <row r="419" spans="1:2" ht="12.75" x14ac:dyDescent="0.2">
      <c r="A419" s="2"/>
      <c r="B419" s="2"/>
    </row>
    <row r="420" spans="1:2" ht="12.75" x14ac:dyDescent="0.2">
      <c r="A420" s="2"/>
      <c r="B420" s="2"/>
    </row>
    <row r="421" spans="1:2" ht="12.75" x14ac:dyDescent="0.2">
      <c r="A421" s="2"/>
      <c r="B421" s="2"/>
    </row>
    <row r="422" spans="1:2" ht="12.75" x14ac:dyDescent="0.2">
      <c r="A422" s="2"/>
      <c r="B422" s="2"/>
    </row>
    <row r="423" spans="1:2" ht="12.75" x14ac:dyDescent="0.2">
      <c r="A423" s="2"/>
      <c r="B423" s="2"/>
    </row>
    <row r="424" spans="1:2" ht="12.75" x14ac:dyDescent="0.2">
      <c r="A424" s="2"/>
      <c r="B424" s="2"/>
    </row>
    <row r="425" spans="1:2" ht="12.75" x14ac:dyDescent="0.2">
      <c r="A425" s="2"/>
      <c r="B425" s="2"/>
    </row>
    <row r="426" spans="1:2" ht="12.75" x14ac:dyDescent="0.2">
      <c r="A426" s="2"/>
      <c r="B426" s="2"/>
    </row>
    <row r="427" spans="1:2" ht="12.75" x14ac:dyDescent="0.2">
      <c r="A427" s="2"/>
      <c r="B427" s="2"/>
    </row>
    <row r="428" spans="1:2" ht="12.75" x14ac:dyDescent="0.2">
      <c r="A428" s="2"/>
      <c r="B428" s="2"/>
    </row>
    <row r="429" spans="1:2" ht="12.75" x14ac:dyDescent="0.2">
      <c r="A429" s="2"/>
      <c r="B429" s="2"/>
    </row>
    <row r="430" spans="1:2" ht="12.75" x14ac:dyDescent="0.2">
      <c r="A430" s="2"/>
      <c r="B430" s="2"/>
    </row>
    <row r="431" spans="1:2" ht="12.75" x14ac:dyDescent="0.2">
      <c r="A431" s="2"/>
      <c r="B431" s="2"/>
    </row>
    <row r="432" spans="1:2" ht="12.75" x14ac:dyDescent="0.2">
      <c r="A432" s="2"/>
      <c r="B432" s="2"/>
    </row>
    <row r="433" spans="1:2" ht="12.75" x14ac:dyDescent="0.2">
      <c r="A433" s="2"/>
      <c r="B433" s="2"/>
    </row>
    <row r="434" spans="1:2" ht="12.75" x14ac:dyDescent="0.2">
      <c r="A434" s="2"/>
      <c r="B434" s="2"/>
    </row>
    <row r="435" spans="1:2" ht="12.75" x14ac:dyDescent="0.2">
      <c r="A435" s="2"/>
      <c r="B435" s="2"/>
    </row>
    <row r="436" spans="1:2" ht="12.75" x14ac:dyDescent="0.2">
      <c r="A436" s="2"/>
      <c r="B436" s="2"/>
    </row>
    <row r="437" spans="1:2" ht="12.75" x14ac:dyDescent="0.2">
      <c r="A437" s="2"/>
      <c r="B437" s="2"/>
    </row>
    <row r="438" spans="1:2" ht="12.75" x14ac:dyDescent="0.2">
      <c r="A438" s="2"/>
      <c r="B438" s="2"/>
    </row>
    <row r="439" spans="1:2" ht="12.75" x14ac:dyDescent="0.2">
      <c r="A439" s="2"/>
      <c r="B439" s="2"/>
    </row>
    <row r="440" spans="1:2" ht="12.75" x14ac:dyDescent="0.2">
      <c r="A440" s="2"/>
      <c r="B440" s="2"/>
    </row>
    <row r="441" spans="1:2" ht="12.75" x14ac:dyDescent="0.2">
      <c r="A441" s="2"/>
      <c r="B441" s="2"/>
    </row>
    <row r="442" spans="1:2" ht="12.75" x14ac:dyDescent="0.2">
      <c r="A442" s="2"/>
      <c r="B442" s="2"/>
    </row>
    <row r="443" spans="1:2" ht="12.75" x14ac:dyDescent="0.2">
      <c r="A443" s="2"/>
      <c r="B443" s="2"/>
    </row>
    <row r="444" spans="1:2" ht="12.75" x14ac:dyDescent="0.2">
      <c r="A444" s="2"/>
      <c r="B444" s="2"/>
    </row>
    <row r="445" spans="1:2" ht="12.75" x14ac:dyDescent="0.2">
      <c r="A445" s="2"/>
      <c r="B445" s="2"/>
    </row>
    <row r="446" spans="1:2" ht="12.75" x14ac:dyDescent="0.2">
      <c r="A446" s="2"/>
      <c r="B446" s="2"/>
    </row>
    <row r="447" spans="1:2" ht="12.75" x14ac:dyDescent="0.2">
      <c r="A447" s="2"/>
      <c r="B447" s="2"/>
    </row>
    <row r="448" spans="1:2" ht="12.75" x14ac:dyDescent="0.2">
      <c r="A448" s="2"/>
      <c r="B448" s="2"/>
    </row>
    <row r="449" spans="1:2" ht="12.75" x14ac:dyDescent="0.2">
      <c r="A449" s="2"/>
      <c r="B449" s="2"/>
    </row>
    <row r="450" spans="1:2" ht="12.75" x14ac:dyDescent="0.2">
      <c r="A450" s="2"/>
      <c r="B450" s="2"/>
    </row>
    <row r="451" spans="1:2" ht="12.75" x14ac:dyDescent="0.2">
      <c r="A451" s="2"/>
      <c r="B451" s="2"/>
    </row>
    <row r="452" spans="1:2" ht="12.75" x14ac:dyDescent="0.2">
      <c r="A452" s="2"/>
      <c r="B452" s="2"/>
    </row>
    <row r="453" spans="1:2" ht="12.75" x14ac:dyDescent="0.2">
      <c r="A453" s="2"/>
      <c r="B453" s="2"/>
    </row>
    <row r="454" spans="1:2" ht="12.75" x14ac:dyDescent="0.2">
      <c r="A454" s="2"/>
      <c r="B454" s="2"/>
    </row>
    <row r="455" spans="1:2" ht="12.75" x14ac:dyDescent="0.2">
      <c r="A455" s="2"/>
      <c r="B455" s="2"/>
    </row>
    <row r="456" spans="1:2" ht="12.75" x14ac:dyDescent="0.2">
      <c r="A456" s="2"/>
      <c r="B456" s="2"/>
    </row>
    <row r="457" spans="1:2" ht="12.75" x14ac:dyDescent="0.2">
      <c r="A457" s="2"/>
      <c r="B457" s="2"/>
    </row>
    <row r="458" spans="1:2" ht="12.75" x14ac:dyDescent="0.2">
      <c r="A458" s="2"/>
      <c r="B458" s="2"/>
    </row>
    <row r="459" spans="1:2" ht="12.75" x14ac:dyDescent="0.2">
      <c r="A459" s="2"/>
      <c r="B459" s="2"/>
    </row>
    <row r="460" spans="1:2" ht="12.75" x14ac:dyDescent="0.2">
      <c r="A460" s="2"/>
      <c r="B460" s="2"/>
    </row>
    <row r="461" spans="1:2" ht="12.75" x14ac:dyDescent="0.2">
      <c r="A461" s="2"/>
      <c r="B461" s="2"/>
    </row>
    <row r="462" spans="1:2" ht="12.75" x14ac:dyDescent="0.2">
      <c r="A462" s="2"/>
      <c r="B462" s="2"/>
    </row>
    <row r="463" spans="1:2" ht="12.75" x14ac:dyDescent="0.2">
      <c r="A463" s="2"/>
      <c r="B463" s="2"/>
    </row>
    <row r="464" spans="1:2" ht="12.75" x14ac:dyDescent="0.2">
      <c r="A464" s="2"/>
      <c r="B464" s="2"/>
    </row>
    <row r="465" spans="1:2" ht="12.75" x14ac:dyDescent="0.2">
      <c r="A465" s="2"/>
      <c r="B465" s="2"/>
    </row>
    <row r="466" spans="1:2" ht="12.75" x14ac:dyDescent="0.2">
      <c r="A466" s="2"/>
      <c r="B466" s="2"/>
    </row>
    <row r="467" spans="1:2" ht="12.75" x14ac:dyDescent="0.2">
      <c r="A467" s="2"/>
      <c r="B467" s="2"/>
    </row>
    <row r="468" spans="1:2" ht="12.75" x14ac:dyDescent="0.2">
      <c r="A468" s="2"/>
      <c r="B468" s="2"/>
    </row>
    <row r="469" spans="1:2" ht="12.75" x14ac:dyDescent="0.2">
      <c r="A469" s="2"/>
      <c r="B469" s="2"/>
    </row>
    <row r="470" spans="1:2" ht="12.75" x14ac:dyDescent="0.2">
      <c r="A470" s="2"/>
      <c r="B470" s="2"/>
    </row>
    <row r="471" spans="1:2" ht="12.75" x14ac:dyDescent="0.2">
      <c r="A471" s="2"/>
      <c r="B471" s="2"/>
    </row>
    <row r="472" spans="1:2" ht="12.75" x14ac:dyDescent="0.2">
      <c r="A472" s="2"/>
      <c r="B472" s="2"/>
    </row>
    <row r="473" spans="1:2" ht="12.75" x14ac:dyDescent="0.2">
      <c r="A473" s="2"/>
      <c r="B473" s="2"/>
    </row>
    <row r="474" spans="1:2" ht="12.75" x14ac:dyDescent="0.2">
      <c r="A474" s="2"/>
      <c r="B474" s="2"/>
    </row>
    <row r="475" spans="1:2" ht="12.75" x14ac:dyDescent="0.2">
      <c r="A475" s="2"/>
      <c r="B475" s="2"/>
    </row>
    <row r="476" spans="1:2" ht="12.75" x14ac:dyDescent="0.2">
      <c r="A476" s="2"/>
      <c r="B476" s="2"/>
    </row>
    <row r="477" spans="1:2" ht="12.75" x14ac:dyDescent="0.2">
      <c r="A477" s="2"/>
      <c r="B477" s="2"/>
    </row>
    <row r="478" spans="1:2" ht="12.75" x14ac:dyDescent="0.2">
      <c r="A478" s="2"/>
      <c r="B478" s="2"/>
    </row>
    <row r="479" spans="1:2" ht="12.75" x14ac:dyDescent="0.2">
      <c r="A479" s="2"/>
      <c r="B479" s="2"/>
    </row>
    <row r="480" spans="1:2" ht="12.75" x14ac:dyDescent="0.2">
      <c r="A480" s="2"/>
      <c r="B480" s="2"/>
    </row>
    <row r="481" spans="1:2" ht="12.75" x14ac:dyDescent="0.2">
      <c r="A481" s="2"/>
      <c r="B481" s="2"/>
    </row>
    <row r="482" spans="1:2" ht="12.75" x14ac:dyDescent="0.2">
      <c r="A482" s="2"/>
      <c r="B482" s="2"/>
    </row>
    <row r="483" spans="1:2" ht="12.75" x14ac:dyDescent="0.2">
      <c r="A483" s="2"/>
      <c r="B483" s="2"/>
    </row>
    <row r="484" spans="1:2" ht="12.75" x14ac:dyDescent="0.2">
      <c r="A484" s="2"/>
      <c r="B484" s="2"/>
    </row>
    <row r="485" spans="1:2" ht="12.75" x14ac:dyDescent="0.2">
      <c r="A485" s="2"/>
      <c r="B485" s="2"/>
    </row>
    <row r="486" spans="1:2" ht="12.75" x14ac:dyDescent="0.2">
      <c r="A486" s="2"/>
      <c r="B486" s="2"/>
    </row>
    <row r="487" spans="1:2" ht="12.75" x14ac:dyDescent="0.2">
      <c r="A487" s="2"/>
      <c r="B487" s="2"/>
    </row>
    <row r="488" spans="1:2" ht="12.75" x14ac:dyDescent="0.2">
      <c r="A488" s="2"/>
      <c r="B488" s="2"/>
    </row>
    <row r="489" spans="1:2" ht="12.75" x14ac:dyDescent="0.2">
      <c r="A489" s="2"/>
      <c r="B489" s="2"/>
    </row>
    <row r="490" spans="1:2" ht="12.75" x14ac:dyDescent="0.2">
      <c r="A490" s="2"/>
      <c r="B490" s="2"/>
    </row>
    <row r="491" spans="1:2" ht="12.75" x14ac:dyDescent="0.2">
      <c r="A491" s="2"/>
      <c r="B491" s="2"/>
    </row>
    <row r="492" spans="1:2" ht="12.75" x14ac:dyDescent="0.2">
      <c r="A492" s="2"/>
      <c r="B492" s="2"/>
    </row>
    <row r="493" spans="1:2" ht="12.75" x14ac:dyDescent="0.2">
      <c r="A493" s="2"/>
      <c r="B493" s="2"/>
    </row>
    <row r="494" spans="1:2" ht="12.75" x14ac:dyDescent="0.2">
      <c r="A494" s="2"/>
      <c r="B494" s="2"/>
    </row>
    <row r="495" spans="1:2" ht="12.75" x14ac:dyDescent="0.2">
      <c r="A495" s="2"/>
      <c r="B495" s="2"/>
    </row>
    <row r="496" spans="1:2" ht="12.75" x14ac:dyDescent="0.2">
      <c r="A496" s="2"/>
      <c r="B496" s="2"/>
    </row>
    <row r="497" spans="1:2" ht="12.75" x14ac:dyDescent="0.2">
      <c r="A497" s="2"/>
      <c r="B497" s="2"/>
    </row>
    <row r="498" spans="1:2" ht="12.75" x14ac:dyDescent="0.2">
      <c r="A498" s="2"/>
      <c r="B498" s="2"/>
    </row>
    <row r="499" spans="1:2" ht="12.75" x14ac:dyDescent="0.2">
      <c r="A499" s="2"/>
      <c r="B499" s="2"/>
    </row>
    <row r="500" spans="1:2" ht="12.75" x14ac:dyDescent="0.2">
      <c r="A500" s="2"/>
      <c r="B500" s="2"/>
    </row>
    <row r="501" spans="1:2" ht="12.75" x14ac:dyDescent="0.2">
      <c r="A501" s="2"/>
      <c r="B501" s="2"/>
    </row>
    <row r="502" spans="1:2" ht="12.75" x14ac:dyDescent="0.2">
      <c r="A502" s="2"/>
      <c r="B502" s="2"/>
    </row>
    <row r="503" spans="1:2" ht="12.75" x14ac:dyDescent="0.2">
      <c r="A503" s="2"/>
      <c r="B503" s="2"/>
    </row>
    <row r="504" spans="1:2" ht="12.75" x14ac:dyDescent="0.2">
      <c r="A504" s="2"/>
      <c r="B504" s="2"/>
    </row>
    <row r="505" spans="1:2" ht="12.75" x14ac:dyDescent="0.2">
      <c r="A505" s="2"/>
      <c r="B505" s="2"/>
    </row>
    <row r="506" spans="1:2" ht="12.75" x14ac:dyDescent="0.2">
      <c r="A506" s="2"/>
      <c r="B506" s="2"/>
    </row>
    <row r="507" spans="1:2" ht="12.75" x14ac:dyDescent="0.2">
      <c r="A507" s="2"/>
      <c r="B507" s="2"/>
    </row>
    <row r="508" spans="1:2" ht="12.75" x14ac:dyDescent="0.2">
      <c r="A508" s="2"/>
      <c r="B508" s="2"/>
    </row>
    <row r="509" spans="1:2" ht="12.75" x14ac:dyDescent="0.2">
      <c r="A509" s="2"/>
      <c r="B509" s="2"/>
    </row>
    <row r="510" spans="1:2" ht="12.75" x14ac:dyDescent="0.2">
      <c r="A510" s="2"/>
      <c r="B510" s="2"/>
    </row>
    <row r="511" spans="1:2" ht="12.75" x14ac:dyDescent="0.2">
      <c r="A511" s="2"/>
      <c r="B511" s="2"/>
    </row>
    <row r="512" spans="1:2" ht="12.75" x14ac:dyDescent="0.2">
      <c r="A512" s="2"/>
      <c r="B512" s="2"/>
    </row>
    <row r="513" spans="1:2" ht="12.75" x14ac:dyDescent="0.2">
      <c r="A513" s="2"/>
      <c r="B513" s="2"/>
    </row>
    <row r="514" spans="1:2" ht="12.75" x14ac:dyDescent="0.2">
      <c r="A514" s="2"/>
      <c r="B514" s="2"/>
    </row>
    <row r="515" spans="1:2" ht="12.75" x14ac:dyDescent="0.2">
      <c r="A515" s="2"/>
      <c r="B515" s="2"/>
    </row>
    <row r="516" spans="1:2" ht="12.75" x14ac:dyDescent="0.2">
      <c r="A516" s="2"/>
      <c r="B516" s="2"/>
    </row>
    <row r="517" spans="1:2" ht="12.75" x14ac:dyDescent="0.2">
      <c r="A517" s="2"/>
      <c r="B517" s="2"/>
    </row>
    <row r="518" spans="1:2" ht="12.75" x14ac:dyDescent="0.2">
      <c r="A518" s="2"/>
      <c r="B518" s="2"/>
    </row>
    <row r="519" spans="1:2" ht="12.75" x14ac:dyDescent="0.2">
      <c r="A519" s="2"/>
      <c r="B519" s="2"/>
    </row>
    <row r="520" spans="1:2" ht="12.75" x14ac:dyDescent="0.2">
      <c r="A520" s="2"/>
      <c r="B520" s="2"/>
    </row>
    <row r="521" spans="1:2" ht="12.75" x14ac:dyDescent="0.2">
      <c r="A521" s="2"/>
      <c r="B521" s="2"/>
    </row>
    <row r="522" spans="1:2" ht="12.75" x14ac:dyDescent="0.2">
      <c r="A522" s="2"/>
      <c r="B522" s="2"/>
    </row>
    <row r="523" spans="1:2" ht="12.75" x14ac:dyDescent="0.2">
      <c r="A523" s="2"/>
      <c r="B523" s="2"/>
    </row>
    <row r="524" spans="1:2" ht="12.75" x14ac:dyDescent="0.2">
      <c r="A524" s="2"/>
      <c r="B524" s="2"/>
    </row>
    <row r="525" spans="1:2" ht="12.75" x14ac:dyDescent="0.2">
      <c r="A525" s="2"/>
      <c r="B525" s="2"/>
    </row>
    <row r="526" spans="1:2" ht="12.75" x14ac:dyDescent="0.2">
      <c r="A526" s="2"/>
      <c r="B526" s="2"/>
    </row>
    <row r="527" spans="1:2" ht="12.75" x14ac:dyDescent="0.2">
      <c r="A527" s="2"/>
      <c r="B527" s="2"/>
    </row>
    <row r="528" spans="1:2" ht="12.75" x14ac:dyDescent="0.2">
      <c r="A528" s="2"/>
      <c r="B528" s="2"/>
    </row>
    <row r="529" spans="1:2" ht="12.75" x14ac:dyDescent="0.2">
      <c r="A529" s="2"/>
      <c r="B529" s="2"/>
    </row>
    <row r="530" spans="1:2" ht="12.75" x14ac:dyDescent="0.2">
      <c r="A530" s="2"/>
      <c r="B530" s="2"/>
    </row>
    <row r="531" spans="1:2" ht="12.75" x14ac:dyDescent="0.2">
      <c r="A531" s="2"/>
      <c r="B531" s="2"/>
    </row>
    <row r="532" spans="1:2" ht="12.75" x14ac:dyDescent="0.2">
      <c r="A532" s="2"/>
      <c r="B532" s="2"/>
    </row>
    <row r="533" spans="1:2" ht="12.75" x14ac:dyDescent="0.2">
      <c r="A533" s="2"/>
      <c r="B533" s="2"/>
    </row>
    <row r="534" spans="1:2" ht="12.75" x14ac:dyDescent="0.2">
      <c r="A534" s="2"/>
      <c r="B534" s="2"/>
    </row>
    <row r="535" spans="1:2" ht="12.75" x14ac:dyDescent="0.2">
      <c r="A535" s="2"/>
      <c r="B535" s="2"/>
    </row>
    <row r="536" spans="1:2" ht="12.75" x14ac:dyDescent="0.2">
      <c r="A536" s="2"/>
      <c r="B536" s="2"/>
    </row>
    <row r="537" spans="1:2" ht="12.75" x14ac:dyDescent="0.2">
      <c r="A537" s="2"/>
      <c r="B537" s="2"/>
    </row>
    <row r="538" spans="1:2" ht="12.75" x14ac:dyDescent="0.2">
      <c r="A538" s="2"/>
      <c r="B538" s="2"/>
    </row>
    <row r="539" spans="1:2" ht="12.75" x14ac:dyDescent="0.2">
      <c r="A539" s="2"/>
      <c r="B539" s="2"/>
    </row>
    <row r="540" spans="1:2" ht="12.75" x14ac:dyDescent="0.2">
      <c r="A540" s="2"/>
      <c r="B540" s="2"/>
    </row>
    <row r="541" spans="1:2" ht="12.75" x14ac:dyDescent="0.2">
      <c r="A541" s="2"/>
      <c r="B541" s="2"/>
    </row>
    <row r="542" spans="1:2" ht="12.75" x14ac:dyDescent="0.2">
      <c r="A542" s="2"/>
      <c r="B542" s="2"/>
    </row>
    <row r="543" spans="1:2" ht="12.75" x14ac:dyDescent="0.2">
      <c r="A543" s="2"/>
      <c r="B543" s="2"/>
    </row>
    <row r="544" spans="1:2" ht="12.75" x14ac:dyDescent="0.2">
      <c r="A544" s="2"/>
      <c r="B544" s="2"/>
    </row>
    <row r="545" spans="1:2" ht="12.75" x14ac:dyDescent="0.2">
      <c r="A545" s="2"/>
      <c r="B545" s="2"/>
    </row>
    <row r="546" spans="1:2" ht="12.75" x14ac:dyDescent="0.2">
      <c r="A546" s="2"/>
      <c r="B546" s="2"/>
    </row>
    <row r="547" spans="1:2" ht="12.75" x14ac:dyDescent="0.2">
      <c r="A547" s="2"/>
      <c r="B547" s="2"/>
    </row>
    <row r="548" spans="1:2" ht="12.75" x14ac:dyDescent="0.2">
      <c r="A548" s="2"/>
      <c r="B548" s="2"/>
    </row>
    <row r="549" spans="1:2" ht="12.75" x14ac:dyDescent="0.2">
      <c r="A549" s="2"/>
      <c r="B549" s="2"/>
    </row>
    <row r="550" spans="1:2" ht="12.75" x14ac:dyDescent="0.2">
      <c r="A550" s="2"/>
      <c r="B550" s="2"/>
    </row>
    <row r="551" spans="1:2" ht="12.75" x14ac:dyDescent="0.2">
      <c r="A551" s="2"/>
      <c r="B551" s="2"/>
    </row>
    <row r="552" spans="1:2" ht="12.75" x14ac:dyDescent="0.2">
      <c r="A552" s="2"/>
      <c r="B552" s="2"/>
    </row>
    <row r="553" spans="1:2" ht="12.75" x14ac:dyDescent="0.2">
      <c r="A553" s="2"/>
      <c r="B553" s="2"/>
    </row>
    <row r="554" spans="1:2" ht="12.75" x14ac:dyDescent="0.2">
      <c r="A554" s="2"/>
      <c r="B554" s="2"/>
    </row>
    <row r="555" spans="1:2" ht="12.75" x14ac:dyDescent="0.2">
      <c r="A555" s="2"/>
      <c r="B555" s="2"/>
    </row>
    <row r="556" spans="1:2" ht="12.75" x14ac:dyDescent="0.2">
      <c r="A556" s="2"/>
      <c r="B556" s="2"/>
    </row>
    <row r="557" spans="1:2" ht="12.75" x14ac:dyDescent="0.2">
      <c r="A557" s="2"/>
      <c r="B557" s="2"/>
    </row>
    <row r="558" spans="1:2" ht="12.75" x14ac:dyDescent="0.2">
      <c r="A558" s="2"/>
      <c r="B558" s="2"/>
    </row>
    <row r="559" spans="1:2" ht="12.75" x14ac:dyDescent="0.2">
      <c r="A559" s="2"/>
      <c r="B559" s="2"/>
    </row>
    <row r="560" spans="1:2" ht="12.75" x14ac:dyDescent="0.2">
      <c r="A560" s="2"/>
      <c r="B560" s="2"/>
    </row>
    <row r="561" spans="1:2" ht="12.75" x14ac:dyDescent="0.2">
      <c r="A561" s="2"/>
      <c r="B561" s="2"/>
    </row>
    <row r="562" spans="1:2" ht="12.75" x14ac:dyDescent="0.2">
      <c r="A562" s="2"/>
      <c r="B562" s="2"/>
    </row>
    <row r="563" spans="1:2" ht="12.75" x14ac:dyDescent="0.2">
      <c r="A563" s="2"/>
      <c r="B563" s="2"/>
    </row>
    <row r="564" spans="1:2" ht="12.75" x14ac:dyDescent="0.2">
      <c r="A564" s="2"/>
      <c r="B564" s="2"/>
    </row>
    <row r="565" spans="1:2" ht="12.75" x14ac:dyDescent="0.2">
      <c r="A565" s="2"/>
      <c r="B565" s="2"/>
    </row>
    <row r="566" spans="1:2" ht="12.75" x14ac:dyDescent="0.2">
      <c r="A566" s="2"/>
      <c r="B566" s="2"/>
    </row>
    <row r="567" spans="1:2" ht="12.75" x14ac:dyDescent="0.2">
      <c r="A567" s="2"/>
      <c r="B567" s="2"/>
    </row>
    <row r="568" spans="1:2" ht="12.75" x14ac:dyDescent="0.2">
      <c r="A568" s="2"/>
      <c r="B568" s="2"/>
    </row>
    <row r="569" spans="1:2" ht="12.75" x14ac:dyDescent="0.2">
      <c r="A569" s="2"/>
      <c r="B569" s="2"/>
    </row>
    <row r="570" spans="1:2" ht="12.75" x14ac:dyDescent="0.2">
      <c r="A570" s="2"/>
      <c r="B570" s="2"/>
    </row>
    <row r="571" spans="1:2" ht="12.75" x14ac:dyDescent="0.2">
      <c r="A571" s="2"/>
      <c r="B571" s="2"/>
    </row>
    <row r="572" spans="1:2" ht="12.75" x14ac:dyDescent="0.2">
      <c r="A572" s="2"/>
      <c r="B572" s="2"/>
    </row>
    <row r="573" spans="1:2" ht="12.75" x14ac:dyDescent="0.2">
      <c r="A573" s="2"/>
      <c r="B573" s="2"/>
    </row>
    <row r="574" spans="1:2" ht="12.75" x14ac:dyDescent="0.2">
      <c r="A574" s="2"/>
      <c r="B574" s="2"/>
    </row>
    <row r="575" spans="1:2" ht="12.75" x14ac:dyDescent="0.2">
      <c r="A575" s="2"/>
      <c r="B575" s="2"/>
    </row>
    <row r="576" spans="1:2" ht="12.75" x14ac:dyDescent="0.2">
      <c r="A576" s="2"/>
      <c r="B576" s="2"/>
    </row>
    <row r="577" spans="1:2" ht="12.75" x14ac:dyDescent="0.2">
      <c r="A577" s="2"/>
      <c r="B577" s="2"/>
    </row>
    <row r="578" spans="1:2" ht="12.75" x14ac:dyDescent="0.2">
      <c r="A578" s="2"/>
      <c r="B578" s="2"/>
    </row>
    <row r="579" spans="1:2" ht="12.75" x14ac:dyDescent="0.2">
      <c r="A579" s="2"/>
      <c r="B579" s="2"/>
    </row>
    <row r="580" spans="1:2" ht="12.75" x14ac:dyDescent="0.2">
      <c r="A580" s="2"/>
      <c r="B580" s="2"/>
    </row>
    <row r="581" spans="1:2" ht="12.75" x14ac:dyDescent="0.2">
      <c r="A581" s="2"/>
      <c r="B581" s="2"/>
    </row>
    <row r="582" spans="1:2" ht="12.75" x14ac:dyDescent="0.2">
      <c r="A582" s="2"/>
      <c r="B582" s="2"/>
    </row>
    <row r="583" spans="1:2" ht="12.75" x14ac:dyDescent="0.2">
      <c r="A583" s="2"/>
      <c r="B583" s="2"/>
    </row>
    <row r="584" spans="1:2" ht="12.75" x14ac:dyDescent="0.2">
      <c r="A584" s="2"/>
      <c r="B584" s="2"/>
    </row>
    <row r="585" spans="1:2" ht="12.75" x14ac:dyDescent="0.2">
      <c r="A585" s="2"/>
      <c r="B585" s="2"/>
    </row>
    <row r="586" spans="1:2" ht="12.75" x14ac:dyDescent="0.2">
      <c r="A586" s="2"/>
      <c r="B586" s="2"/>
    </row>
    <row r="587" spans="1:2" ht="12.75" x14ac:dyDescent="0.2">
      <c r="A587" s="2"/>
      <c r="B587" s="2"/>
    </row>
    <row r="588" spans="1:2" ht="12.75" x14ac:dyDescent="0.2">
      <c r="A588" s="2"/>
      <c r="B588" s="2"/>
    </row>
    <row r="589" spans="1:2" ht="12.75" x14ac:dyDescent="0.2">
      <c r="A589" s="2"/>
      <c r="B589" s="2"/>
    </row>
    <row r="590" spans="1:2" ht="12.75" x14ac:dyDescent="0.2">
      <c r="A590" s="2"/>
      <c r="B590" s="2"/>
    </row>
    <row r="591" spans="1:2" ht="12.75" x14ac:dyDescent="0.2">
      <c r="A591" s="2"/>
      <c r="B591" s="2"/>
    </row>
    <row r="592" spans="1:2" ht="12.75" x14ac:dyDescent="0.2">
      <c r="A592" s="2"/>
      <c r="B592" s="2"/>
    </row>
    <row r="593" spans="1:2" ht="12.75" x14ac:dyDescent="0.2">
      <c r="A593" s="2"/>
      <c r="B593" s="2"/>
    </row>
    <row r="594" spans="1:2" ht="12.75" x14ac:dyDescent="0.2">
      <c r="A594" s="2"/>
      <c r="B594" s="2"/>
    </row>
    <row r="595" spans="1:2" ht="12.75" x14ac:dyDescent="0.2">
      <c r="A595" s="2"/>
      <c r="B595" s="2"/>
    </row>
    <row r="596" spans="1:2" ht="12.75" x14ac:dyDescent="0.2">
      <c r="A596" s="2"/>
      <c r="B596" s="2"/>
    </row>
    <row r="597" spans="1:2" ht="12.75" x14ac:dyDescent="0.2">
      <c r="A597" s="2"/>
      <c r="B597" s="2"/>
    </row>
    <row r="598" spans="1:2" ht="12.75" x14ac:dyDescent="0.2">
      <c r="A598" s="2"/>
      <c r="B598" s="2"/>
    </row>
    <row r="599" spans="1:2" ht="12.75" x14ac:dyDescent="0.2">
      <c r="A599" s="2"/>
      <c r="B599" s="2"/>
    </row>
    <row r="600" spans="1:2" ht="12.75" x14ac:dyDescent="0.2">
      <c r="A600" s="2"/>
      <c r="B600" s="2"/>
    </row>
    <row r="601" spans="1:2" ht="12.75" x14ac:dyDescent="0.2">
      <c r="A601" s="2"/>
      <c r="B601" s="2"/>
    </row>
    <row r="602" spans="1:2" ht="12.75" x14ac:dyDescent="0.2">
      <c r="A602" s="2"/>
      <c r="B602" s="2"/>
    </row>
    <row r="603" spans="1:2" ht="12.75" x14ac:dyDescent="0.2">
      <c r="A603" s="2"/>
      <c r="B603" s="2"/>
    </row>
    <row r="604" spans="1:2" ht="12.75" x14ac:dyDescent="0.2">
      <c r="A604" s="2"/>
      <c r="B604" s="2"/>
    </row>
    <row r="605" spans="1:2" ht="12.75" x14ac:dyDescent="0.2">
      <c r="A605" s="2"/>
      <c r="B605" s="2"/>
    </row>
    <row r="606" spans="1:2" ht="12.75" x14ac:dyDescent="0.2">
      <c r="A606" s="2"/>
      <c r="B606" s="2"/>
    </row>
    <row r="607" spans="1:2" ht="12.75" x14ac:dyDescent="0.2">
      <c r="A607" s="2"/>
      <c r="B607" s="2"/>
    </row>
    <row r="608" spans="1:2" ht="12.75" x14ac:dyDescent="0.2">
      <c r="A608" s="2"/>
      <c r="B608" s="2"/>
    </row>
    <row r="609" spans="1:2" ht="12.75" x14ac:dyDescent="0.2">
      <c r="A609" s="2"/>
      <c r="B609" s="2"/>
    </row>
    <row r="610" spans="1:2" ht="12.75" x14ac:dyDescent="0.2">
      <c r="A610" s="2"/>
      <c r="B610" s="2"/>
    </row>
    <row r="611" spans="1:2" ht="12.75" x14ac:dyDescent="0.2">
      <c r="A611" s="2"/>
      <c r="B611" s="2"/>
    </row>
    <row r="612" spans="1:2" ht="12.75" x14ac:dyDescent="0.2">
      <c r="A612" s="2"/>
      <c r="B612" s="2"/>
    </row>
    <row r="613" spans="1:2" ht="12.75" x14ac:dyDescent="0.2">
      <c r="A613" s="2"/>
      <c r="B613" s="2"/>
    </row>
    <row r="614" spans="1:2" ht="12.75" x14ac:dyDescent="0.2">
      <c r="A614" s="2"/>
      <c r="B614" s="2"/>
    </row>
    <row r="615" spans="1:2" ht="12.75" x14ac:dyDescent="0.2">
      <c r="A615" s="2"/>
      <c r="B615" s="2"/>
    </row>
    <row r="616" spans="1:2" ht="12.75" x14ac:dyDescent="0.2">
      <c r="A616" s="2"/>
      <c r="B616" s="2"/>
    </row>
    <row r="617" spans="1:2" ht="12.75" x14ac:dyDescent="0.2">
      <c r="A617" s="2"/>
      <c r="B617" s="2"/>
    </row>
    <row r="618" spans="1:2" ht="12.75" x14ac:dyDescent="0.2">
      <c r="A618" s="2"/>
      <c r="B618" s="2"/>
    </row>
    <row r="619" spans="1:2" ht="12.75" x14ac:dyDescent="0.2">
      <c r="A619" s="2"/>
      <c r="B619" s="2"/>
    </row>
    <row r="620" spans="1:2" ht="12.75" x14ac:dyDescent="0.2">
      <c r="A620" s="2"/>
      <c r="B620" s="2"/>
    </row>
    <row r="621" spans="1:2" ht="12.75" x14ac:dyDescent="0.2">
      <c r="A621" s="2"/>
      <c r="B621" s="2"/>
    </row>
    <row r="622" spans="1:2" ht="12.75" x14ac:dyDescent="0.2">
      <c r="A622" s="2"/>
      <c r="B622" s="2"/>
    </row>
    <row r="623" spans="1:2" ht="12.75" x14ac:dyDescent="0.2">
      <c r="A623" s="2"/>
      <c r="B623" s="2"/>
    </row>
    <row r="624" spans="1:2" ht="12.75" x14ac:dyDescent="0.2">
      <c r="A624" s="2"/>
      <c r="B624" s="2"/>
    </row>
    <row r="625" spans="1:2" ht="12.75" x14ac:dyDescent="0.2">
      <c r="A625" s="2"/>
      <c r="B625" s="2"/>
    </row>
    <row r="626" spans="1:2" ht="12.75" x14ac:dyDescent="0.2">
      <c r="A626" s="2"/>
      <c r="B626" s="2"/>
    </row>
    <row r="627" spans="1:2" ht="12.75" x14ac:dyDescent="0.2">
      <c r="A627" s="2"/>
      <c r="B627" s="2"/>
    </row>
    <row r="628" spans="1:2" ht="12.75" x14ac:dyDescent="0.2">
      <c r="A628" s="2"/>
      <c r="B628" s="2"/>
    </row>
    <row r="629" spans="1:2" ht="12.75" x14ac:dyDescent="0.2">
      <c r="A629" s="2"/>
      <c r="B629" s="2"/>
    </row>
    <row r="630" spans="1:2" ht="12.75" x14ac:dyDescent="0.2">
      <c r="A630" s="2"/>
      <c r="B630" s="2"/>
    </row>
    <row r="631" spans="1:2" ht="12.75" x14ac:dyDescent="0.2">
      <c r="A631" s="2"/>
      <c r="B631" s="2"/>
    </row>
    <row r="632" spans="1:2" ht="12.75" x14ac:dyDescent="0.2">
      <c r="A632" s="2"/>
      <c r="B632" s="2"/>
    </row>
    <row r="633" spans="1:2" ht="12.75" x14ac:dyDescent="0.2">
      <c r="A633" s="2"/>
      <c r="B633" s="2"/>
    </row>
    <row r="634" spans="1:2" ht="12.75" x14ac:dyDescent="0.2">
      <c r="A634" s="2"/>
      <c r="B634" s="2"/>
    </row>
    <row r="635" spans="1:2" ht="12.75" x14ac:dyDescent="0.2">
      <c r="A635" s="2"/>
      <c r="B635" s="2"/>
    </row>
    <row r="636" spans="1:2" ht="12.75" x14ac:dyDescent="0.2">
      <c r="A636" s="2"/>
      <c r="B636" s="2"/>
    </row>
    <row r="637" spans="1:2" ht="12.75" x14ac:dyDescent="0.2">
      <c r="A637" s="2"/>
      <c r="B637" s="2"/>
    </row>
    <row r="638" spans="1:2" ht="12.75" x14ac:dyDescent="0.2">
      <c r="A638" s="2"/>
      <c r="B638" s="2"/>
    </row>
    <row r="639" spans="1:2" ht="12.75" x14ac:dyDescent="0.2">
      <c r="A639" s="2"/>
      <c r="B639" s="2"/>
    </row>
    <row r="640" spans="1:2" ht="12.75" x14ac:dyDescent="0.2">
      <c r="A640" s="2"/>
      <c r="B640" s="2"/>
    </row>
    <row r="641" spans="1:2" ht="12.75" x14ac:dyDescent="0.2">
      <c r="A641" s="2"/>
      <c r="B641" s="2"/>
    </row>
    <row r="642" spans="1:2" ht="12.75" x14ac:dyDescent="0.2">
      <c r="A642" s="2"/>
      <c r="B642" s="2"/>
    </row>
    <row r="643" spans="1:2" ht="12.75" x14ac:dyDescent="0.2">
      <c r="A643" s="2"/>
      <c r="B643" s="2"/>
    </row>
    <row r="644" spans="1:2" ht="12.75" x14ac:dyDescent="0.2">
      <c r="A644" s="2"/>
      <c r="B644" s="2"/>
    </row>
    <row r="645" spans="1:2" ht="12.75" x14ac:dyDescent="0.2">
      <c r="A645" s="2"/>
      <c r="B645" s="2"/>
    </row>
    <row r="646" spans="1:2" ht="12.75" x14ac:dyDescent="0.2">
      <c r="A646" s="2"/>
      <c r="B646" s="2"/>
    </row>
    <row r="647" spans="1:2" ht="12.75" x14ac:dyDescent="0.2">
      <c r="A647" s="2"/>
      <c r="B647" s="2"/>
    </row>
    <row r="648" spans="1:2" ht="12.75" x14ac:dyDescent="0.2">
      <c r="A648" s="2"/>
      <c r="B648" s="2"/>
    </row>
    <row r="649" spans="1:2" ht="12.75" x14ac:dyDescent="0.2">
      <c r="A649" s="2"/>
      <c r="B649" s="2"/>
    </row>
    <row r="650" spans="1:2" ht="12.75" x14ac:dyDescent="0.2">
      <c r="A650" s="2"/>
      <c r="B650" s="2"/>
    </row>
    <row r="651" spans="1:2" ht="12.75" x14ac:dyDescent="0.2">
      <c r="A651" s="2"/>
      <c r="B651" s="2"/>
    </row>
    <row r="652" spans="1:2" ht="12.75" x14ac:dyDescent="0.2">
      <c r="A652" s="2"/>
      <c r="B652" s="2"/>
    </row>
    <row r="653" spans="1:2" ht="12.75" x14ac:dyDescent="0.2">
      <c r="A653" s="2"/>
      <c r="B653" s="2"/>
    </row>
    <row r="654" spans="1:2" ht="12.75" x14ac:dyDescent="0.2">
      <c r="A654" s="2"/>
      <c r="B654" s="2"/>
    </row>
    <row r="655" spans="1:2" ht="12.75" x14ac:dyDescent="0.2">
      <c r="A655" s="2"/>
      <c r="B655" s="2"/>
    </row>
    <row r="656" spans="1:2" ht="12.75" x14ac:dyDescent="0.2">
      <c r="A656" s="2"/>
      <c r="B656" s="2"/>
    </row>
    <row r="657" spans="1:2" ht="12.75" x14ac:dyDescent="0.2">
      <c r="A657" s="2"/>
      <c r="B657" s="2"/>
    </row>
    <row r="658" spans="1:2" ht="12.75" x14ac:dyDescent="0.2">
      <c r="A658" s="2"/>
      <c r="B658" s="2"/>
    </row>
    <row r="659" spans="1:2" ht="12.75" x14ac:dyDescent="0.2">
      <c r="A659" s="2"/>
      <c r="B659" s="2"/>
    </row>
    <row r="660" spans="1:2" ht="12.75" x14ac:dyDescent="0.2">
      <c r="A660" s="2"/>
      <c r="B660" s="2"/>
    </row>
    <row r="661" spans="1:2" ht="12.75" x14ac:dyDescent="0.2">
      <c r="A661" s="2"/>
      <c r="B661" s="2"/>
    </row>
    <row r="662" spans="1:2" ht="12.75" x14ac:dyDescent="0.2">
      <c r="A662" s="2"/>
      <c r="B662" s="2"/>
    </row>
    <row r="663" spans="1:2" ht="12.75" x14ac:dyDescent="0.2">
      <c r="A663" s="2"/>
      <c r="B663" s="2"/>
    </row>
    <row r="664" spans="1:2" ht="12.75" x14ac:dyDescent="0.2">
      <c r="A664" s="2"/>
      <c r="B664" s="2"/>
    </row>
    <row r="665" spans="1:2" ht="12.75" x14ac:dyDescent="0.2">
      <c r="A665" s="2"/>
      <c r="B665" s="2"/>
    </row>
    <row r="666" spans="1:2" ht="12.75" x14ac:dyDescent="0.2">
      <c r="A666" s="2"/>
      <c r="B666" s="2"/>
    </row>
    <row r="667" spans="1:2" ht="12.75" x14ac:dyDescent="0.2">
      <c r="A667" s="2"/>
      <c r="B667" s="2"/>
    </row>
    <row r="668" spans="1:2" ht="12.75" x14ac:dyDescent="0.2">
      <c r="A668" s="2"/>
      <c r="B668" s="2"/>
    </row>
    <row r="669" spans="1:2" ht="12.75" x14ac:dyDescent="0.2">
      <c r="A669" s="2"/>
      <c r="B669" s="2"/>
    </row>
    <row r="670" spans="1:2" ht="12.75" x14ac:dyDescent="0.2">
      <c r="A670" s="2"/>
      <c r="B670" s="2"/>
    </row>
    <row r="671" spans="1:2" ht="12.75" x14ac:dyDescent="0.2">
      <c r="A671" s="2"/>
      <c r="B671" s="2"/>
    </row>
    <row r="672" spans="1:2" ht="12.75" x14ac:dyDescent="0.2">
      <c r="A672" s="2"/>
      <c r="B672" s="2"/>
    </row>
    <row r="673" spans="1:2" ht="12.75" x14ac:dyDescent="0.2">
      <c r="A673" s="2"/>
      <c r="B673" s="2"/>
    </row>
    <row r="674" spans="1:2" ht="12.75" x14ac:dyDescent="0.2">
      <c r="A674" s="2"/>
      <c r="B674" s="2"/>
    </row>
    <row r="675" spans="1:2" ht="12.75" x14ac:dyDescent="0.2">
      <c r="A675" s="2"/>
      <c r="B675" s="2"/>
    </row>
    <row r="676" spans="1:2" ht="12.75" x14ac:dyDescent="0.2">
      <c r="A676" s="2"/>
      <c r="B676" s="2"/>
    </row>
    <row r="677" spans="1:2" ht="12.75" x14ac:dyDescent="0.2">
      <c r="A677" s="2"/>
      <c r="B677" s="2"/>
    </row>
    <row r="678" spans="1:2" ht="12.75" x14ac:dyDescent="0.2">
      <c r="A678" s="2"/>
      <c r="B678" s="2"/>
    </row>
    <row r="679" spans="1:2" ht="12.75" x14ac:dyDescent="0.2">
      <c r="A679" s="2"/>
      <c r="B679" s="2"/>
    </row>
    <row r="680" spans="1:2" ht="12.75" x14ac:dyDescent="0.2">
      <c r="A680" s="2"/>
      <c r="B680" s="2"/>
    </row>
    <row r="681" spans="1:2" ht="12.75" x14ac:dyDescent="0.2">
      <c r="A681" s="2"/>
      <c r="B681" s="2"/>
    </row>
    <row r="682" spans="1:2" ht="12.75" x14ac:dyDescent="0.2">
      <c r="A682" s="2"/>
      <c r="B682" s="2"/>
    </row>
    <row r="683" spans="1:2" ht="12.75" x14ac:dyDescent="0.2">
      <c r="A683" s="2"/>
      <c r="B683" s="2"/>
    </row>
    <row r="684" spans="1:2" ht="12.75" x14ac:dyDescent="0.2">
      <c r="A684" s="2"/>
      <c r="B684" s="2"/>
    </row>
    <row r="685" spans="1:2" ht="12.75" x14ac:dyDescent="0.2">
      <c r="A685" s="2"/>
      <c r="B685" s="2"/>
    </row>
    <row r="686" spans="1:2" ht="12.75" x14ac:dyDescent="0.2">
      <c r="A686" s="2"/>
      <c r="B686" s="2"/>
    </row>
    <row r="687" spans="1:2" ht="12.75" x14ac:dyDescent="0.2">
      <c r="A687" s="2"/>
      <c r="B687" s="2"/>
    </row>
    <row r="688" spans="1:2" ht="12.75" x14ac:dyDescent="0.2">
      <c r="A688" s="2"/>
      <c r="B688" s="2"/>
    </row>
    <row r="689" spans="1:2" ht="12.75" x14ac:dyDescent="0.2">
      <c r="A689" s="2"/>
      <c r="B689" s="2"/>
    </row>
    <row r="690" spans="1:2" ht="12.75" x14ac:dyDescent="0.2">
      <c r="A690" s="2"/>
      <c r="B690" s="2"/>
    </row>
    <row r="691" spans="1:2" ht="12.75" x14ac:dyDescent="0.2">
      <c r="A691" s="2"/>
      <c r="B691" s="2"/>
    </row>
    <row r="692" spans="1:2" ht="12.75" x14ac:dyDescent="0.2">
      <c r="A692" s="2"/>
      <c r="B692" s="2"/>
    </row>
    <row r="693" spans="1:2" ht="12.75" x14ac:dyDescent="0.2">
      <c r="A693" s="2"/>
      <c r="B693" s="2"/>
    </row>
    <row r="694" spans="1:2" ht="12.75" x14ac:dyDescent="0.2">
      <c r="A694" s="2"/>
      <c r="B694" s="2"/>
    </row>
    <row r="695" spans="1:2" ht="12.75" x14ac:dyDescent="0.2">
      <c r="A695" s="2"/>
      <c r="B695" s="2"/>
    </row>
    <row r="696" spans="1:2" ht="12.75" x14ac:dyDescent="0.2">
      <c r="A696" s="2"/>
      <c r="B696" s="2"/>
    </row>
    <row r="697" spans="1:2" ht="12.75" x14ac:dyDescent="0.2">
      <c r="A697" s="2"/>
      <c r="B697" s="2"/>
    </row>
    <row r="698" spans="1:2" ht="12.75" x14ac:dyDescent="0.2">
      <c r="A698" s="2"/>
      <c r="B698" s="2"/>
    </row>
    <row r="699" spans="1:2" ht="12.75" x14ac:dyDescent="0.2">
      <c r="A699" s="2"/>
      <c r="B699" s="2"/>
    </row>
    <row r="700" spans="1:2" ht="12.75" x14ac:dyDescent="0.2">
      <c r="A700" s="2"/>
      <c r="B700" s="2"/>
    </row>
    <row r="701" spans="1:2" ht="12.75" x14ac:dyDescent="0.2">
      <c r="A701" s="2"/>
      <c r="B701" s="2"/>
    </row>
    <row r="702" spans="1:2" ht="12.75" x14ac:dyDescent="0.2">
      <c r="A702" s="2"/>
      <c r="B702" s="2"/>
    </row>
    <row r="703" spans="1:2" ht="12.75" x14ac:dyDescent="0.2">
      <c r="A703" s="2"/>
      <c r="B703" s="2"/>
    </row>
    <row r="704" spans="1:2" ht="12.75" x14ac:dyDescent="0.2">
      <c r="A704" s="2"/>
      <c r="B704" s="2"/>
    </row>
    <row r="705" spans="1:2" ht="12.75" x14ac:dyDescent="0.2">
      <c r="A705" s="2"/>
      <c r="B705" s="2"/>
    </row>
    <row r="706" spans="1:2" ht="12.75" x14ac:dyDescent="0.2">
      <c r="A706" s="2"/>
      <c r="B706" s="2"/>
    </row>
    <row r="707" spans="1:2" ht="12.75" x14ac:dyDescent="0.2">
      <c r="A707" s="2"/>
      <c r="B707" s="2"/>
    </row>
    <row r="708" spans="1:2" ht="12.75" x14ac:dyDescent="0.2">
      <c r="A708" s="2"/>
      <c r="B708" s="2"/>
    </row>
    <row r="709" spans="1:2" ht="12.75" x14ac:dyDescent="0.2">
      <c r="A709" s="2"/>
      <c r="B709" s="2"/>
    </row>
    <row r="710" spans="1:2" ht="12.75" x14ac:dyDescent="0.2">
      <c r="A710" s="2"/>
      <c r="B710" s="2"/>
    </row>
    <row r="711" spans="1:2" ht="12.75" x14ac:dyDescent="0.2">
      <c r="A711" s="2"/>
      <c r="B711" s="2"/>
    </row>
    <row r="712" spans="1:2" ht="12.75" x14ac:dyDescent="0.2">
      <c r="A712" s="2"/>
      <c r="B712" s="2"/>
    </row>
    <row r="713" spans="1:2" ht="12.75" x14ac:dyDescent="0.2">
      <c r="A713" s="2"/>
      <c r="B713" s="2"/>
    </row>
    <row r="714" spans="1:2" ht="12.75" x14ac:dyDescent="0.2">
      <c r="A714" s="2"/>
      <c r="B714" s="2"/>
    </row>
    <row r="715" spans="1:2" ht="12.75" x14ac:dyDescent="0.2">
      <c r="A715" s="2"/>
      <c r="B715" s="2"/>
    </row>
    <row r="716" spans="1:2" ht="12.75" x14ac:dyDescent="0.2">
      <c r="A716" s="2"/>
      <c r="B716" s="2"/>
    </row>
    <row r="717" spans="1:2" ht="12.75" x14ac:dyDescent="0.2">
      <c r="A717" s="2"/>
      <c r="B717" s="2"/>
    </row>
    <row r="718" spans="1:2" ht="12.75" x14ac:dyDescent="0.2">
      <c r="A718" s="2"/>
      <c r="B718" s="2"/>
    </row>
    <row r="719" spans="1:2" ht="12.75" x14ac:dyDescent="0.2">
      <c r="A719" s="2"/>
      <c r="B719" s="2"/>
    </row>
    <row r="720" spans="1:2" ht="12.75" x14ac:dyDescent="0.2">
      <c r="A720" s="2"/>
      <c r="B720" s="2"/>
    </row>
    <row r="721" spans="1:2" ht="12.75" x14ac:dyDescent="0.2">
      <c r="A721" s="2"/>
      <c r="B721" s="2"/>
    </row>
    <row r="722" spans="1:2" ht="12.75" x14ac:dyDescent="0.2">
      <c r="A722" s="2"/>
      <c r="B722" s="2"/>
    </row>
    <row r="723" spans="1:2" ht="12.75" x14ac:dyDescent="0.2">
      <c r="A723" s="2"/>
      <c r="B723" s="2"/>
    </row>
    <row r="724" spans="1:2" ht="12.75" x14ac:dyDescent="0.2">
      <c r="A724" s="2"/>
      <c r="B724" s="2"/>
    </row>
    <row r="725" spans="1:2" ht="12.75" x14ac:dyDescent="0.2">
      <c r="A725" s="2"/>
      <c r="B725" s="2"/>
    </row>
    <row r="726" spans="1:2" ht="12.75" x14ac:dyDescent="0.2">
      <c r="A726" s="2"/>
      <c r="B726" s="2"/>
    </row>
    <row r="727" spans="1:2" ht="12.75" x14ac:dyDescent="0.2">
      <c r="A727" s="2"/>
      <c r="B727" s="2"/>
    </row>
    <row r="728" spans="1:2" ht="12.75" x14ac:dyDescent="0.2">
      <c r="A728" s="2"/>
      <c r="B728" s="2"/>
    </row>
    <row r="729" spans="1:2" ht="12.75" x14ac:dyDescent="0.2">
      <c r="A729" s="2"/>
      <c r="B729" s="2"/>
    </row>
    <row r="730" spans="1:2" ht="12.75" x14ac:dyDescent="0.2">
      <c r="A730" s="2"/>
      <c r="B730" s="2"/>
    </row>
    <row r="731" spans="1:2" ht="12.75" x14ac:dyDescent="0.2">
      <c r="A731" s="2"/>
      <c r="B731" s="2"/>
    </row>
    <row r="732" spans="1:2" ht="12.75" x14ac:dyDescent="0.2">
      <c r="A732" s="2"/>
      <c r="B732" s="2"/>
    </row>
    <row r="733" spans="1:2" ht="12.75" x14ac:dyDescent="0.2">
      <c r="A733" s="2"/>
      <c r="B733" s="2"/>
    </row>
    <row r="734" spans="1:2" ht="12.75" x14ac:dyDescent="0.2">
      <c r="A734" s="2"/>
      <c r="B734" s="2"/>
    </row>
    <row r="735" spans="1:2" ht="12.75" x14ac:dyDescent="0.2">
      <c r="A735" s="2"/>
      <c r="B735" s="2"/>
    </row>
    <row r="736" spans="1:2" ht="12.75" x14ac:dyDescent="0.2">
      <c r="A736" s="2"/>
      <c r="B736" s="2"/>
    </row>
    <row r="737" spans="1:2" ht="12.75" x14ac:dyDescent="0.2">
      <c r="A737" s="2"/>
      <c r="B737" s="2"/>
    </row>
    <row r="738" spans="1:2" ht="12.75" x14ac:dyDescent="0.2">
      <c r="A738" s="2"/>
      <c r="B738" s="2"/>
    </row>
    <row r="739" spans="1:2" ht="12.75" x14ac:dyDescent="0.2">
      <c r="A739" s="2"/>
      <c r="B739" s="2"/>
    </row>
    <row r="740" spans="1:2" ht="12.75" x14ac:dyDescent="0.2">
      <c r="A740" s="2"/>
      <c r="B740" s="2"/>
    </row>
    <row r="741" spans="1:2" ht="12.75" x14ac:dyDescent="0.2">
      <c r="A741" s="2"/>
      <c r="B741" s="2"/>
    </row>
    <row r="742" spans="1:2" ht="12.75" x14ac:dyDescent="0.2">
      <c r="A742" s="2"/>
      <c r="B742" s="2"/>
    </row>
    <row r="743" spans="1:2" ht="12.75" x14ac:dyDescent="0.2">
      <c r="A743" s="2"/>
      <c r="B743" s="2"/>
    </row>
    <row r="744" spans="1:2" ht="12.75" x14ac:dyDescent="0.2">
      <c r="A744" s="2"/>
      <c r="B744" s="2"/>
    </row>
    <row r="745" spans="1:2" ht="12.75" x14ac:dyDescent="0.2">
      <c r="A745" s="2"/>
      <c r="B745" s="2"/>
    </row>
    <row r="746" spans="1:2" ht="12.75" x14ac:dyDescent="0.2">
      <c r="A746" s="2"/>
      <c r="B746" s="2"/>
    </row>
    <row r="747" spans="1:2" ht="12.75" x14ac:dyDescent="0.2">
      <c r="A747" s="2"/>
      <c r="B747" s="2"/>
    </row>
    <row r="748" spans="1:2" ht="12.75" x14ac:dyDescent="0.2">
      <c r="A748" s="2"/>
      <c r="B748" s="2"/>
    </row>
    <row r="749" spans="1:2" ht="12.75" x14ac:dyDescent="0.2">
      <c r="A749" s="2"/>
      <c r="B749" s="2"/>
    </row>
    <row r="750" spans="1:2" ht="12.75" x14ac:dyDescent="0.2">
      <c r="A750" s="2"/>
      <c r="B750" s="2"/>
    </row>
    <row r="751" spans="1:2" ht="12.75" x14ac:dyDescent="0.2">
      <c r="A751" s="2"/>
      <c r="B751" s="2"/>
    </row>
    <row r="752" spans="1:2" ht="12.75" x14ac:dyDescent="0.2">
      <c r="A752" s="2"/>
      <c r="B752" s="2"/>
    </row>
    <row r="753" spans="1:2" ht="12.75" x14ac:dyDescent="0.2">
      <c r="A753" s="2"/>
      <c r="B753" s="2"/>
    </row>
    <row r="754" spans="1:2" ht="12.75" x14ac:dyDescent="0.2">
      <c r="A754" s="2"/>
      <c r="B754" s="2"/>
    </row>
    <row r="755" spans="1:2" ht="12.75" x14ac:dyDescent="0.2">
      <c r="A755" s="2"/>
      <c r="B755" s="2"/>
    </row>
    <row r="756" spans="1:2" ht="12.75" x14ac:dyDescent="0.2">
      <c r="A756" s="2"/>
      <c r="B756" s="2"/>
    </row>
    <row r="757" spans="1:2" ht="12.75" x14ac:dyDescent="0.2">
      <c r="A757" s="2"/>
      <c r="B757" s="2"/>
    </row>
    <row r="758" spans="1:2" ht="12.75" x14ac:dyDescent="0.2">
      <c r="A758" s="2"/>
      <c r="B758" s="2"/>
    </row>
    <row r="759" spans="1:2" ht="12.75" x14ac:dyDescent="0.2">
      <c r="A759" s="2"/>
      <c r="B759" s="2"/>
    </row>
    <row r="760" spans="1:2" ht="12.75" x14ac:dyDescent="0.2">
      <c r="A760" s="2"/>
      <c r="B760" s="2"/>
    </row>
    <row r="761" spans="1:2" ht="12.75" x14ac:dyDescent="0.2">
      <c r="A761" s="2"/>
      <c r="B761" s="2"/>
    </row>
    <row r="762" spans="1:2" ht="12.75" x14ac:dyDescent="0.2">
      <c r="A762" s="2"/>
      <c r="B762" s="2"/>
    </row>
    <row r="763" spans="1:2" ht="12.75" x14ac:dyDescent="0.2">
      <c r="A763" s="2"/>
      <c r="B763" s="2"/>
    </row>
    <row r="764" spans="1:2" ht="12.75" x14ac:dyDescent="0.2">
      <c r="A764" s="2"/>
      <c r="B764" s="2"/>
    </row>
    <row r="765" spans="1:2" ht="12.75" x14ac:dyDescent="0.2">
      <c r="A765" s="2"/>
      <c r="B765" s="2"/>
    </row>
    <row r="766" spans="1:2" ht="12.75" x14ac:dyDescent="0.2">
      <c r="A766" s="2"/>
      <c r="B766" s="2"/>
    </row>
    <row r="767" spans="1:2" ht="12.75" x14ac:dyDescent="0.2">
      <c r="A767" s="2"/>
      <c r="B767" s="2"/>
    </row>
    <row r="768" spans="1:2" ht="12.75" x14ac:dyDescent="0.2">
      <c r="A768" s="2"/>
      <c r="B768" s="2"/>
    </row>
    <row r="769" spans="1:2" ht="12.75" x14ac:dyDescent="0.2">
      <c r="A769" s="2"/>
      <c r="B769" s="2"/>
    </row>
    <row r="770" spans="1:2" ht="12.75" x14ac:dyDescent="0.2">
      <c r="A770" s="2"/>
      <c r="B770" s="2"/>
    </row>
    <row r="771" spans="1:2" ht="12.75" x14ac:dyDescent="0.2">
      <c r="A771" s="2"/>
      <c r="B771" s="2"/>
    </row>
    <row r="772" spans="1:2" ht="12.75" x14ac:dyDescent="0.2">
      <c r="A772" s="2"/>
      <c r="B772" s="2"/>
    </row>
    <row r="773" spans="1:2" ht="12.75" x14ac:dyDescent="0.2">
      <c r="A773" s="2"/>
      <c r="B773" s="2"/>
    </row>
    <row r="774" spans="1:2" ht="12.75" x14ac:dyDescent="0.2">
      <c r="A774" s="2"/>
      <c r="B774" s="2"/>
    </row>
    <row r="775" spans="1:2" ht="12.75" x14ac:dyDescent="0.2">
      <c r="A775" s="2"/>
      <c r="B775" s="2"/>
    </row>
    <row r="776" spans="1:2" ht="12.75" x14ac:dyDescent="0.2">
      <c r="A776" s="2"/>
      <c r="B776" s="2"/>
    </row>
    <row r="777" spans="1:2" ht="12.75" x14ac:dyDescent="0.2">
      <c r="A777" s="2"/>
      <c r="B777" s="2"/>
    </row>
    <row r="778" spans="1:2" ht="12.75" x14ac:dyDescent="0.2">
      <c r="A778" s="2"/>
      <c r="B778" s="2"/>
    </row>
    <row r="779" spans="1:2" ht="12.75" x14ac:dyDescent="0.2">
      <c r="A779" s="2"/>
      <c r="B779" s="2"/>
    </row>
    <row r="780" spans="1:2" ht="12.75" x14ac:dyDescent="0.2">
      <c r="A780" s="2"/>
      <c r="B780" s="2"/>
    </row>
    <row r="781" spans="1:2" ht="12.75" x14ac:dyDescent="0.2">
      <c r="A781" s="2"/>
      <c r="B781" s="2"/>
    </row>
    <row r="782" spans="1:2" ht="12.75" x14ac:dyDescent="0.2">
      <c r="A782" s="2"/>
      <c r="B782" s="2"/>
    </row>
    <row r="783" spans="1:2" ht="12.75" x14ac:dyDescent="0.2">
      <c r="A783" s="2"/>
      <c r="B783" s="2"/>
    </row>
    <row r="784" spans="1:2" ht="12.75" x14ac:dyDescent="0.2">
      <c r="A784" s="2"/>
      <c r="B784" s="2"/>
    </row>
    <row r="785" spans="1:2" ht="12.75" x14ac:dyDescent="0.2">
      <c r="A785" s="2"/>
      <c r="B785" s="2"/>
    </row>
    <row r="786" spans="1:2" ht="12.75" x14ac:dyDescent="0.2">
      <c r="A786" s="2"/>
      <c r="B786" s="2"/>
    </row>
    <row r="787" spans="1:2" ht="12.75" x14ac:dyDescent="0.2">
      <c r="A787" s="2"/>
      <c r="B787" s="2"/>
    </row>
    <row r="788" spans="1:2" ht="12.75" x14ac:dyDescent="0.2">
      <c r="A788" s="2"/>
      <c r="B788" s="2"/>
    </row>
    <row r="789" spans="1:2" ht="12.75" x14ac:dyDescent="0.2">
      <c r="A789" s="2"/>
      <c r="B789" s="2"/>
    </row>
    <row r="790" spans="1:2" ht="12.75" x14ac:dyDescent="0.2">
      <c r="A790" s="2"/>
      <c r="B790" s="2"/>
    </row>
    <row r="791" spans="1:2" ht="12.75" x14ac:dyDescent="0.2">
      <c r="A791" s="2"/>
      <c r="B791" s="2"/>
    </row>
    <row r="792" spans="1:2" ht="12.75" x14ac:dyDescent="0.2">
      <c r="A792" s="2"/>
      <c r="B792" s="2"/>
    </row>
    <row r="793" spans="1:2" ht="12.75" x14ac:dyDescent="0.2">
      <c r="A793" s="2"/>
      <c r="B793" s="2"/>
    </row>
    <row r="794" spans="1:2" ht="12.75" x14ac:dyDescent="0.2">
      <c r="A794" s="2"/>
      <c r="B794" s="2"/>
    </row>
    <row r="795" spans="1:2" ht="12.75" x14ac:dyDescent="0.2">
      <c r="A795" s="2"/>
      <c r="B795" s="2"/>
    </row>
    <row r="796" spans="1:2" ht="12.75" x14ac:dyDescent="0.2">
      <c r="A796" s="2"/>
      <c r="B796" s="2"/>
    </row>
    <row r="797" spans="1:2" ht="12.75" x14ac:dyDescent="0.2">
      <c r="A797" s="2"/>
      <c r="B797" s="2"/>
    </row>
    <row r="798" spans="1:2" ht="12.75" x14ac:dyDescent="0.2">
      <c r="A798" s="2"/>
      <c r="B798" s="2"/>
    </row>
    <row r="799" spans="1:2" ht="12.75" x14ac:dyDescent="0.2">
      <c r="A799" s="2"/>
      <c r="B799" s="2"/>
    </row>
    <row r="800" spans="1:2" ht="12.75" x14ac:dyDescent="0.2">
      <c r="A800" s="2"/>
      <c r="B800" s="2"/>
    </row>
    <row r="801" spans="1:2" ht="12.75" x14ac:dyDescent="0.2">
      <c r="A801" s="2"/>
      <c r="B801" s="2"/>
    </row>
    <row r="802" spans="1:2" ht="12.75" x14ac:dyDescent="0.2">
      <c r="A802" s="2"/>
      <c r="B802" s="2"/>
    </row>
    <row r="803" spans="1:2" ht="12.75" x14ac:dyDescent="0.2">
      <c r="A803" s="2"/>
      <c r="B803" s="2"/>
    </row>
    <row r="804" spans="1:2" ht="12.75" x14ac:dyDescent="0.2">
      <c r="A804" s="2"/>
      <c r="B804" s="2"/>
    </row>
    <row r="805" spans="1:2" ht="12.75" x14ac:dyDescent="0.2">
      <c r="A805" s="2"/>
      <c r="B805" s="2"/>
    </row>
    <row r="806" spans="1:2" ht="12.75" x14ac:dyDescent="0.2">
      <c r="A806" s="2"/>
      <c r="B806" s="2"/>
    </row>
    <row r="807" spans="1:2" ht="12.75" x14ac:dyDescent="0.2">
      <c r="A807" s="2"/>
      <c r="B807" s="2"/>
    </row>
    <row r="808" spans="1:2" ht="12.75" x14ac:dyDescent="0.2">
      <c r="A808" s="2"/>
      <c r="B808" s="2"/>
    </row>
    <row r="809" spans="1:2" ht="12.75" x14ac:dyDescent="0.2">
      <c r="A809" s="2"/>
      <c r="B809" s="2"/>
    </row>
    <row r="810" spans="1:2" ht="12.75" x14ac:dyDescent="0.2">
      <c r="A810" s="2"/>
      <c r="B810" s="2"/>
    </row>
    <row r="811" spans="1:2" ht="12.75" x14ac:dyDescent="0.2">
      <c r="A811" s="2"/>
      <c r="B811" s="2"/>
    </row>
    <row r="812" spans="1:2" ht="12.75" x14ac:dyDescent="0.2">
      <c r="A812" s="2"/>
      <c r="B812" s="2"/>
    </row>
    <row r="813" spans="1:2" ht="12.75" x14ac:dyDescent="0.2">
      <c r="A813" s="2"/>
      <c r="B813" s="2"/>
    </row>
    <row r="814" spans="1:2" ht="12.75" x14ac:dyDescent="0.2">
      <c r="A814" s="2"/>
      <c r="B814" s="2"/>
    </row>
    <row r="815" spans="1:2" ht="12.75" x14ac:dyDescent="0.2">
      <c r="A815" s="2"/>
      <c r="B815" s="2"/>
    </row>
    <row r="816" spans="1:2" ht="12.75" x14ac:dyDescent="0.2">
      <c r="A816" s="2"/>
      <c r="B816" s="2"/>
    </row>
    <row r="817" spans="1:2" ht="12.75" x14ac:dyDescent="0.2">
      <c r="A817" s="2"/>
      <c r="B817" s="2"/>
    </row>
    <row r="818" spans="1:2" ht="12.75" x14ac:dyDescent="0.2">
      <c r="A818" s="2"/>
      <c r="B818" s="2"/>
    </row>
    <row r="819" spans="1:2" ht="12.75" x14ac:dyDescent="0.2">
      <c r="A819" s="2"/>
      <c r="B819" s="2"/>
    </row>
    <row r="820" spans="1:2" ht="12.75" x14ac:dyDescent="0.2">
      <c r="A820" s="2"/>
      <c r="B820" s="2"/>
    </row>
    <row r="821" spans="1:2" ht="12.75" x14ac:dyDescent="0.2">
      <c r="A821" s="2"/>
      <c r="B821" s="2"/>
    </row>
    <row r="822" spans="1:2" ht="12.75" x14ac:dyDescent="0.2">
      <c r="A822" s="2"/>
      <c r="B822" s="2"/>
    </row>
    <row r="823" spans="1:2" ht="12.75" x14ac:dyDescent="0.2">
      <c r="A823" s="2"/>
      <c r="B823" s="2"/>
    </row>
    <row r="824" spans="1:2" ht="12.75" x14ac:dyDescent="0.2">
      <c r="A824" s="2"/>
      <c r="B824" s="2"/>
    </row>
    <row r="825" spans="1:2" ht="12.75" x14ac:dyDescent="0.2">
      <c r="A825" s="2"/>
      <c r="B825" s="2"/>
    </row>
    <row r="826" spans="1:2" ht="12.75" x14ac:dyDescent="0.2">
      <c r="A826" s="2"/>
      <c r="B826" s="2"/>
    </row>
    <row r="827" spans="1:2" ht="12.75" x14ac:dyDescent="0.2">
      <c r="A827" s="2"/>
      <c r="B827" s="2"/>
    </row>
    <row r="828" spans="1:2" ht="12.75" x14ac:dyDescent="0.2">
      <c r="A828" s="2"/>
      <c r="B828" s="2"/>
    </row>
    <row r="829" spans="1:2" ht="12.75" x14ac:dyDescent="0.2">
      <c r="A829" s="2"/>
      <c r="B829" s="2"/>
    </row>
    <row r="830" spans="1:2" ht="12.75" x14ac:dyDescent="0.2">
      <c r="A830" s="2"/>
      <c r="B830" s="2"/>
    </row>
    <row r="831" spans="1:2" ht="12.75" x14ac:dyDescent="0.2">
      <c r="A831" s="2"/>
      <c r="B831" s="2"/>
    </row>
    <row r="832" spans="1:2" ht="12.75" x14ac:dyDescent="0.2">
      <c r="A832" s="2"/>
      <c r="B832" s="2"/>
    </row>
    <row r="833" spans="1:2" ht="12.75" x14ac:dyDescent="0.2">
      <c r="A833" s="2"/>
      <c r="B833" s="2"/>
    </row>
    <row r="834" spans="1:2" ht="12.75" x14ac:dyDescent="0.2">
      <c r="A834" s="2"/>
      <c r="B834" s="2"/>
    </row>
    <row r="835" spans="1:2" ht="12.75" x14ac:dyDescent="0.2">
      <c r="A835" s="2"/>
      <c r="B835" s="2"/>
    </row>
    <row r="836" spans="1:2" ht="12.75" x14ac:dyDescent="0.2">
      <c r="A836" s="2"/>
      <c r="B836" s="2"/>
    </row>
    <row r="837" spans="1:2" ht="12.75" x14ac:dyDescent="0.2">
      <c r="A837" s="2"/>
      <c r="B837" s="2"/>
    </row>
    <row r="838" spans="1:2" ht="12.75" x14ac:dyDescent="0.2">
      <c r="A838" s="2"/>
      <c r="B838" s="2"/>
    </row>
    <row r="839" spans="1:2" ht="12.75" x14ac:dyDescent="0.2">
      <c r="A839" s="2"/>
      <c r="B839" s="2"/>
    </row>
    <row r="840" spans="1:2" ht="12.75" x14ac:dyDescent="0.2">
      <c r="A840" s="2"/>
      <c r="B840" s="2"/>
    </row>
    <row r="841" spans="1:2" ht="12.75" x14ac:dyDescent="0.2">
      <c r="A841" s="2"/>
      <c r="B841" s="2"/>
    </row>
    <row r="842" spans="1:2" ht="12.75" x14ac:dyDescent="0.2">
      <c r="A842" s="2"/>
      <c r="B842" s="2"/>
    </row>
    <row r="843" spans="1:2" ht="12.75" x14ac:dyDescent="0.2">
      <c r="A843" s="2"/>
      <c r="B843" s="2"/>
    </row>
    <row r="844" spans="1:2" ht="12.75" x14ac:dyDescent="0.2">
      <c r="A844" s="2"/>
      <c r="B844" s="2"/>
    </row>
    <row r="845" spans="1:2" ht="12.75" x14ac:dyDescent="0.2">
      <c r="A845" s="2"/>
      <c r="B845" s="2"/>
    </row>
    <row r="846" spans="1:2" ht="12.75" x14ac:dyDescent="0.2">
      <c r="A846" s="2"/>
      <c r="B846" s="2"/>
    </row>
    <row r="847" spans="1:2" ht="12.75" x14ac:dyDescent="0.2">
      <c r="A847" s="2"/>
      <c r="B847" s="2"/>
    </row>
    <row r="848" spans="1:2" ht="12.75" x14ac:dyDescent="0.2">
      <c r="A848" s="2"/>
      <c r="B848" s="2"/>
    </row>
    <row r="849" spans="1:2" ht="12.75" x14ac:dyDescent="0.2">
      <c r="A849" s="2"/>
      <c r="B849" s="2"/>
    </row>
    <row r="850" spans="1:2" ht="12.75" x14ac:dyDescent="0.2">
      <c r="A850" s="2"/>
      <c r="B850" s="2"/>
    </row>
    <row r="851" spans="1:2" ht="12.75" x14ac:dyDescent="0.2">
      <c r="A851" s="2"/>
      <c r="B851" s="2"/>
    </row>
    <row r="852" spans="1:2" ht="12.75" x14ac:dyDescent="0.2">
      <c r="A852" s="2"/>
      <c r="B852" s="2"/>
    </row>
    <row r="853" spans="1:2" ht="12.75" x14ac:dyDescent="0.2">
      <c r="A853" s="2"/>
      <c r="B853" s="2"/>
    </row>
    <row r="854" spans="1:2" ht="12.75" x14ac:dyDescent="0.2">
      <c r="A854" s="2"/>
      <c r="B854" s="2"/>
    </row>
    <row r="855" spans="1:2" ht="12.75" x14ac:dyDescent="0.2">
      <c r="A855" s="2"/>
      <c r="B855" s="2"/>
    </row>
    <row r="856" spans="1:2" ht="12.75" x14ac:dyDescent="0.2">
      <c r="A856" s="2"/>
      <c r="B856" s="2"/>
    </row>
    <row r="857" spans="1:2" ht="12.75" x14ac:dyDescent="0.2">
      <c r="A857" s="2"/>
      <c r="B857" s="2"/>
    </row>
    <row r="858" spans="1:2" ht="12.75" x14ac:dyDescent="0.2">
      <c r="A858" s="2"/>
      <c r="B858" s="2"/>
    </row>
    <row r="859" spans="1:2" ht="12.75" x14ac:dyDescent="0.2">
      <c r="A859" s="2"/>
      <c r="B859" s="2"/>
    </row>
    <row r="860" spans="1:2" ht="12.75" x14ac:dyDescent="0.2">
      <c r="A860" s="2"/>
      <c r="B860" s="2"/>
    </row>
    <row r="861" spans="1:2" ht="12.75" x14ac:dyDescent="0.2">
      <c r="A861" s="2"/>
      <c r="B861" s="2"/>
    </row>
    <row r="862" spans="1:2" ht="12.75" x14ac:dyDescent="0.2">
      <c r="A862" s="2"/>
      <c r="B862" s="2"/>
    </row>
    <row r="863" spans="1:2" ht="12.75" x14ac:dyDescent="0.2">
      <c r="A863" s="2"/>
      <c r="B863" s="2"/>
    </row>
    <row r="864" spans="1:2" ht="12.75" x14ac:dyDescent="0.2">
      <c r="A864" s="2"/>
      <c r="B864" s="2"/>
    </row>
    <row r="865" spans="1:2" ht="12.75" x14ac:dyDescent="0.2">
      <c r="A865" s="2"/>
      <c r="B865" s="2"/>
    </row>
    <row r="866" spans="1:2" ht="12.75" x14ac:dyDescent="0.2">
      <c r="A866" s="2"/>
      <c r="B866" s="2"/>
    </row>
    <row r="867" spans="1:2" ht="12.75" x14ac:dyDescent="0.2">
      <c r="A867" s="2"/>
      <c r="B867" s="2"/>
    </row>
    <row r="868" spans="1:2" ht="12.75" x14ac:dyDescent="0.2">
      <c r="A868" s="2"/>
      <c r="B868" s="2"/>
    </row>
    <row r="869" spans="1:2" ht="12.75" x14ac:dyDescent="0.2">
      <c r="A869" s="2"/>
      <c r="B869" s="2"/>
    </row>
    <row r="870" spans="1:2" ht="12.75" x14ac:dyDescent="0.2">
      <c r="A870" s="2"/>
      <c r="B870" s="2"/>
    </row>
    <row r="871" spans="1:2" ht="12.75" x14ac:dyDescent="0.2">
      <c r="A871" s="2"/>
      <c r="B871" s="2"/>
    </row>
    <row r="872" spans="1:2" ht="12.75" x14ac:dyDescent="0.2">
      <c r="A872" s="2"/>
      <c r="B872" s="2"/>
    </row>
    <row r="873" spans="1:2" ht="12.75" x14ac:dyDescent="0.2">
      <c r="A873" s="2"/>
      <c r="B873" s="2"/>
    </row>
    <row r="874" spans="1:2" ht="12.75" x14ac:dyDescent="0.2">
      <c r="A874" s="2"/>
      <c r="B874" s="2"/>
    </row>
    <row r="875" spans="1:2" ht="12.75" x14ac:dyDescent="0.2">
      <c r="A875" s="2"/>
      <c r="B875" s="2"/>
    </row>
    <row r="876" spans="1:2" ht="12.75" x14ac:dyDescent="0.2">
      <c r="A876" s="2"/>
      <c r="B876" s="2"/>
    </row>
    <row r="877" spans="1:2" ht="12.75" x14ac:dyDescent="0.2">
      <c r="A877" s="2"/>
      <c r="B877" s="2"/>
    </row>
    <row r="878" spans="1:2" ht="12.75" x14ac:dyDescent="0.2">
      <c r="A878" s="2"/>
      <c r="B878" s="2"/>
    </row>
    <row r="879" spans="1:2" ht="12.75" x14ac:dyDescent="0.2">
      <c r="A879" s="2"/>
      <c r="B879" s="2"/>
    </row>
    <row r="880" spans="1:2" ht="12.75" x14ac:dyDescent="0.2">
      <c r="A880" s="2"/>
      <c r="B880" s="2"/>
    </row>
    <row r="881" spans="1:2" ht="12.75" x14ac:dyDescent="0.2">
      <c r="A881" s="2"/>
      <c r="B881" s="2"/>
    </row>
    <row r="882" spans="1:2" ht="12.75" x14ac:dyDescent="0.2">
      <c r="A882" s="2"/>
      <c r="B882" s="2"/>
    </row>
    <row r="883" spans="1:2" ht="12.75" x14ac:dyDescent="0.2">
      <c r="A883" s="2"/>
      <c r="B883" s="2"/>
    </row>
    <row r="884" spans="1:2" ht="12.75" x14ac:dyDescent="0.2">
      <c r="A884" s="2"/>
      <c r="B884" s="2"/>
    </row>
    <row r="885" spans="1:2" ht="12.75" x14ac:dyDescent="0.2">
      <c r="A885" s="2"/>
      <c r="B885" s="2"/>
    </row>
    <row r="886" spans="1:2" ht="12.75" x14ac:dyDescent="0.2">
      <c r="A886" s="2"/>
      <c r="B886" s="2"/>
    </row>
    <row r="887" spans="1:2" ht="12.75" x14ac:dyDescent="0.2">
      <c r="A887" s="2"/>
      <c r="B887" s="2"/>
    </row>
    <row r="888" spans="1:2" ht="12.75" x14ac:dyDescent="0.2">
      <c r="A888" s="2"/>
      <c r="B888" s="2"/>
    </row>
    <row r="889" spans="1:2" ht="12.75" x14ac:dyDescent="0.2">
      <c r="A889" s="2"/>
      <c r="B889" s="2"/>
    </row>
    <row r="890" spans="1:2" ht="12.75" x14ac:dyDescent="0.2">
      <c r="A890" s="2"/>
      <c r="B890" s="2"/>
    </row>
    <row r="891" spans="1:2" ht="12.75" x14ac:dyDescent="0.2">
      <c r="A891" s="2"/>
      <c r="B891" s="2"/>
    </row>
    <row r="892" spans="1:2" ht="12.75" x14ac:dyDescent="0.2">
      <c r="A892" s="2"/>
      <c r="B892" s="2"/>
    </row>
    <row r="893" spans="1:2" ht="12.75" x14ac:dyDescent="0.2">
      <c r="A893" s="2"/>
      <c r="B893" s="2"/>
    </row>
    <row r="894" spans="1:2" ht="12.75" x14ac:dyDescent="0.2">
      <c r="A894" s="2"/>
      <c r="B894" s="2"/>
    </row>
    <row r="895" spans="1:2" ht="12.75" x14ac:dyDescent="0.2">
      <c r="A895" s="2"/>
      <c r="B895" s="2"/>
    </row>
    <row r="896" spans="1:2" ht="12.75" x14ac:dyDescent="0.2">
      <c r="A896" s="2"/>
      <c r="B896" s="2"/>
    </row>
    <row r="897" spans="1:2" ht="12.75" x14ac:dyDescent="0.2">
      <c r="A897" s="2"/>
      <c r="B897" s="2"/>
    </row>
    <row r="898" spans="1:2" ht="12.75" x14ac:dyDescent="0.2">
      <c r="A898" s="2"/>
      <c r="B898" s="2"/>
    </row>
    <row r="899" spans="1:2" ht="12.75" x14ac:dyDescent="0.2">
      <c r="A899" s="2"/>
      <c r="B899" s="2"/>
    </row>
    <row r="900" spans="1:2" ht="12.75" x14ac:dyDescent="0.2">
      <c r="A900" s="2"/>
      <c r="B900" s="2"/>
    </row>
    <row r="901" spans="1:2" ht="12.75" x14ac:dyDescent="0.2">
      <c r="A901" s="2"/>
      <c r="B901" s="2"/>
    </row>
    <row r="902" spans="1:2" ht="12.75" x14ac:dyDescent="0.2">
      <c r="A902" s="2"/>
      <c r="B902" s="2"/>
    </row>
    <row r="903" spans="1:2" ht="12.75" x14ac:dyDescent="0.2">
      <c r="A903" s="2"/>
      <c r="B903" s="2"/>
    </row>
    <row r="904" spans="1:2" ht="12.75" x14ac:dyDescent="0.2">
      <c r="A904" s="2"/>
      <c r="B904" s="2"/>
    </row>
    <row r="905" spans="1:2" ht="12.75" x14ac:dyDescent="0.2">
      <c r="A905" s="2"/>
      <c r="B905" s="2"/>
    </row>
    <row r="906" spans="1:2" ht="12.75" x14ac:dyDescent="0.2">
      <c r="A906" s="2"/>
      <c r="B906" s="2"/>
    </row>
    <row r="907" spans="1:2" ht="12.75" x14ac:dyDescent="0.2">
      <c r="A907" s="2"/>
      <c r="B907" s="2"/>
    </row>
    <row r="908" spans="1:2" ht="12.75" x14ac:dyDescent="0.2">
      <c r="A908" s="2"/>
      <c r="B908" s="2"/>
    </row>
    <row r="909" spans="1:2" ht="12.75" x14ac:dyDescent="0.2">
      <c r="A909" s="2"/>
      <c r="B909" s="2"/>
    </row>
    <row r="910" spans="1:2" ht="12.75" x14ac:dyDescent="0.2">
      <c r="A910" s="2"/>
      <c r="B910" s="2"/>
    </row>
    <row r="911" spans="1:2" ht="12.75" x14ac:dyDescent="0.2">
      <c r="A911" s="2"/>
      <c r="B911" s="2"/>
    </row>
    <row r="912" spans="1:2" ht="12.75" x14ac:dyDescent="0.2">
      <c r="A912" s="2"/>
      <c r="B912" s="2"/>
    </row>
    <row r="913" spans="1:2" ht="12.75" x14ac:dyDescent="0.2">
      <c r="A913" s="2"/>
      <c r="B913" s="2"/>
    </row>
    <row r="914" spans="1:2" ht="12.75" x14ac:dyDescent="0.2">
      <c r="A914" s="2"/>
      <c r="B914" s="2"/>
    </row>
    <row r="915" spans="1:2" ht="12.75" x14ac:dyDescent="0.2">
      <c r="A915" s="2"/>
      <c r="B915" s="2"/>
    </row>
    <row r="916" spans="1:2" ht="12.75" x14ac:dyDescent="0.2">
      <c r="A916" s="2"/>
      <c r="B916" s="2"/>
    </row>
    <row r="917" spans="1:2" ht="12.75" x14ac:dyDescent="0.2">
      <c r="A917" s="2"/>
      <c r="B917" s="2"/>
    </row>
    <row r="918" spans="1:2" ht="12.75" x14ac:dyDescent="0.2">
      <c r="A918" s="2"/>
      <c r="B918" s="2"/>
    </row>
    <row r="919" spans="1:2" ht="12.75" x14ac:dyDescent="0.2">
      <c r="A919" s="2"/>
      <c r="B919" s="2"/>
    </row>
    <row r="920" spans="1:2" ht="12.75" x14ac:dyDescent="0.2">
      <c r="A920" s="2"/>
      <c r="B920" s="2"/>
    </row>
    <row r="921" spans="1:2" ht="12.75" x14ac:dyDescent="0.2">
      <c r="A921" s="2"/>
      <c r="B921" s="2"/>
    </row>
    <row r="922" spans="1:2" ht="12.75" x14ac:dyDescent="0.2">
      <c r="A922" s="2"/>
      <c r="B922" s="2"/>
    </row>
    <row r="923" spans="1:2" ht="12.75" x14ac:dyDescent="0.2">
      <c r="A923" s="2"/>
      <c r="B923" s="2"/>
    </row>
    <row r="924" spans="1:2" ht="12.75" x14ac:dyDescent="0.2">
      <c r="A924" s="2"/>
      <c r="B924" s="2"/>
    </row>
    <row r="925" spans="1:2" ht="12.75" x14ac:dyDescent="0.2">
      <c r="A925" s="2"/>
      <c r="B925" s="2"/>
    </row>
    <row r="926" spans="1:2" ht="12.75" x14ac:dyDescent="0.2">
      <c r="A926" s="2"/>
      <c r="B926" s="2"/>
    </row>
    <row r="927" spans="1:2" ht="12.75" x14ac:dyDescent="0.2">
      <c r="A927" s="2"/>
      <c r="B927" s="2"/>
    </row>
    <row r="928" spans="1:2" ht="12.75" x14ac:dyDescent="0.2">
      <c r="A928" s="2"/>
      <c r="B928" s="2"/>
    </row>
    <row r="929" spans="1:2" ht="12.75" x14ac:dyDescent="0.2">
      <c r="A929" s="2"/>
      <c r="B929" s="2"/>
    </row>
    <row r="930" spans="1:2" ht="12.75" x14ac:dyDescent="0.2">
      <c r="A930" s="2"/>
      <c r="B930" s="2"/>
    </row>
    <row r="931" spans="1:2" ht="12.75" x14ac:dyDescent="0.2">
      <c r="A931" s="2"/>
      <c r="B931" s="2"/>
    </row>
    <row r="932" spans="1:2" ht="12.75" x14ac:dyDescent="0.2">
      <c r="A932" s="2"/>
      <c r="B932" s="2"/>
    </row>
    <row r="933" spans="1:2" ht="12.75" x14ac:dyDescent="0.2">
      <c r="A933" s="2"/>
      <c r="B933" s="2"/>
    </row>
    <row r="934" spans="1:2" ht="12.75" x14ac:dyDescent="0.2">
      <c r="A934" s="2"/>
      <c r="B934" s="2"/>
    </row>
    <row r="935" spans="1:2" ht="12.75" x14ac:dyDescent="0.2">
      <c r="A935" s="2"/>
      <c r="B935" s="2"/>
    </row>
    <row r="936" spans="1:2" ht="12.75" x14ac:dyDescent="0.2">
      <c r="A936" s="2"/>
      <c r="B936" s="2"/>
    </row>
    <row r="937" spans="1:2" ht="12.75" x14ac:dyDescent="0.2">
      <c r="A937" s="2"/>
      <c r="B937" s="2"/>
    </row>
    <row r="938" spans="1:2" ht="12.75" x14ac:dyDescent="0.2">
      <c r="A938" s="2"/>
      <c r="B938" s="2"/>
    </row>
    <row r="939" spans="1:2" ht="12.75" x14ac:dyDescent="0.2">
      <c r="A939" s="2"/>
      <c r="B939" s="2"/>
    </row>
    <row r="940" spans="1:2" ht="12.75" x14ac:dyDescent="0.2">
      <c r="A940" s="2"/>
      <c r="B940" s="2"/>
    </row>
    <row r="941" spans="1:2" ht="12.75" x14ac:dyDescent="0.2">
      <c r="A941" s="2"/>
      <c r="B941" s="2"/>
    </row>
    <row r="942" spans="1:2" ht="12.75" x14ac:dyDescent="0.2">
      <c r="A942" s="2"/>
      <c r="B942" s="2"/>
    </row>
    <row r="943" spans="1:2" ht="12.75" x14ac:dyDescent="0.2">
      <c r="A943" s="2"/>
      <c r="B943" s="2"/>
    </row>
    <row r="944" spans="1:2" ht="12.75" x14ac:dyDescent="0.2">
      <c r="A944" s="2"/>
      <c r="B944" s="2"/>
    </row>
    <row r="945" spans="1:2" ht="12.75" x14ac:dyDescent="0.2">
      <c r="A945" s="2"/>
      <c r="B945" s="2"/>
    </row>
    <row r="946" spans="1:2" ht="12.75" x14ac:dyDescent="0.2">
      <c r="A946" s="2"/>
      <c r="B946" s="2"/>
    </row>
    <row r="947" spans="1:2" ht="12.75" x14ac:dyDescent="0.2">
      <c r="A947" s="2"/>
      <c r="B947" s="2"/>
    </row>
    <row r="948" spans="1:2" ht="12.75" x14ac:dyDescent="0.2">
      <c r="A948" s="2"/>
      <c r="B948" s="2"/>
    </row>
    <row r="949" spans="1:2" ht="12.75" x14ac:dyDescent="0.2">
      <c r="A949" s="2"/>
      <c r="B949" s="2"/>
    </row>
    <row r="950" spans="1:2" ht="12.75" x14ac:dyDescent="0.2">
      <c r="A950" s="2"/>
      <c r="B950" s="2"/>
    </row>
    <row r="951" spans="1:2" ht="12.75" x14ac:dyDescent="0.2">
      <c r="A951" s="2"/>
      <c r="B951" s="2"/>
    </row>
    <row r="952" spans="1:2" ht="12.75" x14ac:dyDescent="0.2">
      <c r="A952" s="2"/>
      <c r="B952" s="2"/>
    </row>
    <row r="953" spans="1:2" ht="12.75" x14ac:dyDescent="0.2">
      <c r="A953" s="2"/>
      <c r="B953" s="2"/>
    </row>
    <row r="954" spans="1:2" ht="12.75" x14ac:dyDescent="0.2">
      <c r="A954" s="2"/>
      <c r="B954" s="2"/>
    </row>
    <row r="955" spans="1:2" ht="12.75" x14ac:dyDescent="0.2">
      <c r="A955" s="2"/>
      <c r="B955" s="2"/>
    </row>
    <row r="956" spans="1:2" ht="12.75" x14ac:dyDescent="0.2">
      <c r="A956" s="2"/>
      <c r="B956" s="2"/>
    </row>
    <row r="957" spans="1:2" ht="12.75" x14ac:dyDescent="0.2">
      <c r="A957" s="2"/>
      <c r="B957" s="2"/>
    </row>
    <row r="958" spans="1:2" ht="12.75" x14ac:dyDescent="0.2">
      <c r="A958" s="2"/>
      <c r="B958" s="2"/>
    </row>
    <row r="959" spans="1:2" ht="12.75" x14ac:dyDescent="0.2">
      <c r="A959" s="2"/>
      <c r="B959" s="2"/>
    </row>
    <row r="960" spans="1:2" ht="12.75" x14ac:dyDescent="0.2">
      <c r="A960" s="2"/>
      <c r="B960" s="2"/>
    </row>
    <row r="961" spans="1:2" ht="12.75" x14ac:dyDescent="0.2">
      <c r="A961" s="2"/>
      <c r="B961" s="2"/>
    </row>
    <row r="962" spans="1:2" ht="12.75" x14ac:dyDescent="0.2">
      <c r="A962" s="2"/>
      <c r="B962" s="2"/>
    </row>
    <row r="963" spans="1:2" ht="12.75" x14ac:dyDescent="0.2">
      <c r="A963" s="2"/>
      <c r="B963" s="2"/>
    </row>
    <row r="964" spans="1:2" ht="12.75" x14ac:dyDescent="0.2">
      <c r="A964" s="2"/>
      <c r="B964" s="2"/>
    </row>
    <row r="965" spans="1:2" ht="12.75" x14ac:dyDescent="0.2">
      <c r="A965" s="2"/>
      <c r="B965" s="2"/>
    </row>
    <row r="966" spans="1:2" ht="12.75" x14ac:dyDescent="0.2">
      <c r="A966" s="2"/>
      <c r="B966" s="2"/>
    </row>
    <row r="967" spans="1:2" ht="12.75" x14ac:dyDescent="0.2">
      <c r="A967" s="2"/>
      <c r="B967" s="2"/>
    </row>
    <row r="968" spans="1:2" ht="12.75" x14ac:dyDescent="0.2">
      <c r="A968" s="2"/>
      <c r="B968" s="2"/>
    </row>
    <row r="969" spans="1:2" ht="12.75" x14ac:dyDescent="0.2">
      <c r="A969" s="2"/>
      <c r="B969" s="2"/>
    </row>
    <row r="970" spans="1:2" ht="12.75" x14ac:dyDescent="0.2">
      <c r="A970" s="2"/>
      <c r="B970" s="2"/>
    </row>
    <row r="971" spans="1:2" ht="12.75" x14ac:dyDescent="0.2">
      <c r="A971" s="2"/>
      <c r="B971" s="2"/>
    </row>
    <row r="972" spans="1:2" ht="12.75" x14ac:dyDescent="0.2">
      <c r="A972" s="2"/>
      <c r="B972" s="2"/>
    </row>
    <row r="973" spans="1:2" ht="12.75" x14ac:dyDescent="0.2">
      <c r="A973" s="2"/>
      <c r="B973" s="2"/>
    </row>
    <row r="974" spans="1:2" ht="12.75" x14ac:dyDescent="0.2">
      <c r="A974" s="2"/>
      <c r="B974" s="2"/>
    </row>
    <row r="975" spans="1:2" ht="12.75" x14ac:dyDescent="0.2">
      <c r="A975" s="2"/>
      <c r="B975" s="2"/>
    </row>
    <row r="976" spans="1:2" ht="12.75" x14ac:dyDescent="0.2">
      <c r="A976" s="2"/>
      <c r="B976" s="2"/>
    </row>
    <row r="977" spans="1:2" ht="12.75" x14ac:dyDescent="0.2">
      <c r="A977" s="2"/>
      <c r="B977" s="2"/>
    </row>
    <row r="978" spans="1:2" ht="12.75" x14ac:dyDescent="0.2">
      <c r="A978" s="2"/>
      <c r="B978" s="2"/>
    </row>
    <row r="979" spans="1:2" ht="12.75" x14ac:dyDescent="0.2">
      <c r="A979" s="2"/>
      <c r="B979" s="2"/>
    </row>
    <row r="980" spans="1:2" ht="12.75" x14ac:dyDescent="0.2">
      <c r="A980" s="2"/>
      <c r="B980" s="2"/>
    </row>
    <row r="981" spans="1:2" ht="12.75" x14ac:dyDescent="0.2">
      <c r="A981" s="2"/>
      <c r="B981" s="2"/>
    </row>
    <row r="982" spans="1:2" ht="12.75" x14ac:dyDescent="0.2">
      <c r="A982" s="2"/>
      <c r="B982" s="2"/>
    </row>
    <row r="983" spans="1:2" ht="12.75" x14ac:dyDescent="0.2">
      <c r="A983" s="2"/>
      <c r="B983" s="2"/>
    </row>
    <row r="984" spans="1:2" ht="12.75" x14ac:dyDescent="0.2">
      <c r="A984" s="2"/>
      <c r="B984" s="2"/>
    </row>
    <row r="985" spans="1:2" ht="12.75" x14ac:dyDescent="0.2">
      <c r="A985" s="2"/>
      <c r="B985" s="2"/>
    </row>
    <row r="986" spans="1:2" ht="12.75" x14ac:dyDescent="0.2">
      <c r="A986" s="2"/>
      <c r="B986" s="2"/>
    </row>
    <row r="987" spans="1:2" ht="12.75" x14ac:dyDescent="0.2">
      <c r="A987" s="2"/>
      <c r="B987" s="2"/>
    </row>
    <row r="988" spans="1:2" ht="12.75" x14ac:dyDescent="0.2">
      <c r="A988" s="2"/>
      <c r="B988" s="2"/>
    </row>
    <row r="989" spans="1:2" ht="12.75" x14ac:dyDescent="0.2">
      <c r="A989" s="2"/>
      <c r="B989" s="2"/>
    </row>
    <row r="990" spans="1:2" ht="12.75" x14ac:dyDescent="0.2">
      <c r="A990" s="2"/>
      <c r="B990" s="2"/>
    </row>
    <row r="991" spans="1:2" ht="12.75" x14ac:dyDescent="0.2">
      <c r="A991" s="2"/>
      <c r="B991" s="2"/>
    </row>
    <row r="992" spans="1:2" ht="12.75" x14ac:dyDescent="0.2">
      <c r="A992" s="2"/>
      <c r="B992" s="2"/>
    </row>
    <row r="993" spans="1:2" ht="12.75" x14ac:dyDescent="0.2">
      <c r="A993" s="2"/>
      <c r="B993" s="2"/>
    </row>
    <row r="994" spans="1:2" ht="12.75" x14ac:dyDescent="0.2">
      <c r="A994" s="2"/>
      <c r="B994" s="2"/>
    </row>
    <row r="995" spans="1:2" ht="12.75" x14ac:dyDescent="0.2">
      <c r="A995" s="2"/>
      <c r="B995" s="2"/>
    </row>
    <row r="996" spans="1:2" ht="12.75" x14ac:dyDescent="0.2">
      <c r="A996" s="2"/>
      <c r="B996" s="2"/>
    </row>
    <row r="997" spans="1:2" ht="12.75" x14ac:dyDescent="0.2">
      <c r="A997" s="2"/>
      <c r="B997" s="2"/>
    </row>
    <row r="998" spans="1:2" ht="12.75" x14ac:dyDescent="0.2">
      <c r="A998" s="2"/>
      <c r="B998" s="2"/>
    </row>
    <row r="999" spans="1:2" ht="12.75" x14ac:dyDescent="0.2">
      <c r="A999" s="2"/>
      <c r="B999" s="2"/>
    </row>
    <row r="1000" spans="1:2" ht="12.75" x14ac:dyDescent="0.2">
      <c r="A1000" s="2"/>
      <c r="B1000"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1000"/>
  <sheetViews>
    <sheetView workbookViewId="0">
      <selection activeCell="G11" sqref="G11"/>
    </sheetView>
  </sheetViews>
  <sheetFormatPr defaultColWidth="14.42578125" defaultRowHeight="15.75" customHeight="1" x14ac:dyDescent="0.2"/>
  <cols>
    <col min="1" max="1" width="18.85546875" customWidth="1"/>
    <col min="2" max="2" width="24.42578125" customWidth="1"/>
    <col min="3" max="3" width="20.42578125" customWidth="1"/>
  </cols>
  <sheetData>
    <row r="1" spans="1:6" ht="30" customHeight="1" x14ac:dyDescent="0.2">
      <c r="A1" s="38" t="s">
        <v>6</v>
      </c>
      <c r="B1" s="37" t="s">
        <v>32</v>
      </c>
      <c r="C1" s="36" t="s">
        <v>3</v>
      </c>
    </row>
    <row r="2" spans="1:6" ht="15.75" customHeight="1" x14ac:dyDescent="0.25">
      <c r="A2" s="25">
        <v>42489</v>
      </c>
      <c r="B2" s="26">
        <v>3.68</v>
      </c>
      <c r="C2" s="35">
        <f t="shared" ref="C2:C61" si="0">(((1+B2/100)^(1/12))-1)*100</f>
        <v>0.30161266025487965</v>
      </c>
      <c r="F2" s="4" t="s">
        <v>33</v>
      </c>
    </row>
    <row r="3" spans="1:6" ht="15.75" customHeight="1" x14ac:dyDescent="0.25">
      <c r="A3" s="25">
        <v>42521</v>
      </c>
      <c r="B3" s="26">
        <v>3.67</v>
      </c>
      <c r="C3" s="35">
        <f t="shared" si="0"/>
        <v>0.30080644524299593</v>
      </c>
    </row>
    <row r="4" spans="1:6" ht="15.75" customHeight="1" x14ac:dyDescent="0.25">
      <c r="A4" s="25">
        <v>42551</v>
      </c>
      <c r="B4" s="26">
        <v>3.7</v>
      </c>
      <c r="C4" s="35">
        <f t="shared" si="0"/>
        <v>0.30322487646148311</v>
      </c>
    </row>
    <row r="5" spans="1:6" ht="15.75" customHeight="1" x14ac:dyDescent="0.25">
      <c r="A5" s="25">
        <v>42580</v>
      </c>
      <c r="B5" s="26">
        <v>3.68</v>
      </c>
      <c r="C5" s="35">
        <f t="shared" si="0"/>
        <v>0.30161266025487965</v>
      </c>
    </row>
    <row r="6" spans="1:6" ht="15.75" customHeight="1" x14ac:dyDescent="0.25">
      <c r="A6" s="25">
        <v>42613</v>
      </c>
      <c r="B6" s="26">
        <v>3.65</v>
      </c>
      <c r="C6" s="35">
        <f t="shared" si="0"/>
        <v>0.29919380133611728</v>
      </c>
    </row>
    <row r="7" spans="1:6" ht="15.75" customHeight="1" x14ac:dyDescent="0.25">
      <c r="A7" s="25">
        <v>42643</v>
      </c>
      <c r="B7" s="26">
        <v>3.64</v>
      </c>
      <c r="C7" s="35">
        <f t="shared" si="0"/>
        <v>0.29838737241476565</v>
      </c>
    </row>
    <row r="8" spans="1:6" ht="15.75" customHeight="1" x14ac:dyDescent="0.25">
      <c r="A8" s="25">
        <v>42674</v>
      </c>
      <c r="B8" s="26">
        <v>3.52</v>
      </c>
      <c r="C8" s="35">
        <f t="shared" si="0"/>
        <v>0.28870465787962374</v>
      </c>
    </row>
    <row r="9" spans="1:6" ht="15.75" customHeight="1" x14ac:dyDescent="0.25">
      <c r="A9" s="25">
        <v>42704</v>
      </c>
      <c r="B9" s="26">
        <v>3.56</v>
      </c>
      <c r="C9" s="35">
        <f t="shared" si="0"/>
        <v>0.29193337207231718</v>
      </c>
    </row>
    <row r="10" spans="1:6" ht="15.75" customHeight="1" x14ac:dyDescent="0.25">
      <c r="A10" s="25">
        <v>42734</v>
      </c>
      <c r="B10" s="26">
        <v>3.62</v>
      </c>
      <c r="C10" s="35">
        <f t="shared" si="0"/>
        <v>0.29677430057029053</v>
      </c>
    </row>
    <row r="11" spans="1:6" ht="15.75" customHeight="1" x14ac:dyDescent="0.25">
      <c r="A11" s="25">
        <v>42766</v>
      </c>
      <c r="B11" s="26">
        <v>3.54</v>
      </c>
      <c r="C11" s="35">
        <f t="shared" si="0"/>
        <v>0.29031915789923257</v>
      </c>
    </row>
    <row r="12" spans="1:6" ht="15.75" customHeight="1" x14ac:dyDescent="0.25">
      <c r="A12" s="25">
        <v>42794</v>
      </c>
      <c r="B12" s="26">
        <v>3.5</v>
      </c>
      <c r="C12" s="35">
        <f t="shared" si="0"/>
        <v>0.28708987190766422</v>
      </c>
    </row>
    <row r="13" spans="1:6" ht="15.75" customHeight="1" x14ac:dyDescent="0.25">
      <c r="A13" s="25">
        <v>42825</v>
      </c>
      <c r="B13" s="26">
        <v>3.65</v>
      </c>
      <c r="C13" s="35">
        <f t="shared" si="0"/>
        <v>0.29919380133611728</v>
      </c>
    </row>
    <row r="14" spans="1:6" ht="15.75" customHeight="1" x14ac:dyDescent="0.25">
      <c r="A14" s="25">
        <v>42853</v>
      </c>
      <c r="B14" s="26">
        <v>3.76</v>
      </c>
      <c r="C14" s="35">
        <f t="shared" si="0"/>
        <v>0.30805981549180128</v>
      </c>
    </row>
    <row r="15" spans="1:6" ht="15.75" customHeight="1" x14ac:dyDescent="0.25">
      <c r="A15" s="25">
        <v>42886</v>
      </c>
      <c r="B15" s="26">
        <v>3.81</v>
      </c>
      <c r="C15" s="35">
        <f t="shared" si="0"/>
        <v>0.31208697401348129</v>
      </c>
    </row>
    <row r="16" spans="1:6" ht="15.75" customHeight="1" x14ac:dyDescent="0.25">
      <c r="A16" s="25">
        <v>42916</v>
      </c>
      <c r="B16" s="26">
        <v>3.93</v>
      </c>
      <c r="C16" s="35">
        <f t="shared" si="0"/>
        <v>0.32174490479424112</v>
      </c>
    </row>
    <row r="17" spans="1:3" ht="15.75" customHeight="1" x14ac:dyDescent="0.25">
      <c r="A17" s="25">
        <v>42947</v>
      </c>
      <c r="B17" s="26">
        <v>3.72</v>
      </c>
      <c r="C17" s="35">
        <f t="shared" si="0"/>
        <v>0.30483680766628662</v>
      </c>
    </row>
    <row r="18" spans="1:3" ht="15.75" customHeight="1" x14ac:dyDescent="0.25">
      <c r="A18" s="25">
        <v>42978</v>
      </c>
      <c r="B18" s="26">
        <v>3.77</v>
      </c>
      <c r="C18" s="35">
        <f t="shared" si="0"/>
        <v>0.30886538948657893</v>
      </c>
    </row>
    <row r="19" spans="1:3" ht="15.75" customHeight="1" x14ac:dyDescent="0.25">
      <c r="A19" s="25">
        <v>43007</v>
      </c>
      <c r="B19" s="26">
        <v>3.91</v>
      </c>
      <c r="C19" s="35">
        <f t="shared" si="0"/>
        <v>0.32013595976057019</v>
      </c>
    </row>
    <row r="20" spans="1:3" ht="15.75" customHeight="1" x14ac:dyDescent="0.25">
      <c r="A20" s="25">
        <v>43039</v>
      </c>
      <c r="B20" s="26">
        <v>3.87</v>
      </c>
      <c r="C20" s="35">
        <f t="shared" si="0"/>
        <v>0.31691721789193217</v>
      </c>
    </row>
    <row r="21" spans="1:3" ht="15.75" customHeight="1" x14ac:dyDescent="0.25">
      <c r="A21" s="25">
        <v>43069</v>
      </c>
      <c r="B21" s="26">
        <v>3.82</v>
      </c>
      <c r="C21" s="35">
        <f t="shared" si="0"/>
        <v>0.31289219234786891</v>
      </c>
    </row>
    <row r="22" spans="1:3" ht="15.75" customHeight="1" x14ac:dyDescent="0.25">
      <c r="A22" s="25">
        <v>43098</v>
      </c>
      <c r="B22" s="26">
        <v>3.92</v>
      </c>
      <c r="C22" s="35">
        <f t="shared" si="0"/>
        <v>0.32094046775821283</v>
      </c>
    </row>
    <row r="23" spans="1:3" ht="15.75" customHeight="1" x14ac:dyDescent="0.25">
      <c r="A23" s="25">
        <v>43131</v>
      </c>
      <c r="B23" s="26">
        <v>3.9</v>
      </c>
      <c r="C23" s="35">
        <f t="shared" si="0"/>
        <v>0.31933138078821255</v>
      </c>
    </row>
    <row r="24" spans="1:3" ht="15.75" customHeight="1" x14ac:dyDescent="0.25">
      <c r="A24" s="25">
        <v>43159</v>
      </c>
      <c r="B24" s="26">
        <v>4.1100000000000003</v>
      </c>
      <c r="C24" s="35">
        <f t="shared" si="0"/>
        <v>0.33621265190633132</v>
      </c>
    </row>
    <row r="25" spans="1:3" ht="15.75" customHeight="1" x14ac:dyDescent="0.25">
      <c r="A25" s="25">
        <v>43189</v>
      </c>
      <c r="B25" s="26">
        <v>4.4000000000000004</v>
      </c>
      <c r="C25" s="35">
        <f t="shared" si="0"/>
        <v>0.35947364110451296</v>
      </c>
    </row>
    <row r="26" spans="1:3" ht="15.75" customHeight="1" x14ac:dyDescent="0.25">
      <c r="A26" s="25">
        <v>43220</v>
      </c>
      <c r="B26" s="26">
        <v>4.3099999999999996</v>
      </c>
      <c r="C26" s="35">
        <f t="shared" si="0"/>
        <v>0.35226105855981071</v>
      </c>
    </row>
    <row r="27" spans="1:3" ht="15.75" customHeight="1" x14ac:dyDescent="0.25">
      <c r="A27" s="25">
        <v>43251</v>
      </c>
      <c r="B27" s="26">
        <v>2.96</v>
      </c>
      <c r="C27" s="35">
        <f t="shared" si="0"/>
        <v>0.24338217222530378</v>
      </c>
    </row>
    <row r="28" spans="1:3" ht="15.75" customHeight="1" x14ac:dyDescent="0.25">
      <c r="A28" s="25">
        <v>43280</v>
      </c>
      <c r="B28" s="26">
        <v>3.41</v>
      </c>
      <c r="C28" s="35">
        <f t="shared" si="0"/>
        <v>0.27981979353204345</v>
      </c>
    </row>
    <row r="29" spans="1:3" ht="15.75" customHeight="1" x14ac:dyDescent="0.25">
      <c r="A29" s="25">
        <v>43312</v>
      </c>
      <c r="B29" s="26">
        <v>2.17</v>
      </c>
      <c r="C29" s="35">
        <f t="shared" si="0"/>
        <v>0.17905934192179451</v>
      </c>
    </row>
    <row r="30" spans="1:3" ht="15.75" customHeight="1" x14ac:dyDescent="0.25">
      <c r="A30" s="25">
        <v>43343</v>
      </c>
      <c r="B30" s="26">
        <v>3.31</v>
      </c>
      <c r="C30" s="35">
        <f t="shared" si="0"/>
        <v>0.27173512302556269</v>
      </c>
    </row>
    <row r="31" spans="1:3" ht="15.75" customHeight="1" x14ac:dyDescent="0.25">
      <c r="A31" s="25">
        <v>43371</v>
      </c>
      <c r="B31" s="26">
        <v>4.22</v>
      </c>
      <c r="C31" s="35">
        <f t="shared" si="0"/>
        <v>0.34504276924163246</v>
      </c>
    </row>
    <row r="32" spans="1:3" ht="15.75" customHeight="1" x14ac:dyDescent="0.25">
      <c r="A32" s="25">
        <v>43404</v>
      </c>
      <c r="B32" s="26">
        <v>3.65</v>
      </c>
      <c r="C32" s="35">
        <f t="shared" si="0"/>
        <v>0.29919380133611728</v>
      </c>
    </row>
    <row r="33" spans="1:3" ht="15.75" customHeight="1" x14ac:dyDescent="0.25">
      <c r="A33" s="25">
        <v>43434</v>
      </c>
      <c r="B33" s="26">
        <v>3.5</v>
      </c>
      <c r="C33" s="35">
        <f t="shared" si="0"/>
        <v>0.28708987190766422</v>
      </c>
    </row>
    <row r="34" spans="1:3" ht="15.75" customHeight="1" x14ac:dyDescent="0.25">
      <c r="A34" s="25">
        <v>43465</v>
      </c>
      <c r="B34" s="26">
        <v>4.09</v>
      </c>
      <c r="C34" s="35">
        <f t="shared" si="0"/>
        <v>0.33460625725758586</v>
      </c>
    </row>
    <row r="35" spans="1:3" ht="15.75" customHeight="1" x14ac:dyDescent="0.25">
      <c r="A35" s="25">
        <v>43496</v>
      </c>
      <c r="B35" s="26">
        <v>4.12</v>
      </c>
      <c r="C35" s="35">
        <f t="shared" si="0"/>
        <v>0.33701574315379013</v>
      </c>
    </row>
    <row r="36" spans="1:3" ht="15" x14ac:dyDescent="0.25">
      <c r="A36" s="25">
        <v>43524</v>
      </c>
      <c r="B36" s="26">
        <v>4.3600000000000003</v>
      </c>
      <c r="C36" s="35">
        <f t="shared" si="0"/>
        <v>0.35626875279843873</v>
      </c>
    </row>
    <row r="37" spans="1:3" ht="15" x14ac:dyDescent="0.25">
      <c r="A37" s="25">
        <v>43553</v>
      </c>
      <c r="B37" s="26">
        <v>4.54</v>
      </c>
      <c r="C37" s="35">
        <f t="shared" si="0"/>
        <v>0.37068189305531352</v>
      </c>
    </row>
    <row r="38" spans="1:3" ht="15" x14ac:dyDescent="0.25">
      <c r="A38" s="25">
        <v>43585</v>
      </c>
      <c r="B38" s="26">
        <v>4.57</v>
      </c>
      <c r="C38" s="35">
        <f t="shared" si="0"/>
        <v>0.37308187111868563</v>
      </c>
    </row>
    <row r="39" spans="1:3" ht="15" x14ac:dyDescent="0.25">
      <c r="A39" s="25">
        <v>43616</v>
      </c>
      <c r="B39" s="26">
        <v>4.54</v>
      </c>
      <c r="C39" s="35">
        <f t="shared" si="0"/>
        <v>0.37068189305531352</v>
      </c>
    </row>
    <row r="40" spans="1:3" ht="15" x14ac:dyDescent="0.25">
      <c r="A40" s="25">
        <v>43644</v>
      </c>
      <c r="B40" s="26">
        <v>4.55</v>
      </c>
      <c r="C40" s="35">
        <f t="shared" si="0"/>
        <v>0.37148195588312394</v>
      </c>
    </row>
    <row r="41" spans="1:3" ht="15" x14ac:dyDescent="0.25">
      <c r="A41" s="25">
        <v>43677</v>
      </c>
      <c r="B41" s="26">
        <v>3.46</v>
      </c>
      <c r="C41" s="35">
        <f t="shared" si="0"/>
        <v>0.28385944168292099</v>
      </c>
    </row>
    <row r="42" spans="1:3" ht="15" x14ac:dyDescent="0.25">
      <c r="A42" s="25">
        <v>43707</v>
      </c>
      <c r="B42" s="26">
        <v>4.6900000000000004</v>
      </c>
      <c r="C42" s="35">
        <f t="shared" si="0"/>
        <v>0.38267547616503972</v>
      </c>
    </row>
    <row r="43" spans="1:3" ht="15" x14ac:dyDescent="0.25">
      <c r="A43" s="25">
        <v>43738</v>
      </c>
      <c r="B43" s="26">
        <v>5.04</v>
      </c>
      <c r="C43" s="35">
        <f t="shared" si="0"/>
        <v>0.41059935884708576</v>
      </c>
    </row>
    <row r="44" spans="1:3" ht="15" x14ac:dyDescent="0.25">
      <c r="A44" s="25">
        <v>43769</v>
      </c>
      <c r="B44" s="26">
        <v>4.6399999999999997</v>
      </c>
      <c r="C44" s="35">
        <f t="shared" si="0"/>
        <v>0.37867936638156241</v>
      </c>
    </row>
    <row r="45" spans="1:3" ht="15" x14ac:dyDescent="0.25">
      <c r="A45" s="25">
        <v>43798</v>
      </c>
      <c r="B45" s="26">
        <v>4.12</v>
      </c>
      <c r="C45" s="35">
        <f t="shared" si="0"/>
        <v>0.33701574315379013</v>
      </c>
    </row>
    <row r="46" spans="1:3" ht="15" x14ac:dyDescent="0.25">
      <c r="A46" s="25">
        <v>43830</v>
      </c>
      <c r="B46" s="26">
        <v>4.5</v>
      </c>
      <c r="C46" s="35">
        <f t="shared" si="0"/>
        <v>0.36748094004368514</v>
      </c>
    </row>
    <row r="47" spans="1:3" ht="15" x14ac:dyDescent="0.25">
      <c r="A47" s="25">
        <v>43861</v>
      </c>
      <c r="B47" s="26">
        <v>4.84</v>
      </c>
      <c r="C47" s="35">
        <f t="shared" si="0"/>
        <v>0.39465331721730834</v>
      </c>
    </row>
    <row r="48" spans="1:3" ht="15" x14ac:dyDescent="0.25">
      <c r="A48" s="25">
        <v>43889</v>
      </c>
      <c r="B48" s="26">
        <v>5.0599999999999996</v>
      </c>
      <c r="C48" s="35">
        <f t="shared" si="0"/>
        <v>0.41219243192651689</v>
      </c>
    </row>
    <row r="49" spans="1:3" ht="15" x14ac:dyDescent="0.25">
      <c r="A49" s="25">
        <v>43921</v>
      </c>
      <c r="B49" s="26">
        <v>5.14</v>
      </c>
      <c r="C49" s="35">
        <f t="shared" si="0"/>
        <v>0.41856194553282489</v>
      </c>
    </row>
    <row r="50" spans="1:3" ht="15" x14ac:dyDescent="0.25">
      <c r="A50" s="25">
        <v>43951</v>
      </c>
      <c r="B50" s="26">
        <v>4.8899999999999997</v>
      </c>
      <c r="C50" s="35">
        <f t="shared" si="0"/>
        <v>0.39864244012801642</v>
      </c>
    </row>
    <row r="51" spans="1:3" ht="15" x14ac:dyDescent="0.25">
      <c r="A51" s="25">
        <v>43980</v>
      </c>
      <c r="B51" s="26">
        <v>4.97</v>
      </c>
      <c r="C51" s="35">
        <f t="shared" si="0"/>
        <v>0.40502141257032775</v>
      </c>
    </row>
    <row r="52" spans="1:3" ht="15" x14ac:dyDescent="0.25">
      <c r="A52" s="25">
        <v>44012</v>
      </c>
      <c r="B52" s="26">
        <v>5.01</v>
      </c>
      <c r="C52" s="35">
        <f t="shared" si="0"/>
        <v>0.40820922780753222</v>
      </c>
    </row>
    <row r="53" spans="1:3" ht="15" x14ac:dyDescent="0.25">
      <c r="A53" s="25">
        <v>44043</v>
      </c>
      <c r="B53" s="26">
        <v>4.2300000000000004</v>
      </c>
      <c r="C53" s="35">
        <f t="shared" si="0"/>
        <v>0.34584508349766452</v>
      </c>
    </row>
    <row r="54" spans="1:3" ht="15" x14ac:dyDescent="0.25">
      <c r="A54" s="25">
        <v>44074</v>
      </c>
      <c r="B54" s="26">
        <v>4.7</v>
      </c>
      <c r="C54" s="35">
        <f t="shared" si="0"/>
        <v>0.38347448817659391</v>
      </c>
    </row>
    <row r="55" spans="1:3" ht="15" x14ac:dyDescent="0.25">
      <c r="A55" s="25">
        <v>44104</v>
      </c>
      <c r="B55" s="26">
        <v>2.87</v>
      </c>
      <c r="C55" s="35">
        <f t="shared" si="0"/>
        <v>0.23607713389290907</v>
      </c>
    </row>
    <row r="56" spans="1:3" ht="15" x14ac:dyDescent="0.25">
      <c r="A56" s="25">
        <v>44134</v>
      </c>
      <c r="B56" s="26">
        <v>2.61</v>
      </c>
      <c r="C56" s="35">
        <f t="shared" si="0"/>
        <v>0.21494073283745418</v>
      </c>
    </row>
    <row r="57" spans="1:3" ht="15" x14ac:dyDescent="0.25">
      <c r="A57" s="25">
        <v>44165</v>
      </c>
      <c r="B57" s="26">
        <v>2</v>
      </c>
      <c r="C57" s="35">
        <f t="shared" si="0"/>
        <v>0.16515813019202241</v>
      </c>
    </row>
    <row r="58" spans="1:3" ht="15" x14ac:dyDescent="0.25">
      <c r="A58" s="25">
        <v>44196</v>
      </c>
      <c r="B58" s="26">
        <v>1.79</v>
      </c>
      <c r="C58" s="35">
        <f t="shared" si="0"/>
        <v>0.14795669370546438</v>
      </c>
    </row>
    <row r="59" spans="1:3" ht="15" x14ac:dyDescent="0.25">
      <c r="A59" s="25">
        <v>44225</v>
      </c>
      <c r="B59" s="26">
        <v>1.78</v>
      </c>
      <c r="C59" s="35">
        <f t="shared" si="0"/>
        <v>0.14713676651572083</v>
      </c>
    </row>
    <row r="60" spans="1:3" ht="15" x14ac:dyDescent="0.25">
      <c r="A60" s="25">
        <v>44253</v>
      </c>
      <c r="B60" s="26">
        <v>1.67</v>
      </c>
      <c r="C60" s="35">
        <f t="shared" si="0"/>
        <v>0.13811269034134099</v>
      </c>
    </row>
    <row r="61" spans="1:3" ht="15" x14ac:dyDescent="0.25">
      <c r="A61" s="25">
        <v>44286</v>
      </c>
      <c r="B61" s="26">
        <v>1.82</v>
      </c>
      <c r="C61" s="35">
        <f t="shared" si="0"/>
        <v>0.1504160323205328</v>
      </c>
    </row>
    <row r="62" spans="1:3" ht="12.75" x14ac:dyDescent="0.2">
      <c r="A62" s="2"/>
      <c r="B62" s="2"/>
      <c r="C62" s="3"/>
    </row>
    <row r="63" spans="1:3" ht="12.75" x14ac:dyDescent="0.2">
      <c r="A63" s="2"/>
      <c r="B63" s="2"/>
      <c r="C63" s="3"/>
    </row>
    <row r="64" spans="1:3" ht="12.75" x14ac:dyDescent="0.2">
      <c r="A64" s="2"/>
      <c r="B64" s="2"/>
      <c r="C64" s="3"/>
    </row>
    <row r="65" spans="1:3" ht="12.75" x14ac:dyDescent="0.2">
      <c r="A65" s="2"/>
      <c r="B65" s="2"/>
      <c r="C65" s="3"/>
    </row>
    <row r="66" spans="1:3" ht="12.75" x14ac:dyDescent="0.2">
      <c r="A66" s="2"/>
      <c r="B66" s="2"/>
      <c r="C66" s="3"/>
    </row>
    <row r="67" spans="1:3" ht="12.75" x14ac:dyDescent="0.2">
      <c r="A67" s="2"/>
      <c r="B67" s="2"/>
      <c r="C67" s="3"/>
    </row>
    <row r="68" spans="1:3" ht="12.75" x14ac:dyDescent="0.2">
      <c r="A68" s="2"/>
      <c r="B68" s="2"/>
      <c r="C68" s="3"/>
    </row>
    <row r="69" spans="1:3" ht="12.75" x14ac:dyDescent="0.2">
      <c r="A69" s="2"/>
      <c r="B69" s="2"/>
      <c r="C69" s="3"/>
    </row>
    <row r="70" spans="1:3" ht="12.75" x14ac:dyDescent="0.2">
      <c r="A70" s="2"/>
      <c r="B70" s="2"/>
      <c r="C70" s="3"/>
    </row>
    <row r="71" spans="1:3" ht="12.75" x14ac:dyDescent="0.2">
      <c r="A71" s="2"/>
      <c r="B71" s="2"/>
      <c r="C71" s="3"/>
    </row>
    <row r="72" spans="1:3" ht="12.75" x14ac:dyDescent="0.2">
      <c r="A72" s="2"/>
      <c r="B72" s="2"/>
      <c r="C72" s="3"/>
    </row>
    <row r="73" spans="1:3" ht="12.75" x14ac:dyDescent="0.2">
      <c r="A73" s="2"/>
      <c r="B73" s="2"/>
      <c r="C73" s="3"/>
    </row>
    <row r="74" spans="1:3" ht="12.75" x14ac:dyDescent="0.2">
      <c r="A74" s="2"/>
      <c r="B74" s="2"/>
      <c r="C74" s="3"/>
    </row>
    <row r="75" spans="1:3" ht="12.75" x14ac:dyDescent="0.2">
      <c r="A75" s="2"/>
      <c r="B75" s="2"/>
      <c r="C75" s="3"/>
    </row>
    <row r="76" spans="1:3" ht="12.75" x14ac:dyDescent="0.2">
      <c r="A76" s="2"/>
      <c r="B76" s="2"/>
      <c r="C76" s="3"/>
    </row>
    <row r="77" spans="1:3" ht="12.75" x14ac:dyDescent="0.2">
      <c r="A77" s="2"/>
      <c r="B77" s="2"/>
      <c r="C77" s="3"/>
    </row>
    <row r="78" spans="1:3" ht="12.75" x14ac:dyDescent="0.2">
      <c r="A78" s="2"/>
      <c r="B78" s="2"/>
      <c r="C78" s="3"/>
    </row>
    <row r="79" spans="1:3" ht="12.75" x14ac:dyDescent="0.2">
      <c r="A79" s="2"/>
      <c r="B79" s="2"/>
      <c r="C79" s="2"/>
    </row>
    <row r="80" spans="1:3" ht="12.75" x14ac:dyDescent="0.2">
      <c r="A80" s="2"/>
      <c r="B80" s="2"/>
      <c r="C80" s="2"/>
    </row>
    <row r="81" spans="1:3" ht="12.75" x14ac:dyDescent="0.2">
      <c r="A81" s="2"/>
      <c r="B81" s="2"/>
      <c r="C81" s="2"/>
    </row>
    <row r="82" spans="1:3" ht="12.75" x14ac:dyDescent="0.2">
      <c r="A82" s="2"/>
      <c r="B82" s="2"/>
      <c r="C82" s="2"/>
    </row>
    <row r="83" spans="1:3" ht="12.75" x14ac:dyDescent="0.2">
      <c r="A83" s="2"/>
      <c r="B83" s="2"/>
      <c r="C83" s="2"/>
    </row>
    <row r="84" spans="1:3" ht="12.75" x14ac:dyDescent="0.2">
      <c r="A84" s="2"/>
      <c r="B84" s="2"/>
      <c r="C84" s="2"/>
    </row>
    <row r="85" spans="1:3" ht="12.75" x14ac:dyDescent="0.2">
      <c r="A85" s="2"/>
      <c r="B85" s="2"/>
      <c r="C85" s="2"/>
    </row>
    <row r="86" spans="1:3" ht="12.75" x14ac:dyDescent="0.2">
      <c r="A86" s="2"/>
      <c r="B86" s="2"/>
      <c r="C86" s="2"/>
    </row>
    <row r="87" spans="1:3" ht="12.75" x14ac:dyDescent="0.2">
      <c r="A87" s="2"/>
      <c r="B87" s="2"/>
      <c r="C87" s="2"/>
    </row>
    <row r="88" spans="1:3" ht="12.75" x14ac:dyDescent="0.2">
      <c r="A88" s="2"/>
      <c r="B88" s="2"/>
      <c r="C88" s="2"/>
    </row>
    <row r="89" spans="1:3" ht="12.75" x14ac:dyDescent="0.2">
      <c r="A89" s="2"/>
      <c r="B89" s="2"/>
      <c r="C89" s="2"/>
    </row>
    <row r="90" spans="1:3" ht="12.75" x14ac:dyDescent="0.2">
      <c r="A90" s="2"/>
      <c r="B90" s="2"/>
      <c r="C90" s="2"/>
    </row>
    <row r="91" spans="1:3" ht="12.75" x14ac:dyDescent="0.2">
      <c r="A91" s="2"/>
      <c r="B91" s="2"/>
      <c r="C91" s="2"/>
    </row>
    <row r="92" spans="1:3" ht="12.75" x14ac:dyDescent="0.2">
      <c r="A92" s="2"/>
      <c r="B92" s="2"/>
      <c r="C92" s="2"/>
    </row>
    <row r="93" spans="1:3" ht="12.75" x14ac:dyDescent="0.2">
      <c r="A93" s="2"/>
      <c r="B93" s="2"/>
      <c r="C93" s="2"/>
    </row>
    <row r="94" spans="1:3" ht="12.75" x14ac:dyDescent="0.2">
      <c r="A94" s="2"/>
      <c r="B94" s="2"/>
      <c r="C94" s="2"/>
    </row>
    <row r="95" spans="1:3" ht="12.75" x14ac:dyDescent="0.2">
      <c r="A95" s="2"/>
      <c r="B95" s="2"/>
      <c r="C95" s="2"/>
    </row>
    <row r="96" spans="1:3" ht="12.75" x14ac:dyDescent="0.2">
      <c r="A96" s="2"/>
      <c r="B96" s="2"/>
      <c r="C96" s="2"/>
    </row>
    <row r="97" spans="1:3" ht="12.75" x14ac:dyDescent="0.2">
      <c r="A97" s="2"/>
      <c r="B97" s="2"/>
      <c r="C97" s="2"/>
    </row>
    <row r="98" spans="1:3" ht="12.75" x14ac:dyDescent="0.2">
      <c r="A98" s="2"/>
      <c r="B98" s="2"/>
      <c r="C98" s="2"/>
    </row>
    <row r="99" spans="1:3" ht="12.75" x14ac:dyDescent="0.2">
      <c r="A99" s="2"/>
      <c r="B99" s="2"/>
      <c r="C99" s="2"/>
    </row>
    <row r="100" spans="1:3" ht="12.75" x14ac:dyDescent="0.2">
      <c r="A100" s="2"/>
      <c r="B100" s="2"/>
      <c r="C100" s="2"/>
    </row>
    <row r="101" spans="1:3" ht="12.75" x14ac:dyDescent="0.2">
      <c r="A101" s="2"/>
      <c r="B101" s="2"/>
      <c r="C101" s="2"/>
    </row>
    <row r="102" spans="1:3" ht="12.75" x14ac:dyDescent="0.2">
      <c r="A102" s="2"/>
      <c r="B102" s="2"/>
      <c r="C102" s="2"/>
    </row>
    <row r="103" spans="1:3" ht="12.75" x14ac:dyDescent="0.2">
      <c r="A103" s="2"/>
      <c r="B103" s="2"/>
      <c r="C103" s="2"/>
    </row>
    <row r="104" spans="1:3" ht="12.75" x14ac:dyDescent="0.2">
      <c r="A104" s="2"/>
      <c r="B104" s="2"/>
      <c r="C104" s="2"/>
    </row>
    <row r="105" spans="1:3" ht="12.75" x14ac:dyDescent="0.2">
      <c r="A105" s="2"/>
      <c r="B105" s="2"/>
      <c r="C105" s="2"/>
    </row>
    <row r="106" spans="1:3" ht="12.75" x14ac:dyDescent="0.2">
      <c r="A106" s="2"/>
      <c r="B106" s="2"/>
      <c r="C106" s="2"/>
    </row>
    <row r="107" spans="1:3" ht="12.75" x14ac:dyDescent="0.2">
      <c r="A107" s="2"/>
      <c r="B107" s="2"/>
      <c r="C107" s="2"/>
    </row>
    <row r="108" spans="1:3" ht="12.75" x14ac:dyDescent="0.2">
      <c r="A108" s="2"/>
      <c r="B108" s="2"/>
      <c r="C108" s="2"/>
    </row>
    <row r="109" spans="1:3" ht="12.75" x14ac:dyDescent="0.2">
      <c r="A109" s="2"/>
      <c r="B109" s="2"/>
      <c r="C109" s="2"/>
    </row>
    <row r="110" spans="1:3" ht="12.75" x14ac:dyDescent="0.2">
      <c r="A110" s="2"/>
      <c r="B110" s="2"/>
      <c r="C110" s="2"/>
    </row>
    <row r="111" spans="1:3" ht="12.75" x14ac:dyDescent="0.2">
      <c r="A111" s="2"/>
      <c r="B111" s="2"/>
      <c r="C111" s="2"/>
    </row>
    <row r="112" spans="1:3" ht="12.75" x14ac:dyDescent="0.2">
      <c r="A112" s="2"/>
      <c r="B112" s="2"/>
      <c r="C112" s="2"/>
    </row>
    <row r="113" spans="1:3" ht="12.75" x14ac:dyDescent="0.2">
      <c r="A113" s="2"/>
      <c r="B113" s="2"/>
      <c r="C113" s="2"/>
    </row>
    <row r="114" spans="1:3" ht="12.75" x14ac:dyDescent="0.2">
      <c r="A114" s="2"/>
      <c r="B114" s="2"/>
      <c r="C114" s="2"/>
    </row>
    <row r="115" spans="1:3" ht="12.75" x14ac:dyDescent="0.2">
      <c r="A115" s="2"/>
      <c r="B115" s="2"/>
      <c r="C115" s="2"/>
    </row>
    <row r="116" spans="1:3" ht="12.75" x14ac:dyDescent="0.2">
      <c r="A116" s="2"/>
      <c r="B116" s="2"/>
      <c r="C116" s="2"/>
    </row>
    <row r="117" spans="1:3" ht="12.75" x14ac:dyDescent="0.2">
      <c r="A117" s="2"/>
      <c r="B117" s="2"/>
      <c r="C117" s="2"/>
    </row>
    <row r="118" spans="1:3" ht="12.75" x14ac:dyDescent="0.2">
      <c r="A118" s="2"/>
      <c r="B118" s="2"/>
      <c r="C118" s="2"/>
    </row>
    <row r="119" spans="1:3" ht="12.75" x14ac:dyDescent="0.2">
      <c r="A119" s="2"/>
      <c r="B119" s="2"/>
      <c r="C119" s="2"/>
    </row>
    <row r="120" spans="1:3" ht="12.75" x14ac:dyDescent="0.2">
      <c r="A120" s="2"/>
      <c r="B120" s="2"/>
      <c r="C120" s="2"/>
    </row>
    <row r="121" spans="1:3" ht="12.75" x14ac:dyDescent="0.2">
      <c r="A121" s="2"/>
      <c r="B121" s="2"/>
      <c r="C121" s="2"/>
    </row>
    <row r="122" spans="1:3" ht="12.75" x14ac:dyDescent="0.2">
      <c r="A122" s="2"/>
      <c r="B122" s="2"/>
      <c r="C122" s="2"/>
    </row>
    <row r="123" spans="1:3" ht="12.75" x14ac:dyDescent="0.2">
      <c r="A123" s="2"/>
      <c r="B123" s="2"/>
      <c r="C123" s="2"/>
    </row>
    <row r="124" spans="1:3" ht="12.75" x14ac:dyDescent="0.2">
      <c r="A124" s="2"/>
      <c r="B124" s="2"/>
      <c r="C124" s="2"/>
    </row>
    <row r="125" spans="1:3" ht="12.75" x14ac:dyDescent="0.2">
      <c r="A125" s="2"/>
      <c r="B125" s="2"/>
      <c r="C125" s="2"/>
    </row>
    <row r="126" spans="1:3" ht="12.75" x14ac:dyDescent="0.2">
      <c r="A126" s="2"/>
      <c r="B126" s="2"/>
      <c r="C126" s="2"/>
    </row>
    <row r="127" spans="1:3" ht="12.75" x14ac:dyDescent="0.2">
      <c r="A127" s="2"/>
      <c r="B127" s="2"/>
      <c r="C127" s="2"/>
    </row>
    <row r="128" spans="1:3" ht="12.75" x14ac:dyDescent="0.2">
      <c r="A128" s="2"/>
      <c r="B128" s="2"/>
      <c r="C128" s="2"/>
    </row>
    <row r="129" spans="1:3" ht="12.75" x14ac:dyDescent="0.2">
      <c r="A129" s="2"/>
      <c r="B129" s="2"/>
      <c r="C129" s="2"/>
    </row>
    <row r="130" spans="1:3" ht="12.75" x14ac:dyDescent="0.2">
      <c r="A130" s="2"/>
      <c r="B130" s="2"/>
      <c r="C130" s="2"/>
    </row>
    <row r="131" spans="1:3" ht="12.75" x14ac:dyDescent="0.2">
      <c r="A131" s="2"/>
      <c r="B131" s="2"/>
      <c r="C131" s="2"/>
    </row>
    <row r="132" spans="1:3" ht="12.75" x14ac:dyDescent="0.2">
      <c r="A132" s="2"/>
      <c r="B132" s="2"/>
      <c r="C132" s="2"/>
    </row>
    <row r="133" spans="1:3" ht="12.75" x14ac:dyDescent="0.2">
      <c r="A133" s="2"/>
      <c r="B133" s="2"/>
      <c r="C133" s="2"/>
    </row>
    <row r="134" spans="1:3" ht="12.75" x14ac:dyDescent="0.2">
      <c r="A134" s="2"/>
      <c r="B134" s="2"/>
      <c r="C134" s="2"/>
    </row>
    <row r="135" spans="1:3" ht="12.75" x14ac:dyDescent="0.2">
      <c r="A135" s="2"/>
      <c r="B135" s="2"/>
      <c r="C135" s="2"/>
    </row>
    <row r="136" spans="1:3" ht="12.75" x14ac:dyDescent="0.2">
      <c r="A136" s="2"/>
      <c r="B136" s="2"/>
      <c r="C136" s="2"/>
    </row>
    <row r="137" spans="1:3" ht="12.75" x14ac:dyDescent="0.2">
      <c r="A137" s="2"/>
      <c r="B137" s="2"/>
      <c r="C137" s="2"/>
    </row>
    <row r="138" spans="1:3" ht="12.75" x14ac:dyDescent="0.2">
      <c r="A138" s="2"/>
      <c r="B138" s="2"/>
      <c r="C138" s="2"/>
    </row>
    <row r="139" spans="1:3" ht="12.75" x14ac:dyDescent="0.2">
      <c r="A139" s="2"/>
      <c r="B139" s="2"/>
      <c r="C139" s="2"/>
    </row>
    <row r="140" spans="1:3" ht="12.75" x14ac:dyDescent="0.2">
      <c r="A140" s="2"/>
      <c r="B140" s="2"/>
      <c r="C140" s="2"/>
    </row>
    <row r="141" spans="1:3" ht="12.75" x14ac:dyDescent="0.2">
      <c r="A141" s="2"/>
      <c r="B141" s="2"/>
      <c r="C141" s="2"/>
    </row>
    <row r="142" spans="1:3" ht="12.75" x14ac:dyDescent="0.2">
      <c r="A142" s="2"/>
      <c r="B142" s="2"/>
      <c r="C142" s="2"/>
    </row>
    <row r="143" spans="1:3" ht="12.75" x14ac:dyDescent="0.2">
      <c r="A143" s="2"/>
      <c r="B143" s="2"/>
      <c r="C143" s="2"/>
    </row>
    <row r="144" spans="1:3" ht="12.75" x14ac:dyDescent="0.2">
      <c r="A144" s="2"/>
      <c r="B144" s="2"/>
      <c r="C144" s="2"/>
    </row>
    <row r="145" spans="1:3" ht="12.75" x14ac:dyDescent="0.2">
      <c r="A145" s="2"/>
      <c r="B145" s="2"/>
      <c r="C145" s="2"/>
    </row>
    <row r="146" spans="1:3" ht="12.75" x14ac:dyDescent="0.2">
      <c r="A146" s="2"/>
      <c r="B146" s="2"/>
      <c r="C146" s="2"/>
    </row>
    <row r="147" spans="1:3" ht="12.75" x14ac:dyDescent="0.2">
      <c r="A147" s="2"/>
      <c r="B147" s="2"/>
      <c r="C147" s="2"/>
    </row>
    <row r="148" spans="1:3" ht="12.75" x14ac:dyDescent="0.2">
      <c r="A148" s="2"/>
      <c r="B148" s="2"/>
      <c r="C148" s="2"/>
    </row>
    <row r="149" spans="1:3" ht="12.75" x14ac:dyDescent="0.2">
      <c r="A149" s="2"/>
      <c r="B149" s="2"/>
      <c r="C149" s="2"/>
    </row>
    <row r="150" spans="1:3" ht="12.75" x14ac:dyDescent="0.2">
      <c r="A150" s="2"/>
      <c r="B150" s="2"/>
      <c r="C150" s="2"/>
    </row>
    <row r="151" spans="1:3" ht="12.75" x14ac:dyDescent="0.2">
      <c r="A151" s="2"/>
      <c r="B151" s="2"/>
      <c r="C151" s="2"/>
    </row>
    <row r="152" spans="1:3" ht="12.75" x14ac:dyDescent="0.2">
      <c r="A152" s="2"/>
      <c r="B152" s="2"/>
      <c r="C152" s="2"/>
    </row>
    <row r="153" spans="1:3" ht="12.75" x14ac:dyDescent="0.2">
      <c r="A153" s="2"/>
      <c r="B153" s="2"/>
      <c r="C153" s="2"/>
    </row>
    <row r="154" spans="1:3" ht="12.75" x14ac:dyDescent="0.2">
      <c r="A154" s="2"/>
      <c r="B154" s="2"/>
      <c r="C154" s="2"/>
    </row>
    <row r="155" spans="1:3" ht="12.75" x14ac:dyDescent="0.2">
      <c r="A155" s="2"/>
      <c r="B155" s="2"/>
      <c r="C155" s="2"/>
    </row>
    <row r="156" spans="1:3" ht="12.75" x14ac:dyDescent="0.2">
      <c r="A156" s="2"/>
      <c r="B156" s="2"/>
      <c r="C156" s="2"/>
    </row>
    <row r="157" spans="1:3" ht="12.75" x14ac:dyDescent="0.2">
      <c r="A157" s="2"/>
      <c r="B157" s="2"/>
      <c r="C157" s="2"/>
    </row>
    <row r="158" spans="1:3" ht="12.75" x14ac:dyDescent="0.2">
      <c r="A158" s="2"/>
      <c r="B158" s="2"/>
      <c r="C158" s="2"/>
    </row>
    <row r="159" spans="1:3" ht="12.75" x14ac:dyDescent="0.2">
      <c r="A159" s="2"/>
      <c r="B159" s="2"/>
      <c r="C159" s="2"/>
    </row>
    <row r="160" spans="1:3" ht="12.75" x14ac:dyDescent="0.2">
      <c r="A160" s="2"/>
      <c r="B160" s="2"/>
      <c r="C160" s="2"/>
    </row>
    <row r="161" spans="1:3" ht="12.75" x14ac:dyDescent="0.2">
      <c r="A161" s="2"/>
      <c r="B161" s="2"/>
      <c r="C161" s="2"/>
    </row>
    <row r="162" spans="1:3" ht="12.75" x14ac:dyDescent="0.2">
      <c r="A162" s="2"/>
      <c r="B162" s="2"/>
      <c r="C162" s="2"/>
    </row>
    <row r="163" spans="1:3" ht="12.75" x14ac:dyDescent="0.2">
      <c r="A163" s="2"/>
      <c r="B163" s="2"/>
      <c r="C163" s="2"/>
    </row>
    <row r="164" spans="1:3" ht="12.75" x14ac:dyDescent="0.2">
      <c r="A164" s="2"/>
      <c r="B164" s="2"/>
      <c r="C164" s="2"/>
    </row>
    <row r="165" spans="1:3" ht="12.75" x14ac:dyDescent="0.2">
      <c r="A165" s="2"/>
      <c r="B165" s="2"/>
      <c r="C165" s="2"/>
    </row>
    <row r="166" spans="1:3" ht="12.75" x14ac:dyDescent="0.2">
      <c r="A166" s="2"/>
      <c r="B166" s="2"/>
      <c r="C166" s="2"/>
    </row>
    <row r="167" spans="1:3" ht="12.75" x14ac:dyDescent="0.2">
      <c r="A167" s="2"/>
      <c r="B167" s="2"/>
      <c r="C167" s="2"/>
    </row>
    <row r="168" spans="1:3" ht="12.75" x14ac:dyDescent="0.2">
      <c r="A168" s="2"/>
      <c r="B168" s="2"/>
      <c r="C168" s="2"/>
    </row>
    <row r="169" spans="1:3" ht="12.75" x14ac:dyDescent="0.2">
      <c r="A169" s="2"/>
      <c r="B169" s="2"/>
      <c r="C169" s="2"/>
    </row>
    <row r="170" spans="1:3" ht="12.75" x14ac:dyDescent="0.2">
      <c r="A170" s="2"/>
      <c r="B170" s="2"/>
      <c r="C170" s="2"/>
    </row>
    <row r="171" spans="1:3" ht="12.75" x14ac:dyDescent="0.2">
      <c r="A171" s="2"/>
      <c r="B171" s="2"/>
      <c r="C171" s="2"/>
    </row>
    <row r="172" spans="1:3" ht="12.75" x14ac:dyDescent="0.2">
      <c r="A172" s="2"/>
      <c r="B172" s="2"/>
      <c r="C172" s="2"/>
    </row>
    <row r="173" spans="1:3" ht="12.75" x14ac:dyDescent="0.2">
      <c r="A173" s="2"/>
      <c r="B173" s="2"/>
      <c r="C173" s="2"/>
    </row>
    <row r="174" spans="1:3" ht="12.75" x14ac:dyDescent="0.2">
      <c r="A174" s="2"/>
      <c r="B174" s="2"/>
      <c r="C174" s="2"/>
    </row>
    <row r="175" spans="1:3" ht="12.75" x14ac:dyDescent="0.2">
      <c r="A175" s="2"/>
      <c r="B175" s="2"/>
      <c r="C175" s="2"/>
    </row>
    <row r="176" spans="1:3" ht="12.75" x14ac:dyDescent="0.2">
      <c r="A176" s="2"/>
      <c r="B176" s="2"/>
      <c r="C176" s="2"/>
    </row>
    <row r="177" spans="1:3" ht="12.75" x14ac:dyDescent="0.2">
      <c r="A177" s="2"/>
      <c r="B177" s="2"/>
      <c r="C177" s="2"/>
    </row>
    <row r="178" spans="1:3" ht="12.75" x14ac:dyDescent="0.2">
      <c r="A178" s="2"/>
      <c r="B178" s="2"/>
      <c r="C178" s="2"/>
    </row>
    <row r="179" spans="1:3" ht="12.75" x14ac:dyDescent="0.2">
      <c r="A179" s="2"/>
      <c r="B179" s="2"/>
      <c r="C179" s="2"/>
    </row>
    <row r="180" spans="1:3" ht="12.75" x14ac:dyDescent="0.2">
      <c r="A180" s="2"/>
      <c r="B180" s="2"/>
      <c r="C180" s="2"/>
    </row>
    <row r="181" spans="1:3" ht="12.75" x14ac:dyDescent="0.2">
      <c r="A181" s="2"/>
      <c r="B181" s="2"/>
      <c r="C181" s="2"/>
    </row>
    <row r="182" spans="1:3" ht="12.75" x14ac:dyDescent="0.2">
      <c r="A182" s="2"/>
      <c r="B182" s="2"/>
      <c r="C182" s="2"/>
    </row>
    <row r="183" spans="1:3" ht="12.75" x14ac:dyDescent="0.2">
      <c r="A183" s="2"/>
      <c r="B183" s="2"/>
      <c r="C183" s="2"/>
    </row>
    <row r="184" spans="1:3" ht="12.75" x14ac:dyDescent="0.2">
      <c r="A184" s="2"/>
      <c r="B184" s="2"/>
      <c r="C184" s="2"/>
    </row>
    <row r="185" spans="1:3" ht="12.75" x14ac:dyDescent="0.2">
      <c r="A185" s="2"/>
      <c r="B185" s="2"/>
      <c r="C185" s="2"/>
    </row>
    <row r="186" spans="1:3" ht="12.75" x14ac:dyDescent="0.2">
      <c r="A186" s="2"/>
      <c r="B186" s="2"/>
      <c r="C186" s="2"/>
    </row>
    <row r="187" spans="1:3" ht="12.75" x14ac:dyDescent="0.2">
      <c r="A187" s="2"/>
      <c r="B187" s="2"/>
      <c r="C187" s="2"/>
    </row>
    <row r="188" spans="1:3" ht="12.75" x14ac:dyDescent="0.2">
      <c r="A188" s="2"/>
      <c r="B188" s="2"/>
      <c r="C188" s="2"/>
    </row>
    <row r="189" spans="1:3" ht="12.75" x14ac:dyDescent="0.2">
      <c r="A189" s="2"/>
      <c r="B189" s="2"/>
      <c r="C189" s="2"/>
    </row>
    <row r="190" spans="1:3" ht="12.75" x14ac:dyDescent="0.2">
      <c r="A190" s="2"/>
      <c r="B190" s="2"/>
      <c r="C190" s="2"/>
    </row>
    <row r="191" spans="1:3" ht="12.75" x14ac:dyDescent="0.2">
      <c r="A191" s="2"/>
      <c r="B191" s="2"/>
      <c r="C191" s="2"/>
    </row>
    <row r="192" spans="1:3" ht="12.75" x14ac:dyDescent="0.2">
      <c r="A192" s="2"/>
      <c r="B192" s="2"/>
      <c r="C192" s="2"/>
    </row>
    <row r="193" spans="1:3" ht="12.75" x14ac:dyDescent="0.2">
      <c r="A193" s="2"/>
      <c r="B193" s="2"/>
      <c r="C193" s="2"/>
    </row>
    <row r="194" spans="1:3" ht="12.75" x14ac:dyDescent="0.2">
      <c r="A194" s="2"/>
      <c r="B194" s="2"/>
      <c r="C194" s="2"/>
    </row>
    <row r="195" spans="1:3" ht="12.75" x14ac:dyDescent="0.2">
      <c r="A195" s="2"/>
      <c r="B195" s="2"/>
      <c r="C195" s="2"/>
    </row>
    <row r="196" spans="1:3" ht="12.75" x14ac:dyDescent="0.2">
      <c r="A196" s="2"/>
      <c r="B196" s="2"/>
      <c r="C196" s="2"/>
    </row>
    <row r="197" spans="1:3" ht="12.75" x14ac:dyDescent="0.2">
      <c r="A197" s="2"/>
      <c r="B197" s="2"/>
      <c r="C197" s="2"/>
    </row>
    <row r="198" spans="1:3" ht="12.75" x14ac:dyDescent="0.2">
      <c r="A198" s="2"/>
      <c r="B198" s="2"/>
      <c r="C198" s="2"/>
    </row>
    <row r="199" spans="1:3" ht="12.75" x14ac:dyDescent="0.2">
      <c r="A199" s="2"/>
      <c r="B199" s="2"/>
      <c r="C199" s="2"/>
    </row>
    <row r="200" spans="1:3" ht="12.75" x14ac:dyDescent="0.2">
      <c r="A200" s="2"/>
      <c r="B200" s="2"/>
      <c r="C200" s="2"/>
    </row>
    <row r="201" spans="1:3" ht="12.75" x14ac:dyDescent="0.2">
      <c r="A201" s="2"/>
      <c r="B201" s="2"/>
      <c r="C201" s="2"/>
    </row>
    <row r="202" spans="1:3" ht="12.75" x14ac:dyDescent="0.2">
      <c r="A202" s="2"/>
      <c r="B202" s="2"/>
      <c r="C202" s="2"/>
    </row>
    <row r="203" spans="1:3" ht="12.75" x14ac:dyDescent="0.2">
      <c r="A203" s="2"/>
      <c r="B203" s="2"/>
      <c r="C203" s="2"/>
    </row>
    <row r="204" spans="1:3" ht="12.75" x14ac:dyDescent="0.2">
      <c r="A204" s="2"/>
      <c r="B204" s="2"/>
      <c r="C204" s="2"/>
    </row>
    <row r="205" spans="1:3" ht="12.75" x14ac:dyDescent="0.2">
      <c r="A205" s="2"/>
      <c r="B205" s="2"/>
      <c r="C205" s="2"/>
    </row>
    <row r="206" spans="1:3" ht="12.75" x14ac:dyDescent="0.2">
      <c r="A206" s="2"/>
      <c r="B206" s="2"/>
      <c r="C206" s="2"/>
    </row>
    <row r="207" spans="1:3" ht="12.75" x14ac:dyDescent="0.2">
      <c r="A207" s="2"/>
      <c r="B207" s="2"/>
      <c r="C207" s="2"/>
    </row>
    <row r="208" spans="1:3" ht="12.75" x14ac:dyDescent="0.2">
      <c r="A208" s="2"/>
      <c r="B208" s="2"/>
      <c r="C208" s="2"/>
    </row>
    <row r="209" spans="1:3" ht="12.75" x14ac:dyDescent="0.2">
      <c r="A209" s="2"/>
      <c r="B209" s="2"/>
      <c r="C209" s="2"/>
    </row>
    <row r="210" spans="1:3" ht="12.75" x14ac:dyDescent="0.2">
      <c r="A210" s="2"/>
      <c r="B210" s="2"/>
      <c r="C210" s="2"/>
    </row>
    <row r="211" spans="1:3" ht="12.75" x14ac:dyDescent="0.2">
      <c r="A211" s="2"/>
      <c r="B211" s="2"/>
      <c r="C211" s="2"/>
    </row>
    <row r="212" spans="1:3" ht="12.75" x14ac:dyDescent="0.2">
      <c r="A212" s="2"/>
      <c r="B212" s="2"/>
      <c r="C212" s="2"/>
    </row>
    <row r="213" spans="1:3" ht="12.75" x14ac:dyDescent="0.2">
      <c r="A213" s="2"/>
      <c r="B213" s="2"/>
      <c r="C213" s="2"/>
    </row>
    <row r="214" spans="1:3" ht="12.75" x14ac:dyDescent="0.2">
      <c r="A214" s="2"/>
      <c r="B214" s="2"/>
      <c r="C214" s="2"/>
    </row>
    <row r="215" spans="1:3" ht="12.75" x14ac:dyDescent="0.2">
      <c r="A215" s="2"/>
      <c r="B215" s="2"/>
      <c r="C215" s="2"/>
    </row>
    <row r="216" spans="1:3" ht="12.75" x14ac:dyDescent="0.2">
      <c r="A216" s="2"/>
      <c r="B216" s="2"/>
      <c r="C216" s="2"/>
    </row>
    <row r="217" spans="1:3" ht="12.75" x14ac:dyDescent="0.2">
      <c r="A217" s="2"/>
      <c r="B217" s="2"/>
      <c r="C217" s="2"/>
    </row>
    <row r="218" spans="1:3" ht="12.75" x14ac:dyDescent="0.2">
      <c r="A218" s="2"/>
      <c r="B218" s="2"/>
      <c r="C218" s="2"/>
    </row>
    <row r="219" spans="1:3" ht="12.75" x14ac:dyDescent="0.2">
      <c r="A219" s="2"/>
      <c r="B219" s="2"/>
      <c r="C219" s="2"/>
    </row>
    <row r="220" spans="1:3" ht="12.75" x14ac:dyDescent="0.2">
      <c r="A220" s="2"/>
      <c r="B220" s="2"/>
      <c r="C220" s="2"/>
    </row>
    <row r="221" spans="1:3" ht="12.75" x14ac:dyDescent="0.2">
      <c r="A221" s="2"/>
      <c r="B221" s="2"/>
      <c r="C221" s="2"/>
    </row>
    <row r="222" spans="1:3" ht="12.75" x14ac:dyDescent="0.2">
      <c r="A222" s="2"/>
      <c r="B222" s="2"/>
      <c r="C222" s="2"/>
    </row>
    <row r="223" spans="1:3" ht="12.75" x14ac:dyDescent="0.2">
      <c r="A223" s="2"/>
      <c r="B223" s="2"/>
      <c r="C223" s="2"/>
    </row>
    <row r="224" spans="1:3" ht="12.75" x14ac:dyDescent="0.2">
      <c r="A224" s="2"/>
      <c r="B224" s="2"/>
      <c r="C224" s="2"/>
    </row>
    <row r="225" spans="1:3" ht="12.75" x14ac:dyDescent="0.2">
      <c r="A225" s="2"/>
      <c r="B225" s="2"/>
      <c r="C225" s="2"/>
    </row>
    <row r="226" spans="1:3" ht="12.75" x14ac:dyDescent="0.2">
      <c r="A226" s="2"/>
      <c r="B226" s="2"/>
      <c r="C226" s="2"/>
    </row>
    <row r="227" spans="1:3" ht="12.75" x14ac:dyDescent="0.2">
      <c r="A227" s="2"/>
      <c r="B227" s="2"/>
      <c r="C227" s="2"/>
    </row>
    <row r="228" spans="1:3" ht="12.75" x14ac:dyDescent="0.2">
      <c r="A228" s="2"/>
      <c r="B228" s="2"/>
      <c r="C228" s="2"/>
    </row>
    <row r="229" spans="1:3" ht="12.75" x14ac:dyDescent="0.2">
      <c r="A229" s="2"/>
      <c r="B229" s="2"/>
      <c r="C229" s="2"/>
    </row>
    <row r="230" spans="1:3" ht="12.75" x14ac:dyDescent="0.2">
      <c r="A230" s="2"/>
      <c r="B230" s="2"/>
      <c r="C230" s="2"/>
    </row>
    <row r="231" spans="1:3" ht="12.75" x14ac:dyDescent="0.2">
      <c r="A231" s="2"/>
      <c r="B231" s="2"/>
      <c r="C231" s="2"/>
    </row>
    <row r="232" spans="1:3" ht="12.75" x14ac:dyDescent="0.2">
      <c r="A232" s="2"/>
      <c r="B232" s="2"/>
      <c r="C232" s="2"/>
    </row>
    <row r="233" spans="1:3" ht="12.75" x14ac:dyDescent="0.2">
      <c r="A233" s="2"/>
      <c r="B233" s="2"/>
      <c r="C233" s="2"/>
    </row>
    <row r="234" spans="1:3" ht="12.75" x14ac:dyDescent="0.2">
      <c r="A234" s="2"/>
      <c r="B234" s="2"/>
      <c r="C234" s="2"/>
    </row>
    <row r="235" spans="1:3" ht="12.75" x14ac:dyDescent="0.2">
      <c r="A235" s="2"/>
      <c r="B235" s="2"/>
      <c r="C235" s="2"/>
    </row>
    <row r="236" spans="1:3" ht="12.75" x14ac:dyDescent="0.2">
      <c r="A236" s="2"/>
      <c r="B236" s="2"/>
      <c r="C236" s="2"/>
    </row>
    <row r="237" spans="1:3" ht="12.75" x14ac:dyDescent="0.2">
      <c r="A237" s="2"/>
      <c r="B237" s="2"/>
      <c r="C237" s="2"/>
    </row>
    <row r="238" spans="1:3" ht="12.75" x14ac:dyDescent="0.2">
      <c r="A238" s="2"/>
      <c r="B238" s="2"/>
      <c r="C238" s="2"/>
    </row>
    <row r="239" spans="1:3" ht="12.75" x14ac:dyDescent="0.2">
      <c r="A239" s="2"/>
      <c r="B239" s="2"/>
      <c r="C239" s="2"/>
    </row>
    <row r="240" spans="1:3" ht="12.75" x14ac:dyDescent="0.2">
      <c r="A240" s="2"/>
      <c r="B240" s="2"/>
      <c r="C240" s="2"/>
    </row>
    <row r="241" spans="1:3" ht="12.75" x14ac:dyDescent="0.2">
      <c r="A241" s="2"/>
      <c r="B241" s="2"/>
      <c r="C241" s="2"/>
    </row>
    <row r="242" spans="1:3" ht="12.75" x14ac:dyDescent="0.2">
      <c r="A242" s="2"/>
      <c r="B242" s="2"/>
      <c r="C242" s="2"/>
    </row>
    <row r="243" spans="1:3" ht="12.75" x14ac:dyDescent="0.2">
      <c r="A243" s="2"/>
      <c r="B243" s="2"/>
      <c r="C243" s="2"/>
    </row>
    <row r="244" spans="1:3" ht="12.75" x14ac:dyDescent="0.2">
      <c r="A244" s="2"/>
      <c r="B244" s="2"/>
      <c r="C244" s="2"/>
    </row>
    <row r="245" spans="1:3" ht="12.75" x14ac:dyDescent="0.2">
      <c r="A245" s="2"/>
      <c r="B245" s="2"/>
      <c r="C245" s="2"/>
    </row>
    <row r="246" spans="1:3" ht="12.75" x14ac:dyDescent="0.2">
      <c r="A246" s="2"/>
      <c r="B246" s="2"/>
      <c r="C246" s="2"/>
    </row>
    <row r="247" spans="1:3" ht="12.75" x14ac:dyDescent="0.2">
      <c r="A247" s="2"/>
      <c r="B247" s="2"/>
      <c r="C247" s="2"/>
    </row>
    <row r="248" spans="1:3" ht="12.75" x14ac:dyDescent="0.2">
      <c r="A248" s="2"/>
      <c r="B248" s="2"/>
      <c r="C248" s="2"/>
    </row>
    <row r="249" spans="1:3" ht="12.75" x14ac:dyDescent="0.2">
      <c r="A249" s="2"/>
      <c r="B249" s="2"/>
      <c r="C249" s="2"/>
    </row>
    <row r="250" spans="1:3" ht="12.75" x14ac:dyDescent="0.2">
      <c r="A250" s="2"/>
      <c r="B250" s="2"/>
      <c r="C250" s="2"/>
    </row>
    <row r="251" spans="1:3" ht="12.75" x14ac:dyDescent="0.2">
      <c r="A251" s="2"/>
      <c r="B251" s="2"/>
      <c r="C251" s="2"/>
    </row>
    <row r="252" spans="1:3" ht="12.75" x14ac:dyDescent="0.2">
      <c r="A252" s="2"/>
      <c r="B252" s="2"/>
      <c r="C252" s="2"/>
    </row>
    <row r="253" spans="1:3" ht="12.75" x14ac:dyDescent="0.2">
      <c r="A253" s="2"/>
      <c r="B253" s="2"/>
      <c r="C253" s="2"/>
    </row>
    <row r="254" spans="1:3" ht="12.75" x14ac:dyDescent="0.2">
      <c r="A254" s="2"/>
      <c r="B254" s="2"/>
      <c r="C254" s="2"/>
    </row>
    <row r="255" spans="1:3" ht="12.75" x14ac:dyDescent="0.2">
      <c r="A255" s="2"/>
      <c r="B255" s="2"/>
      <c r="C255" s="2"/>
    </row>
    <row r="256" spans="1:3" ht="12.75" x14ac:dyDescent="0.2">
      <c r="A256" s="2"/>
      <c r="B256" s="2"/>
      <c r="C256" s="2"/>
    </row>
    <row r="257" spans="1:3" ht="12.75" x14ac:dyDescent="0.2">
      <c r="A257" s="2"/>
      <c r="B257" s="2"/>
      <c r="C257" s="2"/>
    </row>
    <row r="258" spans="1:3" ht="12.75" x14ac:dyDescent="0.2">
      <c r="A258" s="2"/>
      <c r="B258" s="2"/>
      <c r="C258" s="2"/>
    </row>
    <row r="259" spans="1:3" ht="12.75" x14ac:dyDescent="0.2">
      <c r="A259" s="2"/>
      <c r="B259" s="2"/>
      <c r="C259" s="2"/>
    </row>
    <row r="260" spans="1:3" ht="12.75" x14ac:dyDescent="0.2">
      <c r="A260" s="2"/>
      <c r="B260" s="2"/>
      <c r="C260" s="2"/>
    </row>
    <row r="261" spans="1:3" ht="12.75" x14ac:dyDescent="0.2">
      <c r="A261" s="2"/>
      <c r="B261" s="2"/>
      <c r="C261" s="2"/>
    </row>
    <row r="262" spans="1:3" ht="12.75" x14ac:dyDescent="0.2">
      <c r="A262" s="2"/>
      <c r="B262" s="2"/>
      <c r="C262" s="2"/>
    </row>
    <row r="263" spans="1:3" ht="12.75" x14ac:dyDescent="0.2">
      <c r="A263" s="2"/>
      <c r="B263" s="2"/>
      <c r="C263" s="2"/>
    </row>
    <row r="264" spans="1:3" ht="12.75" x14ac:dyDescent="0.2">
      <c r="A264" s="2"/>
      <c r="B264" s="2"/>
      <c r="C264" s="2"/>
    </row>
    <row r="265" spans="1:3" ht="12.75" x14ac:dyDescent="0.2">
      <c r="A265" s="2"/>
      <c r="B265" s="2"/>
      <c r="C265" s="2"/>
    </row>
    <row r="266" spans="1:3" ht="12.75" x14ac:dyDescent="0.2">
      <c r="A266" s="2"/>
      <c r="B266" s="2"/>
      <c r="C266" s="2"/>
    </row>
    <row r="267" spans="1:3" ht="12.75" x14ac:dyDescent="0.2">
      <c r="A267" s="2"/>
      <c r="B267" s="2"/>
      <c r="C267" s="2"/>
    </row>
    <row r="268" spans="1:3" ht="12.75" x14ac:dyDescent="0.2">
      <c r="A268" s="2"/>
      <c r="B268" s="2"/>
      <c r="C268" s="2"/>
    </row>
    <row r="269" spans="1:3" ht="12.75" x14ac:dyDescent="0.2">
      <c r="A269" s="2"/>
      <c r="B269" s="2"/>
      <c r="C269" s="2"/>
    </row>
    <row r="270" spans="1:3" ht="12.75" x14ac:dyDescent="0.2">
      <c r="A270" s="2"/>
      <c r="B270" s="2"/>
      <c r="C270" s="2"/>
    </row>
    <row r="271" spans="1:3" ht="12.75" x14ac:dyDescent="0.2">
      <c r="A271" s="2"/>
      <c r="B271" s="2"/>
      <c r="C271" s="2"/>
    </row>
    <row r="272" spans="1:3" ht="12.75" x14ac:dyDescent="0.2">
      <c r="A272" s="2"/>
      <c r="B272" s="2"/>
      <c r="C272" s="2"/>
    </row>
    <row r="273" spans="1:3" ht="12.75" x14ac:dyDescent="0.2">
      <c r="A273" s="2"/>
      <c r="B273" s="2"/>
      <c r="C273" s="2"/>
    </row>
    <row r="274" spans="1:3" ht="12.75" x14ac:dyDescent="0.2">
      <c r="A274" s="2"/>
      <c r="B274" s="2"/>
      <c r="C274" s="2"/>
    </row>
    <row r="275" spans="1:3" ht="12.75" x14ac:dyDescent="0.2">
      <c r="A275" s="2"/>
      <c r="B275" s="2"/>
      <c r="C275" s="2"/>
    </row>
    <row r="276" spans="1:3" ht="12.75" x14ac:dyDescent="0.2">
      <c r="A276" s="2"/>
      <c r="B276" s="2"/>
      <c r="C276" s="2"/>
    </row>
    <row r="277" spans="1:3" ht="12.75" x14ac:dyDescent="0.2">
      <c r="A277" s="2"/>
      <c r="B277" s="2"/>
      <c r="C277" s="2"/>
    </row>
    <row r="278" spans="1:3" ht="12.75" x14ac:dyDescent="0.2">
      <c r="A278" s="2"/>
      <c r="B278" s="2"/>
      <c r="C278" s="2"/>
    </row>
    <row r="279" spans="1:3" ht="12.75" x14ac:dyDescent="0.2">
      <c r="A279" s="2"/>
      <c r="B279" s="2"/>
      <c r="C279" s="2"/>
    </row>
    <row r="280" spans="1:3" ht="12.75" x14ac:dyDescent="0.2">
      <c r="A280" s="2"/>
      <c r="B280" s="2"/>
      <c r="C280" s="2"/>
    </row>
    <row r="281" spans="1:3" ht="12.75" x14ac:dyDescent="0.2">
      <c r="A281" s="2"/>
      <c r="B281" s="2"/>
      <c r="C281" s="2"/>
    </row>
    <row r="282" spans="1:3" ht="12.75" x14ac:dyDescent="0.2">
      <c r="A282" s="2"/>
      <c r="B282" s="2"/>
      <c r="C282" s="2"/>
    </row>
    <row r="283" spans="1:3" ht="12.75" x14ac:dyDescent="0.2">
      <c r="A283" s="2"/>
      <c r="B283" s="2"/>
      <c r="C283" s="2"/>
    </row>
    <row r="284" spans="1:3" ht="12.75" x14ac:dyDescent="0.2">
      <c r="A284" s="2"/>
      <c r="B284" s="2"/>
      <c r="C284" s="2"/>
    </row>
    <row r="285" spans="1:3" ht="12.75" x14ac:dyDescent="0.2">
      <c r="A285" s="2"/>
      <c r="B285" s="2"/>
      <c r="C285" s="2"/>
    </row>
    <row r="286" spans="1:3" ht="12.75" x14ac:dyDescent="0.2">
      <c r="A286" s="2"/>
      <c r="B286" s="2"/>
      <c r="C286" s="2"/>
    </row>
    <row r="287" spans="1:3" ht="12.75" x14ac:dyDescent="0.2">
      <c r="A287" s="2"/>
      <c r="B287" s="2"/>
      <c r="C287" s="2"/>
    </row>
    <row r="288" spans="1:3" ht="12.75" x14ac:dyDescent="0.2">
      <c r="A288" s="2"/>
      <c r="B288" s="2"/>
      <c r="C288" s="2"/>
    </row>
    <row r="289" spans="1:3" ht="12.75" x14ac:dyDescent="0.2">
      <c r="A289" s="2"/>
      <c r="B289" s="2"/>
      <c r="C289" s="2"/>
    </row>
    <row r="290" spans="1:3" ht="12.75" x14ac:dyDescent="0.2">
      <c r="A290" s="2"/>
      <c r="B290" s="2"/>
      <c r="C290" s="2"/>
    </row>
    <row r="291" spans="1:3" ht="12.75" x14ac:dyDescent="0.2">
      <c r="A291" s="2"/>
      <c r="B291" s="2"/>
      <c r="C291" s="2"/>
    </row>
    <row r="292" spans="1:3" ht="12.75" x14ac:dyDescent="0.2">
      <c r="A292" s="2"/>
      <c r="B292" s="2"/>
      <c r="C292" s="2"/>
    </row>
    <row r="293" spans="1:3" ht="12.75" x14ac:dyDescent="0.2">
      <c r="A293" s="2"/>
      <c r="B293" s="2"/>
      <c r="C293" s="2"/>
    </row>
    <row r="294" spans="1:3" ht="12.75" x14ac:dyDescent="0.2">
      <c r="A294" s="2"/>
      <c r="B294" s="2"/>
      <c r="C294" s="2"/>
    </row>
    <row r="295" spans="1:3" ht="12.75" x14ac:dyDescent="0.2">
      <c r="A295" s="2"/>
      <c r="B295" s="2"/>
      <c r="C295" s="2"/>
    </row>
    <row r="296" spans="1:3" ht="12.75" x14ac:dyDescent="0.2">
      <c r="A296" s="2"/>
      <c r="B296" s="2"/>
      <c r="C296" s="2"/>
    </row>
    <row r="297" spans="1:3" ht="12.75" x14ac:dyDescent="0.2">
      <c r="A297" s="2"/>
      <c r="B297" s="2"/>
      <c r="C297" s="2"/>
    </row>
    <row r="298" spans="1:3" ht="12.75" x14ac:dyDescent="0.2">
      <c r="A298" s="2"/>
      <c r="B298" s="2"/>
      <c r="C298" s="2"/>
    </row>
    <row r="299" spans="1:3" ht="12.75" x14ac:dyDescent="0.2">
      <c r="A299" s="2"/>
      <c r="B299" s="2"/>
      <c r="C299" s="2"/>
    </row>
    <row r="300" spans="1:3" ht="12.75" x14ac:dyDescent="0.2">
      <c r="A300" s="2"/>
      <c r="B300" s="2"/>
      <c r="C300" s="2"/>
    </row>
    <row r="301" spans="1:3" ht="12.75" x14ac:dyDescent="0.2">
      <c r="A301" s="2"/>
      <c r="B301" s="2"/>
      <c r="C301" s="2"/>
    </row>
    <row r="302" spans="1:3" ht="12.75" x14ac:dyDescent="0.2">
      <c r="A302" s="2"/>
      <c r="B302" s="2"/>
      <c r="C302" s="2"/>
    </row>
    <row r="303" spans="1:3" ht="12.75" x14ac:dyDescent="0.2">
      <c r="A303" s="2"/>
      <c r="B303" s="2"/>
      <c r="C303" s="2"/>
    </row>
    <row r="304" spans="1:3" ht="12.75" x14ac:dyDescent="0.2">
      <c r="A304" s="2"/>
      <c r="B304" s="2"/>
      <c r="C304" s="2"/>
    </row>
    <row r="305" spans="1:3" ht="12.75" x14ac:dyDescent="0.2">
      <c r="A305" s="2"/>
      <c r="B305" s="2"/>
      <c r="C305" s="2"/>
    </row>
    <row r="306" spans="1:3" ht="12.75" x14ac:dyDescent="0.2">
      <c r="A306" s="2"/>
      <c r="B306" s="2"/>
      <c r="C306" s="2"/>
    </row>
    <row r="307" spans="1:3" ht="12.75" x14ac:dyDescent="0.2">
      <c r="A307" s="2"/>
      <c r="B307" s="2"/>
      <c r="C307" s="2"/>
    </row>
    <row r="308" spans="1:3" ht="12.75" x14ac:dyDescent="0.2">
      <c r="A308" s="2"/>
      <c r="B308" s="2"/>
      <c r="C308" s="2"/>
    </row>
    <row r="309" spans="1:3" ht="12.75" x14ac:dyDescent="0.2">
      <c r="A309" s="2"/>
      <c r="B309" s="2"/>
      <c r="C309" s="2"/>
    </row>
    <row r="310" spans="1:3" ht="12.75" x14ac:dyDescent="0.2">
      <c r="A310" s="2"/>
      <c r="B310" s="2"/>
      <c r="C310" s="2"/>
    </row>
    <row r="311" spans="1:3" ht="12.75" x14ac:dyDescent="0.2">
      <c r="A311" s="2"/>
      <c r="B311" s="2"/>
      <c r="C311" s="2"/>
    </row>
    <row r="312" spans="1:3" ht="12.75" x14ac:dyDescent="0.2">
      <c r="A312" s="2"/>
      <c r="B312" s="2"/>
      <c r="C312" s="2"/>
    </row>
    <row r="313" spans="1:3" ht="12.75" x14ac:dyDescent="0.2">
      <c r="A313" s="2"/>
      <c r="B313" s="2"/>
      <c r="C313" s="2"/>
    </row>
    <row r="314" spans="1:3" ht="12.75" x14ac:dyDescent="0.2">
      <c r="A314" s="2"/>
      <c r="B314" s="2"/>
      <c r="C314" s="2"/>
    </row>
    <row r="315" spans="1:3" ht="12.75" x14ac:dyDescent="0.2">
      <c r="A315" s="2"/>
      <c r="B315" s="2"/>
      <c r="C315" s="2"/>
    </row>
    <row r="316" spans="1:3" ht="12.75" x14ac:dyDescent="0.2">
      <c r="A316" s="2"/>
      <c r="B316" s="2"/>
      <c r="C316" s="2"/>
    </row>
    <row r="317" spans="1:3" ht="12.75" x14ac:dyDescent="0.2">
      <c r="A317" s="2"/>
      <c r="B317" s="2"/>
      <c r="C317" s="2"/>
    </row>
    <row r="318" spans="1:3" ht="12.75" x14ac:dyDescent="0.2">
      <c r="A318" s="2"/>
      <c r="B318" s="2"/>
      <c r="C318" s="2"/>
    </row>
    <row r="319" spans="1:3" ht="12.75" x14ac:dyDescent="0.2">
      <c r="A319" s="2"/>
      <c r="B319" s="2"/>
      <c r="C319" s="2"/>
    </row>
    <row r="320" spans="1:3" ht="12.75" x14ac:dyDescent="0.2">
      <c r="A320" s="2"/>
      <c r="B320" s="2"/>
      <c r="C320" s="2"/>
    </row>
    <row r="321" spans="1:3" ht="12.75" x14ac:dyDescent="0.2">
      <c r="A321" s="2"/>
      <c r="B321" s="2"/>
      <c r="C321" s="2"/>
    </row>
    <row r="322" spans="1:3" ht="12.75" x14ac:dyDescent="0.2">
      <c r="A322" s="2"/>
      <c r="B322" s="2"/>
      <c r="C322" s="2"/>
    </row>
    <row r="323" spans="1:3" ht="12.75" x14ac:dyDescent="0.2">
      <c r="A323" s="2"/>
      <c r="B323" s="2"/>
      <c r="C323" s="2"/>
    </row>
    <row r="324" spans="1:3" ht="12.75" x14ac:dyDescent="0.2">
      <c r="A324" s="2"/>
      <c r="B324" s="2"/>
      <c r="C324" s="2"/>
    </row>
    <row r="325" spans="1:3" ht="12.75" x14ac:dyDescent="0.2">
      <c r="A325" s="2"/>
      <c r="B325" s="2"/>
      <c r="C325" s="2"/>
    </row>
    <row r="326" spans="1:3" ht="12.75" x14ac:dyDescent="0.2">
      <c r="A326" s="2"/>
      <c r="B326" s="2"/>
      <c r="C326" s="2"/>
    </row>
    <row r="327" spans="1:3" ht="12.75" x14ac:dyDescent="0.2">
      <c r="A327" s="2"/>
      <c r="B327" s="2"/>
      <c r="C327" s="2"/>
    </row>
    <row r="328" spans="1:3" ht="12.75" x14ac:dyDescent="0.2">
      <c r="A328" s="2"/>
      <c r="B328" s="2"/>
      <c r="C328" s="2"/>
    </row>
    <row r="329" spans="1:3" ht="12.75" x14ac:dyDescent="0.2">
      <c r="A329" s="2"/>
      <c r="B329" s="2"/>
      <c r="C329" s="2"/>
    </row>
    <row r="330" spans="1:3" ht="12.75" x14ac:dyDescent="0.2">
      <c r="A330" s="2"/>
      <c r="B330" s="2"/>
      <c r="C330" s="2"/>
    </row>
    <row r="331" spans="1:3" ht="12.75" x14ac:dyDescent="0.2">
      <c r="A331" s="2"/>
      <c r="B331" s="2"/>
      <c r="C331" s="2"/>
    </row>
    <row r="332" spans="1:3" ht="12.75" x14ac:dyDescent="0.2">
      <c r="A332" s="2"/>
      <c r="B332" s="2"/>
      <c r="C332" s="2"/>
    </row>
    <row r="333" spans="1:3" ht="12.75" x14ac:dyDescent="0.2">
      <c r="A333" s="2"/>
      <c r="B333" s="2"/>
      <c r="C333" s="2"/>
    </row>
    <row r="334" spans="1:3" ht="12.75" x14ac:dyDescent="0.2">
      <c r="A334" s="2"/>
      <c r="B334" s="2"/>
      <c r="C334" s="2"/>
    </row>
    <row r="335" spans="1:3" ht="12.75" x14ac:dyDescent="0.2">
      <c r="A335" s="2"/>
      <c r="B335" s="2"/>
      <c r="C335" s="2"/>
    </row>
    <row r="336" spans="1:3" ht="12.75" x14ac:dyDescent="0.2">
      <c r="A336" s="2"/>
      <c r="B336" s="2"/>
      <c r="C336" s="2"/>
    </row>
    <row r="337" spans="1:3" ht="12.75" x14ac:dyDescent="0.2">
      <c r="A337" s="2"/>
      <c r="B337" s="2"/>
      <c r="C337" s="2"/>
    </row>
    <row r="338" spans="1:3" ht="12.75" x14ac:dyDescent="0.2">
      <c r="A338" s="2"/>
      <c r="B338" s="2"/>
      <c r="C338" s="2"/>
    </row>
    <row r="339" spans="1:3" ht="12.75" x14ac:dyDescent="0.2">
      <c r="A339" s="2"/>
      <c r="B339" s="2"/>
      <c r="C339" s="2"/>
    </row>
    <row r="340" spans="1:3" ht="12.75" x14ac:dyDescent="0.2">
      <c r="A340" s="2"/>
      <c r="B340" s="2"/>
      <c r="C340" s="2"/>
    </row>
    <row r="341" spans="1:3" ht="12.75" x14ac:dyDescent="0.2">
      <c r="A341" s="2"/>
      <c r="B341" s="2"/>
      <c r="C341" s="2"/>
    </row>
    <row r="342" spans="1:3" ht="12.75" x14ac:dyDescent="0.2">
      <c r="A342" s="2"/>
      <c r="B342" s="2"/>
      <c r="C342" s="2"/>
    </row>
    <row r="343" spans="1:3" ht="12.75" x14ac:dyDescent="0.2">
      <c r="A343" s="2"/>
      <c r="B343" s="2"/>
      <c r="C343" s="2"/>
    </row>
    <row r="344" spans="1:3" ht="12.75" x14ac:dyDescent="0.2">
      <c r="A344" s="2"/>
      <c r="B344" s="2"/>
      <c r="C344" s="2"/>
    </row>
    <row r="345" spans="1:3" ht="12.75" x14ac:dyDescent="0.2">
      <c r="A345" s="2"/>
      <c r="B345" s="2"/>
      <c r="C345" s="2"/>
    </row>
    <row r="346" spans="1:3" ht="12.75" x14ac:dyDescent="0.2">
      <c r="A346" s="2"/>
      <c r="B346" s="2"/>
      <c r="C346" s="2"/>
    </row>
    <row r="347" spans="1:3" ht="12.75" x14ac:dyDescent="0.2">
      <c r="A347" s="2"/>
      <c r="B347" s="2"/>
      <c r="C347" s="2"/>
    </row>
    <row r="348" spans="1:3" ht="12.75" x14ac:dyDescent="0.2">
      <c r="A348" s="2"/>
      <c r="B348" s="2"/>
      <c r="C348" s="2"/>
    </row>
    <row r="349" spans="1:3" ht="12.75" x14ac:dyDescent="0.2">
      <c r="A349" s="2"/>
      <c r="B349" s="2"/>
      <c r="C349" s="2"/>
    </row>
    <row r="350" spans="1:3" ht="12.75" x14ac:dyDescent="0.2">
      <c r="A350" s="2"/>
      <c r="B350" s="2"/>
      <c r="C350" s="2"/>
    </row>
    <row r="351" spans="1:3" ht="12.75" x14ac:dyDescent="0.2">
      <c r="A351" s="2"/>
      <c r="B351" s="2"/>
      <c r="C351" s="2"/>
    </row>
    <row r="352" spans="1:3" ht="12.75" x14ac:dyDescent="0.2">
      <c r="A352" s="2"/>
      <c r="B352" s="2"/>
      <c r="C352" s="2"/>
    </row>
    <row r="353" spans="1:3" ht="12.75" x14ac:dyDescent="0.2">
      <c r="A353" s="2"/>
      <c r="B353" s="2"/>
      <c r="C353" s="2"/>
    </row>
    <row r="354" spans="1:3" ht="12.75" x14ac:dyDescent="0.2">
      <c r="A354" s="2"/>
      <c r="B354" s="2"/>
      <c r="C354" s="2"/>
    </row>
    <row r="355" spans="1:3" ht="12.75" x14ac:dyDescent="0.2">
      <c r="A355" s="2"/>
      <c r="B355" s="2"/>
      <c r="C355" s="2"/>
    </row>
    <row r="356" spans="1:3" ht="12.75" x14ac:dyDescent="0.2">
      <c r="A356" s="2"/>
      <c r="B356" s="2"/>
      <c r="C356" s="2"/>
    </row>
    <row r="357" spans="1:3" ht="12.75" x14ac:dyDescent="0.2">
      <c r="A357" s="2"/>
      <c r="B357" s="2"/>
      <c r="C357" s="2"/>
    </row>
    <row r="358" spans="1:3" ht="12.75" x14ac:dyDescent="0.2">
      <c r="A358" s="2"/>
      <c r="B358" s="2"/>
      <c r="C358" s="2"/>
    </row>
    <row r="359" spans="1:3" ht="12.75" x14ac:dyDescent="0.2">
      <c r="A359" s="2"/>
      <c r="B359" s="2"/>
      <c r="C359" s="2"/>
    </row>
    <row r="360" spans="1:3" ht="12.75" x14ac:dyDescent="0.2">
      <c r="A360" s="2"/>
      <c r="B360" s="2"/>
      <c r="C360" s="2"/>
    </row>
    <row r="361" spans="1:3" ht="12.75" x14ac:dyDescent="0.2">
      <c r="A361" s="2"/>
      <c r="B361" s="2"/>
      <c r="C361" s="2"/>
    </row>
    <row r="362" spans="1:3" ht="12.75" x14ac:dyDescent="0.2">
      <c r="A362" s="2"/>
      <c r="B362" s="2"/>
      <c r="C362" s="2"/>
    </row>
    <row r="363" spans="1:3" ht="12.75" x14ac:dyDescent="0.2">
      <c r="A363" s="2"/>
      <c r="B363" s="2"/>
      <c r="C363" s="2"/>
    </row>
    <row r="364" spans="1:3" ht="12.75" x14ac:dyDescent="0.2">
      <c r="A364" s="2"/>
      <c r="B364" s="2"/>
      <c r="C364" s="2"/>
    </row>
    <row r="365" spans="1:3" ht="12.75" x14ac:dyDescent="0.2">
      <c r="A365" s="2"/>
      <c r="B365" s="2"/>
      <c r="C365" s="2"/>
    </row>
    <row r="366" spans="1:3" ht="12.75" x14ac:dyDescent="0.2">
      <c r="A366" s="2"/>
      <c r="B366" s="2"/>
      <c r="C366" s="2"/>
    </row>
    <row r="367" spans="1:3" ht="12.75" x14ac:dyDescent="0.2">
      <c r="A367" s="2"/>
      <c r="B367" s="2"/>
      <c r="C367" s="2"/>
    </row>
    <row r="368" spans="1:3" ht="12.75" x14ac:dyDescent="0.2">
      <c r="A368" s="2"/>
      <c r="B368" s="2"/>
      <c r="C368" s="2"/>
    </row>
    <row r="369" spans="1:3" ht="12.75" x14ac:dyDescent="0.2">
      <c r="A369" s="2"/>
      <c r="B369" s="2"/>
      <c r="C369" s="2"/>
    </row>
    <row r="370" spans="1:3" ht="12.75" x14ac:dyDescent="0.2">
      <c r="A370" s="2"/>
      <c r="B370" s="2"/>
      <c r="C370" s="2"/>
    </row>
    <row r="371" spans="1:3" ht="12.75" x14ac:dyDescent="0.2">
      <c r="A371" s="2"/>
      <c r="B371" s="2"/>
      <c r="C371" s="2"/>
    </row>
    <row r="372" spans="1:3" ht="12.75" x14ac:dyDescent="0.2">
      <c r="A372" s="2"/>
      <c r="B372" s="2"/>
      <c r="C372" s="2"/>
    </row>
    <row r="373" spans="1:3" ht="12.75" x14ac:dyDescent="0.2">
      <c r="A373" s="2"/>
      <c r="B373" s="2"/>
      <c r="C373" s="2"/>
    </row>
    <row r="374" spans="1:3" ht="12.75" x14ac:dyDescent="0.2">
      <c r="A374" s="2"/>
      <c r="B374" s="2"/>
      <c r="C374" s="2"/>
    </row>
    <row r="375" spans="1:3" ht="12.75" x14ac:dyDescent="0.2">
      <c r="A375" s="2"/>
      <c r="B375" s="2"/>
      <c r="C375" s="2"/>
    </row>
    <row r="376" spans="1:3" ht="12.75" x14ac:dyDescent="0.2">
      <c r="A376" s="2"/>
      <c r="B376" s="2"/>
      <c r="C376" s="2"/>
    </row>
    <row r="377" spans="1:3" ht="12.75" x14ac:dyDescent="0.2">
      <c r="A377" s="2"/>
      <c r="B377" s="2"/>
      <c r="C377" s="2"/>
    </row>
    <row r="378" spans="1:3" ht="12.75" x14ac:dyDescent="0.2">
      <c r="A378" s="2"/>
      <c r="B378" s="2"/>
      <c r="C378" s="2"/>
    </row>
    <row r="379" spans="1:3" ht="12.75" x14ac:dyDescent="0.2">
      <c r="A379" s="2"/>
      <c r="B379" s="2"/>
      <c r="C379" s="2"/>
    </row>
    <row r="380" spans="1:3" ht="12.75" x14ac:dyDescent="0.2">
      <c r="A380" s="2"/>
      <c r="B380" s="2"/>
      <c r="C380" s="2"/>
    </row>
    <row r="381" spans="1:3" ht="12.75" x14ac:dyDescent="0.2">
      <c r="A381" s="2"/>
      <c r="B381" s="2"/>
      <c r="C381" s="2"/>
    </row>
    <row r="382" spans="1:3" ht="12.75" x14ac:dyDescent="0.2">
      <c r="A382" s="2"/>
      <c r="B382" s="2"/>
      <c r="C382" s="2"/>
    </row>
    <row r="383" spans="1:3" ht="12.75" x14ac:dyDescent="0.2">
      <c r="A383" s="2"/>
      <c r="B383" s="2"/>
      <c r="C383" s="2"/>
    </row>
    <row r="384" spans="1:3" ht="12.75" x14ac:dyDescent="0.2">
      <c r="A384" s="2"/>
      <c r="B384" s="2"/>
      <c r="C384" s="2"/>
    </row>
    <row r="385" spans="1:3" ht="12.75" x14ac:dyDescent="0.2">
      <c r="A385" s="2"/>
      <c r="B385" s="2"/>
      <c r="C385" s="2"/>
    </row>
    <row r="386" spans="1:3" ht="12.75" x14ac:dyDescent="0.2">
      <c r="A386" s="2"/>
      <c r="B386" s="2"/>
      <c r="C386" s="2"/>
    </row>
    <row r="387" spans="1:3" ht="12.75" x14ac:dyDescent="0.2">
      <c r="A387" s="2"/>
      <c r="B387" s="2"/>
      <c r="C387" s="2"/>
    </row>
    <row r="388" spans="1:3" ht="12.75" x14ac:dyDescent="0.2">
      <c r="A388" s="2"/>
      <c r="B388" s="2"/>
      <c r="C388" s="2"/>
    </row>
    <row r="389" spans="1:3" ht="12.75" x14ac:dyDescent="0.2">
      <c r="A389" s="2"/>
      <c r="B389" s="2"/>
      <c r="C389" s="2"/>
    </row>
    <row r="390" spans="1:3" ht="12.75" x14ac:dyDescent="0.2">
      <c r="A390" s="2"/>
      <c r="B390" s="2"/>
      <c r="C390" s="2"/>
    </row>
    <row r="391" spans="1:3" ht="12.75" x14ac:dyDescent="0.2">
      <c r="A391" s="2"/>
      <c r="B391" s="2"/>
      <c r="C391" s="2"/>
    </row>
    <row r="392" spans="1:3" ht="12.75" x14ac:dyDescent="0.2">
      <c r="A392" s="2"/>
      <c r="B392" s="2"/>
      <c r="C392" s="2"/>
    </row>
    <row r="393" spans="1:3" ht="12.75" x14ac:dyDescent="0.2">
      <c r="A393" s="2"/>
      <c r="B393" s="2"/>
      <c r="C393" s="2"/>
    </row>
    <row r="394" spans="1:3" ht="12.75" x14ac:dyDescent="0.2">
      <c r="A394" s="2"/>
      <c r="B394" s="2"/>
      <c r="C394" s="2"/>
    </row>
    <row r="395" spans="1:3" ht="12.75" x14ac:dyDescent="0.2">
      <c r="A395" s="2"/>
      <c r="B395" s="2"/>
      <c r="C395" s="2"/>
    </row>
    <row r="396" spans="1:3" ht="12.75" x14ac:dyDescent="0.2">
      <c r="A396" s="2"/>
      <c r="B396" s="2"/>
      <c r="C396" s="2"/>
    </row>
    <row r="397" spans="1:3" ht="12.75" x14ac:dyDescent="0.2">
      <c r="A397" s="2"/>
      <c r="B397" s="2"/>
      <c r="C397" s="2"/>
    </row>
    <row r="398" spans="1:3" ht="12.75" x14ac:dyDescent="0.2">
      <c r="A398" s="2"/>
      <c r="B398" s="2"/>
      <c r="C398" s="2"/>
    </row>
    <row r="399" spans="1:3" ht="12.75" x14ac:dyDescent="0.2">
      <c r="A399" s="2"/>
      <c r="B399" s="2"/>
      <c r="C399" s="2"/>
    </row>
    <row r="400" spans="1:3" ht="12.75" x14ac:dyDescent="0.2">
      <c r="A400" s="2"/>
      <c r="B400" s="2"/>
      <c r="C400" s="2"/>
    </row>
    <row r="401" spans="1:3" ht="12.75" x14ac:dyDescent="0.2">
      <c r="A401" s="2"/>
      <c r="B401" s="2"/>
      <c r="C401" s="2"/>
    </row>
    <row r="402" spans="1:3" ht="12.75" x14ac:dyDescent="0.2">
      <c r="A402" s="2"/>
      <c r="B402" s="2"/>
      <c r="C402" s="2"/>
    </row>
    <row r="403" spans="1:3" ht="12.75" x14ac:dyDescent="0.2">
      <c r="A403" s="2"/>
      <c r="B403" s="2"/>
      <c r="C403" s="2"/>
    </row>
    <row r="404" spans="1:3" ht="12.75" x14ac:dyDescent="0.2">
      <c r="A404" s="2"/>
      <c r="B404" s="2"/>
      <c r="C404" s="2"/>
    </row>
    <row r="405" spans="1:3" ht="12.75" x14ac:dyDescent="0.2">
      <c r="A405" s="2"/>
      <c r="B405" s="2"/>
      <c r="C405" s="2"/>
    </row>
    <row r="406" spans="1:3" ht="12.75" x14ac:dyDescent="0.2">
      <c r="A406" s="2"/>
      <c r="B406" s="2"/>
      <c r="C406" s="2"/>
    </row>
    <row r="407" spans="1:3" ht="12.75" x14ac:dyDescent="0.2">
      <c r="A407" s="2"/>
      <c r="B407" s="2"/>
      <c r="C407" s="2"/>
    </row>
    <row r="408" spans="1:3" ht="12.75" x14ac:dyDescent="0.2">
      <c r="A408" s="2"/>
      <c r="B408" s="2"/>
      <c r="C408" s="2"/>
    </row>
    <row r="409" spans="1:3" ht="12.75" x14ac:dyDescent="0.2">
      <c r="A409" s="2"/>
      <c r="B409" s="2"/>
      <c r="C409" s="2"/>
    </row>
    <row r="410" spans="1:3" ht="12.75" x14ac:dyDescent="0.2">
      <c r="A410" s="2"/>
      <c r="B410" s="2"/>
      <c r="C410" s="2"/>
    </row>
    <row r="411" spans="1:3" ht="12.75" x14ac:dyDescent="0.2">
      <c r="A411" s="2"/>
      <c r="B411" s="2"/>
      <c r="C411" s="2"/>
    </row>
    <row r="412" spans="1:3" ht="12.75" x14ac:dyDescent="0.2">
      <c r="A412" s="2"/>
      <c r="B412" s="2"/>
      <c r="C412" s="2"/>
    </row>
    <row r="413" spans="1:3" ht="12.75" x14ac:dyDescent="0.2">
      <c r="A413" s="2"/>
      <c r="B413" s="2"/>
      <c r="C413" s="2"/>
    </row>
    <row r="414" spans="1:3" ht="12.75" x14ac:dyDescent="0.2">
      <c r="A414" s="2"/>
      <c r="B414" s="2"/>
      <c r="C414" s="2"/>
    </row>
    <row r="415" spans="1:3" ht="12.75" x14ac:dyDescent="0.2">
      <c r="A415" s="2"/>
      <c r="B415" s="2"/>
      <c r="C415" s="2"/>
    </row>
    <row r="416" spans="1:3" ht="12.75" x14ac:dyDescent="0.2">
      <c r="A416" s="2"/>
      <c r="B416" s="2"/>
      <c r="C416" s="2"/>
    </row>
    <row r="417" spans="1:3" ht="12.75" x14ac:dyDescent="0.2">
      <c r="A417" s="2"/>
      <c r="B417" s="2"/>
      <c r="C417" s="2"/>
    </row>
    <row r="418" spans="1:3" ht="12.75" x14ac:dyDescent="0.2">
      <c r="A418" s="2"/>
      <c r="B418" s="2"/>
      <c r="C418" s="2"/>
    </row>
    <row r="419" spans="1:3" ht="12.75" x14ac:dyDescent="0.2">
      <c r="A419" s="2"/>
      <c r="B419" s="2"/>
      <c r="C419" s="2"/>
    </row>
    <row r="420" spans="1:3" ht="12.75" x14ac:dyDescent="0.2">
      <c r="A420" s="2"/>
      <c r="B420" s="2"/>
      <c r="C420" s="2"/>
    </row>
    <row r="421" spans="1:3" ht="12.75" x14ac:dyDescent="0.2">
      <c r="A421" s="2"/>
      <c r="B421" s="2"/>
      <c r="C421" s="2"/>
    </row>
    <row r="422" spans="1:3" ht="12.75" x14ac:dyDescent="0.2">
      <c r="A422" s="2"/>
      <c r="B422" s="2"/>
      <c r="C422" s="2"/>
    </row>
    <row r="423" spans="1:3" ht="12.75" x14ac:dyDescent="0.2">
      <c r="A423" s="2"/>
      <c r="B423" s="2"/>
      <c r="C423" s="2"/>
    </row>
    <row r="424" spans="1:3" ht="12.75" x14ac:dyDescent="0.2">
      <c r="A424" s="2"/>
      <c r="B424" s="2"/>
      <c r="C424" s="2"/>
    </row>
    <row r="425" spans="1:3" ht="12.75" x14ac:dyDescent="0.2">
      <c r="A425" s="2"/>
      <c r="B425" s="2"/>
      <c r="C425" s="2"/>
    </row>
    <row r="426" spans="1:3" ht="12.75" x14ac:dyDescent="0.2">
      <c r="A426" s="2"/>
      <c r="B426" s="2"/>
      <c r="C426" s="2"/>
    </row>
    <row r="427" spans="1:3" ht="12.75" x14ac:dyDescent="0.2">
      <c r="A427" s="2"/>
      <c r="B427" s="2"/>
      <c r="C427" s="2"/>
    </row>
    <row r="428" spans="1:3" ht="12.75" x14ac:dyDescent="0.2">
      <c r="A428" s="2"/>
      <c r="B428" s="2"/>
      <c r="C428" s="2"/>
    </row>
    <row r="429" spans="1:3" ht="12.75" x14ac:dyDescent="0.2">
      <c r="A429" s="2"/>
      <c r="B429" s="2"/>
      <c r="C429" s="2"/>
    </row>
    <row r="430" spans="1:3" ht="12.75" x14ac:dyDescent="0.2">
      <c r="A430" s="2"/>
      <c r="B430" s="2"/>
      <c r="C430" s="2"/>
    </row>
    <row r="431" spans="1:3" ht="12.75" x14ac:dyDescent="0.2">
      <c r="A431" s="2"/>
      <c r="B431" s="2"/>
      <c r="C431" s="2"/>
    </row>
    <row r="432" spans="1:3" ht="12.75" x14ac:dyDescent="0.2">
      <c r="A432" s="2"/>
      <c r="B432" s="2"/>
      <c r="C432" s="2"/>
    </row>
    <row r="433" spans="1:3" ht="12.75" x14ac:dyDescent="0.2">
      <c r="A433" s="2"/>
      <c r="B433" s="2"/>
      <c r="C433" s="2"/>
    </row>
    <row r="434" spans="1:3" ht="12.75" x14ac:dyDescent="0.2">
      <c r="A434" s="2"/>
      <c r="B434" s="2"/>
      <c r="C434" s="2"/>
    </row>
    <row r="435" spans="1:3" ht="12.75" x14ac:dyDescent="0.2">
      <c r="A435" s="2"/>
      <c r="B435" s="2"/>
      <c r="C435" s="2"/>
    </row>
    <row r="436" spans="1:3" ht="12.75" x14ac:dyDescent="0.2">
      <c r="A436" s="2"/>
      <c r="B436" s="2"/>
      <c r="C436" s="2"/>
    </row>
    <row r="437" spans="1:3" ht="12.75" x14ac:dyDescent="0.2">
      <c r="A437" s="2"/>
      <c r="B437" s="2"/>
      <c r="C437" s="2"/>
    </row>
    <row r="438" spans="1:3" ht="12.75" x14ac:dyDescent="0.2">
      <c r="A438" s="2"/>
      <c r="B438" s="2"/>
      <c r="C438" s="2"/>
    </row>
    <row r="439" spans="1:3" ht="12.75" x14ac:dyDescent="0.2">
      <c r="A439" s="2"/>
      <c r="B439" s="2"/>
      <c r="C439" s="2"/>
    </row>
    <row r="440" spans="1:3" ht="12.75" x14ac:dyDescent="0.2">
      <c r="A440" s="2"/>
      <c r="B440" s="2"/>
      <c r="C440" s="2"/>
    </row>
    <row r="441" spans="1:3" ht="12.75" x14ac:dyDescent="0.2">
      <c r="A441" s="2"/>
      <c r="B441" s="2"/>
      <c r="C441" s="2"/>
    </row>
    <row r="442" spans="1:3" ht="12.75" x14ac:dyDescent="0.2">
      <c r="A442" s="2"/>
      <c r="B442" s="2"/>
      <c r="C442" s="2"/>
    </row>
    <row r="443" spans="1:3" ht="12.75" x14ac:dyDescent="0.2">
      <c r="A443" s="2"/>
      <c r="B443" s="2"/>
      <c r="C443" s="2"/>
    </row>
    <row r="444" spans="1:3" ht="12.75" x14ac:dyDescent="0.2">
      <c r="A444" s="2"/>
      <c r="B444" s="2"/>
      <c r="C444" s="2"/>
    </row>
    <row r="445" spans="1:3" ht="12.75" x14ac:dyDescent="0.2">
      <c r="A445" s="2"/>
      <c r="B445" s="2"/>
      <c r="C445" s="2"/>
    </row>
    <row r="446" spans="1:3" ht="12.75" x14ac:dyDescent="0.2">
      <c r="A446" s="2"/>
      <c r="B446" s="2"/>
      <c r="C446" s="2"/>
    </row>
    <row r="447" spans="1:3" ht="12.75" x14ac:dyDescent="0.2">
      <c r="A447" s="2"/>
      <c r="B447" s="2"/>
      <c r="C447" s="2"/>
    </row>
    <row r="448" spans="1:3" ht="12.75" x14ac:dyDescent="0.2">
      <c r="A448" s="2"/>
      <c r="B448" s="2"/>
      <c r="C448" s="2"/>
    </row>
    <row r="449" spans="1:3" ht="12.75" x14ac:dyDescent="0.2">
      <c r="A449" s="2"/>
      <c r="B449" s="2"/>
      <c r="C449" s="2"/>
    </row>
    <row r="450" spans="1:3" ht="12.75" x14ac:dyDescent="0.2">
      <c r="A450" s="2"/>
      <c r="B450" s="2"/>
      <c r="C450" s="2"/>
    </row>
    <row r="451" spans="1:3" ht="12.75" x14ac:dyDescent="0.2">
      <c r="A451" s="2"/>
      <c r="B451" s="2"/>
      <c r="C451" s="2"/>
    </row>
    <row r="452" spans="1:3" ht="12.75" x14ac:dyDescent="0.2">
      <c r="A452" s="2"/>
      <c r="B452" s="2"/>
      <c r="C452" s="2"/>
    </row>
    <row r="453" spans="1:3" ht="12.75" x14ac:dyDescent="0.2">
      <c r="A453" s="2"/>
      <c r="B453" s="2"/>
      <c r="C453" s="2"/>
    </row>
    <row r="454" spans="1:3" ht="12.75" x14ac:dyDescent="0.2">
      <c r="A454" s="2"/>
      <c r="B454" s="2"/>
      <c r="C454" s="2"/>
    </row>
    <row r="455" spans="1:3" ht="12.75" x14ac:dyDescent="0.2">
      <c r="A455" s="2"/>
      <c r="B455" s="2"/>
      <c r="C455" s="2"/>
    </row>
    <row r="456" spans="1:3" ht="12.75" x14ac:dyDescent="0.2">
      <c r="A456" s="2"/>
      <c r="B456" s="2"/>
      <c r="C456" s="2"/>
    </row>
    <row r="457" spans="1:3" ht="12.75" x14ac:dyDescent="0.2">
      <c r="A457" s="2"/>
      <c r="B457" s="2"/>
      <c r="C457" s="2"/>
    </row>
    <row r="458" spans="1:3" ht="12.75" x14ac:dyDescent="0.2">
      <c r="A458" s="2"/>
      <c r="B458" s="2"/>
      <c r="C458" s="2"/>
    </row>
    <row r="459" spans="1:3" ht="12.75" x14ac:dyDescent="0.2">
      <c r="A459" s="2"/>
      <c r="B459" s="2"/>
      <c r="C459" s="2"/>
    </row>
    <row r="460" spans="1:3" ht="12.75" x14ac:dyDescent="0.2">
      <c r="A460" s="2"/>
      <c r="B460" s="2"/>
      <c r="C460" s="2"/>
    </row>
    <row r="461" spans="1:3" ht="12.75" x14ac:dyDescent="0.2">
      <c r="A461" s="2"/>
      <c r="B461" s="2"/>
      <c r="C461" s="2"/>
    </row>
    <row r="462" spans="1:3" ht="12.75" x14ac:dyDescent="0.2">
      <c r="A462" s="2"/>
      <c r="B462" s="2"/>
      <c r="C462" s="2"/>
    </row>
    <row r="463" spans="1:3" ht="12.75" x14ac:dyDescent="0.2">
      <c r="A463" s="2"/>
      <c r="B463" s="2"/>
      <c r="C463" s="2"/>
    </row>
    <row r="464" spans="1:3" ht="12.75" x14ac:dyDescent="0.2">
      <c r="A464" s="2"/>
      <c r="B464" s="2"/>
      <c r="C464" s="2"/>
    </row>
    <row r="465" spans="1:3" ht="12.75" x14ac:dyDescent="0.2">
      <c r="A465" s="2"/>
      <c r="B465" s="2"/>
      <c r="C465" s="2"/>
    </row>
    <row r="466" spans="1:3" ht="12.75" x14ac:dyDescent="0.2">
      <c r="A466" s="2"/>
      <c r="B466" s="2"/>
      <c r="C466" s="2"/>
    </row>
    <row r="467" spans="1:3" ht="12.75" x14ac:dyDescent="0.2">
      <c r="A467" s="2"/>
      <c r="B467" s="2"/>
      <c r="C467" s="2"/>
    </row>
    <row r="468" spans="1:3" ht="12.75" x14ac:dyDescent="0.2">
      <c r="A468" s="2"/>
      <c r="B468" s="2"/>
      <c r="C468" s="2"/>
    </row>
    <row r="469" spans="1:3" ht="12.75" x14ac:dyDescent="0.2">
      <c r="A469" s="2"/>
      <c r="B469" s="2"/>
      <c r="C469" s="2"/>
    </row>
    <row r="470" spans="1:3" ht="12.75" x14ac:dyDescent="0.2">
      <c r="A470" s="2"/>
      <c r="B470" s="2"/>
      <c r="C470" s="2"/>
    </row>
    <row r="471" spans="1:3" ht="12.75" x14ac:dyDescent="0.2">
      <c r="A471" s="2"/>
      <c r="B471" s="2"/>
      <c r="C471" s="2"/>
    </row>
    <row r="472" spans="1:3" ht="12.75" x14ac:dyDescent="0.2">
      <c r="A472" s="2"/>
      <c r="B472" s="2"/>
      <c r="C472" s="2"/>
    </row>
    <row r="473" spans="1:3" ht="12.75" x14ac:dyDescent="0.2">
      <c r="A473" s="2"/>
      <c r="B473" s="2"/>
      <c r="C473" s="2"/>
    </row>
    <row r="474" spans="1:3" ht="12.75" x14ac:dyDescent="0.2">
      <c r="A474" s="2"/>
      <c r="B474" s="2"/>
      <c r="C474" s="2"/>
    </row>
    <row r="475" spans="1:3" ht="12.75" x14ac:dyDescent="0.2">
      <c r="A475" s="2"/>
      <c r="B475" s="2"/>
      <c r="C475" s="2"/>
    </row>
    <row r="476" spans="1:3" ht="12.75" x14ac:dyDescent="0.2">
      <c r="A476" s="2"/>
      <c r="B476" s="2"/>
      <c r="C476" s="2"/>
    </row>
    <row r="477" spans="1:3" ht="12.75" x14ac:dyDescent="0.2">
      <c r="A477" s="2"/>
      <c r="B477" s="2"/>
      <c r="C477" s="2"/>
    </row>
    <row r="478" spans="1:3" ht="12.75" x14ac:dyDescent="0.2">
      <c r="A478" s="2"/>
      <c r="B478" s="2"/>
      <c r="C478" s="2"/>
    </row>
    <row r="479" spans="1:3" ht="12.75" x14ac:dyDescent="0.2">
      <c r="A479" s="2"/>
      <c r="B479" s="2"/>
      <c r="C479" s="2"/>
    </row>
    <row r="480" spans="1:3" ht="12.75" x14ac:dyDescent="0.2">
      <c r="A480" s="2"/>
      <c r="B480" s="2"/>
      <c r="C480" s="2"/>
    </row>
    <row r="481" spans="1:3" ht="12.75" x14ac:dyDescent="0.2">
      <c r="A481" s="2"/>
      <c r="B481" s="2"/>
      <c r="C481" s="2"/>
    </row>
    <row r="482" spans="1:3" ht="12.75" x14ac:dyDescent="0.2">
      <c r="A482" s="2"/>
      <c r="B482" s="2"/>
      <c r="C482" s="2"/>
    </row>
    <row r="483" spans="1:3" ht="12.75" x14ac:dyDescent="0.2">
      <c r="A483" s="2"/>
      <c r="B483" s="2"/>
      <c r="C483" s="2"/>
    </row>
    <row r="484" spans="1:3" ht="12.75" x14ac:dyDescent="0.2">
      <c r="A484" s="2"/>
      <c r="B484" s="2"/>
      <c r="C484" s="2"/>
    </row>
    <row r="485" spans="1:3" ht="12.75" x14ac:dyDescent="0.2">
      <c r="A485" s="2"/>
      <c r="B485" s="2"/>
      <c r="C485" s="2"/>
    </row>
    <row r="486" spans="1:3" ht="12.75" x14ac:dyDescent="0.2">
      <c r="A486" s="2"/>
      <c r="B486" s="2"/>
      <c r="C486" s="2"/>
    </row>
    <row r="487" spans="1:3" ht="12.75" x14ac:dyDescent="0.2">
      <c r="A487" s="2"/>
      <c r="B487" s="2"/>
      <c r="C487" s="2"/>
    </row>
    <row r="488" spans="1:3" ht="12.75" x14ac:dyDescent="0.2">
      <c r="A488" s="2"/>
      <c r="B488" s="2"/>
      <c r="C488" s="2"/>
    </row>
    <row r="489" spans="1:3" ht="12.75" x14ac:dyDescent="0.2">
      <c r="A489" s="2"/>
      <c r="B489" s="2"/>
      <c r="C489" s="2"/>
    </row>
    <row r="490" spans="1:3" ht="12.75" x14ac:dyDescent="0.2">
      <c r="A490" s="2"/>
      <c r="B490" s="2"/>
      <c r="C490" s="2"/>
    </row>
    <row r="491" spans="1:3" ht="12.75" x14ac:dyDescent="0.2">
      <c r="A491" s="2"/>
      <c r="B491" s="2"/>
      <c r="C491" s="2"/>
    </row>
    <row r="492" spans="1:3" ht="12.75" x14ac:dyDescent="0.2">
      <c r="A492" s="2"/>
      <c r="B492" s="2"/>
      <c r="C492" s="2"/>
    </row>
    <row r="493" spans="1:3" ht="12.75" x14ac:dyDescent="0.2">
      <c r="A493" s="2"/>
      <c r="B493" s="2"/>
      <c r="C493" s="2"/>
    </row>
    <row r="494" spans="1:3" ht="12.75" x14ac:dyDescent="0.2">
      <c r="A494" s="2"/>
      <c r="B494" s="2"/>
      <c r="C494" s="2"/>
    </row>
    <row r="495" spans="1:3" ht="12.75" x14ac:dyDescent="0.2">
      <c r="A495" s="2"/>
      <c r="B495" s="2"/>
      <c r="C495" s="2"/>
    </row>
    <row r="496" spans="1:3" ht="12.75" x14ac:dyDescent="0.2">
      <c r="A496" s="2"/>
      <c r="B496" s="2"/>
      <c r="C496" s="2"/>
    </row>
    <row r="497" spans="1:3" ht="12.75" x14ac:dyDescent="0.2">
      <c r="A497" s="2"/>
      <c r="B497" s="2"/>
      <c r="C497" s="2"/>
    </row>
    <row r="498" spans="1:3" ht="12.75" x14ac:dyDescent="0.2">
      <c r="A498" s="2"/>
      <c r="B498" s="2"/>
      <c r="C498" s="2"/>
    </row>
    <row r="499" spans="1:3" ht="12.75" x14ac:dyDescent="0.2">
      <c r="A499" s="2"/>
      <c r="B499" s="2"/>
      <c r="C499" s="2"/>
    </row>
    <row r="500" spans="1:3" ht="12.75" x14ac:dyDescent="0.2">
      <c r="A500" s="2"/>
      <c r="B500" s="2"/>
      <c r="C500" s="2"/>
    </row>
    <row r="501" spans="1:3" ht="12.75" x14ac:dyDescent="0.2">
      <c r="A501" s="2"/>
      <c r="B501" s="2"/>
      <c r="C501" s="2"/>
    </row>
    <row r="502" spans="1:3" ht="12.75" x14ac:dyDescent="0.2">
      <c r="A502" s="2"/>
      <c r="B502" s="2"/>
      <c r="C502" s="2"/>
    </row>
    <row r="503" spans="1:3" ht="12.75" x14ac:dyDescent="0.2">
      <c r="A503" s="2"/>
      <c r="B503" s="2"/>
      <c r="C503" s="2"/>
    </row>
    <row r="504" spans="1:3" ht="12.75" x14ac:dyDescent="0.2">
      <c r="A504" s="2"/>
      <c r="B504" s="2"/>
      <c r="C504" s="2"/>
    </row>
    <row r="505" spans="1:3" ht="12.75" x14ac:dyDescent="0.2">
      <c r="A505" s="2"/>
      <c r="B505" s="2"/>
      <c r="C505" s="2"/>
    </row>
    <row r="506" spans="1:3" ht="12.75" x14ac:dyDescent="0.2">
      <c r="A506" s="2"/>
      <c r="B506" s="2"/>
      <c r="C506" s="2"/>
    </row>
    <row r="507" spans="1:3" ht="12.75" x14ac:dyDescent="0.2">
      <c r="A507" s="2"/>
      <c r="B507" s="2"/>
      <c r="C507" s="2"/>
    </row>
    <row r="508" spans="1:3" ht="12.75" x14ac:dyDescent="0.2">
      <c r="A508" s="2"/>
      <c r="B508" s="2"/>
      <c r="C508" s="2"/>
    </row>
    <row r="509" spans="1:3" ht="12.75" x14ac:dyDescent="0.2">
      <c r="A509" s="2"/>
      <c r="B509" s="2"/>
      <c r="C509" s="2"/>
    </row>
    <row r="510" spans="1:3" ht="12.75" x14ac:dyDescent="0.2">
      <c r="A510" s="2"/>
      <c r="B510" s="2"/>
      <c r="C510" s="2"/>
    </row>
    <row r="511" spans="1:3" ht="12.75" x14ac:dyDescent="0.2">
      <c r="A511" s="2"/>
      <c r="B511" s="2"/>
      <c r="C511" s="2"/>
    </row>
    <row r="512" spans="1:3" ht="12.75" x14ac:dyDescent="0.2">
      <c r="A512" s="2"/>
      <c r="B512" s="2"/>
      <c r="C512" s="2"/>
    </row>
    <row r="513" spans="1:3" ht="12.75" x14ac:dyDescent="0.2">
      <c r="A513" s="2"/>
      <c r="B513" s="2"/>
      <c r="C513" s="2"/>
    </row>
    <row r="514" spans="1:3" ht="12.75" x14ac:dyDescent="0.2">
      <c r="A514" s="2"/>
      <c r="B514" s="2"/>
      <c r="C514" s="2"/>
    </row>
    <row r="515" spans="1:3" ht="12.75" x14ac:dyDescent="0.2">
      <c r="A515" s="2"/>
      <c r="B515" s="2"/>
      <c r="C515" s="2"/>
    </row>
    <row r="516" spans="1:3" ht="12.75" x14ac:dyDescent="0.2">
      <c r="A516" s="2"/>
      <c r="B516" s="2"/>
      <c r="C516" s="2"/>
    </row>
    <row r="517" spans="1:3" ht="12.75" x14ac:dyDescent="0.2">
      <c r="A517" s="2"/>
      <c r="B517" s="2"/>
      <c r="C517" s="2"/>
    </row>
    <row r="518" spans="1:3" ht="12.75" x14ac:dyDescent="0.2">
      <c r="A518" s="2"/>
      <c r="B518" s="2"/>
      <c r="C518" s="2"/>
    </row>
    <row r="519" spans="1:3" ht="12.75" x14ac:dyDescent="0.2">
      <c r="A519" s="2"/>
      <c r="B519" s="2"/>
      <c r="C519" s="2"/>
    </row>
    <row r="520" spans="1:3" ht="12.75" x14ac:dyDescent="0.2">
      <c r="A520" s="2"/>
      <c r="B520" s="2"/>
      <c r="C520" s="2"/>
    </row>
    <row r="521" spans="1:3" ht="12.75" x14ac:dyDescent="0.2">
      <c r="A521" s="2"/>
      <c r="B521" s="2"/>
      <c r="C521" s="2"/>
    </row>
    <row r="522" spans="1:3" ht="12.75" x14ac:dyDescent="0.2">
      <c r="A522" s="2"/>
      <c r="B522" s="2"/>
      <c r="C522" s="2"/>
    </row>
    <row r="523" spans="1:3" ht="12.75" x14ac:dyDescent="0.2">
      <c r="A523" s="2"/>
      <c r="B523" s="2"/>
      <c r="C523" s="2"/>
    </row>
    <row r="524" spans="1:3" ht="12.75" x14ac:dyDescent="0.2">
      <c r="A524" s="2"/>
      <c r="B524" s="2"/>
      <c r="C524" s="2"/>
    </row>
    <row r="525" spans="1:3" ht="12.75" x14ac:dyDescent="0.2">
      <c r="A525" s="2"/>
      <c r="B525" s="2"/>
      <c r="C525" s="2"/>
    </row>
    <row r="526" spans="1:3" ht="12.75" x14ac:dyDescent="0.2">
      <c r="A526" s="2"/>
      <c r="B526" s="2"/>
      <c r="C526" s="2"/>
    </row>
    <row r="527" spans="1:3" ht="12.75" x14ac:dyDescent="0.2">
      <c r="A527" s="2"/>
      <c r="B527" s="2"/>
      <c r="C527" s="2"/>
    </row>
    <row r="528" spans="1:3" ht="12.75" x14ac:dyDescent="0.2">
      <c r="A528" s="2"/>
      <c r="B528" s="2"/>
      <c r="C528" s="2"/>
    </row>
    <row r="529" spans="1:3" ht="12.75" x14ac:dyDescent="0.2">
      <c r="A529" s="2"/>
      <c r="B529" s="2"/>
      <c r="C529" s="2"/>
    </row>
    <row r="530" spans="1:3" ht="12.75" x14ac:dyDescent="0.2">
      <c r="A530" s="2"/>
      <c r="B530" s="2"/>
      <c r="C530" s="2"/>
    </row>
    <row r="531" spans="1:3" ht="12.75" x14ac:dyDescent="0.2">
      <c r="A531" s="2"/>
      <c r="B531" s="2"/>
      <c r="C531" s="2"/>
    </row>
    <row r="532" spans="1:3" ht="12.75" x14ac:dyDescent="0.2">
      <c r="A532" s="2"/>
      <c r="B532" s="2"/>
      <c r="C532" s="2"/>
    </row>
    <row r="533" spans="1:3" ht="12.75" x14ac:dyDescent="0.2">
      <c r="A533" s="2"/>
      <c r="B533" s="2"/>
      <c r="C533" s="2"/>
    </row>
    <row r="534" spans="1:3" ht="12.75" x14ac:dyDescent="0.2">
      <c r="A534" s="2"/>
      <c r="B534" s="2"/>
      <c r="C534" s="2"/>
    </row>
    <row r="535" spans="1:3" ht="12.75" x14ac:dyDescent="0.2">
      <c r="A535" s="2"/>
      <c r="B535" s="2"/>
      <c r="C535" s="2"/>
    </row>
    <row r="536" spans="1:3" ht="12.75" x14ac:dyDescent="0.2">
      <c r="A536" s="2"/>
      <c r="B536" s="2"/>
      <c r="C536" s="2"/>
    </row>
    <row r="537" spans="1:3" ht="12.75" x14ac:dyDescent="0.2">
      <c r="A537" s="2"/>
      <c r="B537" s="2"/>
      <c r="C537" s="2"/>
    </row>
    <row r="538" spans="1:3" ht="12.75" x14ac:dyDescent="0.2">
      <c r="A538" s="2"/>
      <c r="B538" s="2"/>
      <c r="C538" s="2"/>
    </row>
    <row r="539" spans="1:3" ht="12.75" x14ac:dyDescent="0.2">
      <c r="A539" s="2"/>
      <c r="B539" s="2"/>
      <c r="C539" s="2"/>
    </row>
    <row r="540" spans="1:3" ht="12.75" x14ac:dyDescent="0.2">
      <c r="A540" s="2"/>
      <c r="B540" s="2"/>
      <c r="C540" s="2"/>
    </row>
    <row r="541" spans="1:3" ht="12.75" x14ac:dyDescent="0.2">
      <c r="A541" s="2"/>
      <c r="B541" s="2"/>
      <c r="C541" s="2"/>
    </row>
    <row r="542" spans="1:3" ht="12.75" x14ac:dyDescent="0.2">
      <c r="A542" s="2"/>
      <c r="B542" s="2"/>
      <c r="C542" s="2"/>
    </row>
    <row r="543" spans="1:3" ht="12.75" x14ac:dyDescent="0.2">
      <c r="A543" s="2"/>
      <c r="B543" s="2"/>
      <c r="C543" s="2"/>
    </row>
    <row r="544" spans="1:3" ht="12.75" x14ac:dyDescent="0.2">
      <c r="A544" s="2"/>
      <c r="B544" s="2"/>
      <c r="C544" s="2"/>
    </row>
    <row r="545" spans="1:3" ht="12.75" x14ac:dyDescent="0.2">
      <c r="A545" s="2"/>
      <c r="B545" s="2"/>
      <c r="C545" s="2"/>
    </row>
    <row r="546" spans="1:3" ht="12.75" x14ac:dyDescent="0.2">
      <c r="A546" s="2"/>
      <c r="B546" s="2"/>
      <c r="C546" s="2"/>
    </row>
    <row r="547" spans="1:3" ht="12.75" x14ac:dyDescent="0.2">
      <c r="A547" s="2"/>
      <c r="B547" s="2"/>
      <c r="C547" s="2"/>
    </row>
    <row r="548" spans="1:3" ht="12.75" x14ac:dyDescent="0.2">
      <c r="A548" s="2"/>
      <c r="B548" s="2"/>
      <c r="C548" s="2"/>
    </row>
    <row r="549" spans="1:3" ht="12.75" x14ac:dyDescent="0.2">
      <c r="A549" s="2"/>
      <c r="B549" s="2"/>
      <c r="C549" s="2"/>
    </row>
    <row r="550" spans="1:3" ht="12.75" x14ac:dyDescent="0.2">
      <c r="A550" s="2"/>
      <c r="B550" s="2"/>
      <c r="C550" s="2"/>
    </row>
    <row r="551" spans="1:3" ht="12.75" x14ac:dyDescent="0.2">
      <c r="A551" s="2"/>
      <c r="B551" s="2"/>
      <c r="C551" s="2"/>
    </row>
    <row r="552" spans="1:3" ht="12.75" x14ac:dyDescent="0.2">
      <c r="A552" s="2"/>
      <c r="B552" s="2"/>
      <c r="C552" s="2"/>
    </row>
    <row r="553" spans="1:3" ht="12.75" x14ac:dyDescent="0.2">
      <c r="A553" s="2"/>
      <c r="B553" s="2"/>
      <c r="C553" s="2"/>
    </row>
    <row r="554" spans="1:3" ht="12.75" x14ac:dyDescent="0.2">
      <c r="A554" s="2"/>
      <c r="B554" s="2"/>
      <c r="C554" s="2"/>
    </row>
    <row r="555" spans="1:3" ht="12.75" x14ac:dyDescent="0.2">
      <c r="A555" s="2"/>
      <c r="B555" s="2"/>
      <c r="C555" s="2"/>
    </row>
    <row r="556" spans="1:3" ht="12.75" x14ac:dyDescent="0.2">
      <c r="A556" s="2"/>
      <c r="B556" s="2"/>
      <c r="C556" s="2"/>
    </row>
    <row r="557" spans="1:3" ht="12.75" x14ac:dyDescent="0.2">
      <c r="A557" s="2"/>
      <c r="B557" s="2"/>
      <c r="C557" s="2"/>
    </row>
    <row r="558" spans="1:3" ht="12.75" x14ac:dyDescent="0.2">
      <c r="A558" s="2"/>
      <c r="B558" s="2"/>
      <c r="C558" s="2"/>
    </row>
    <row r="559" spans="1:3" ht="12.75" x14ac:dyDescent="0.2">
      <c r="A559" s="2"/>
      <c r="B559" s="2"/>
      <c r="C559" s="2"/>
    </row>
    <row r="560" spans="1:3" ht="12.75" x14ac:dyDescent="0.2">
      <c r="A560" s="2"/>
      <c r="B560" s="2"/>
      <c r="C560" s="2"/>
    </row>
    <row r="561" spans="1:3" ht="12.75" x14ac:dyDescent="0.2">
      <c r="A561" s="2"/>
      <c r="B561" s="2"/>
      <c r="C561" s="2"/>
    </row>
    <row r="562" spans="1:3" ht="12.75" x14ac:dyDescent="0.2">
      <c r="A562" s="2"/>
      <c r="B562" s="2"/>
      <c r="C562" s="2"/>
    </row>
    <row r="563" spans="1:3" ht="12.75" x14ac:dyDescent="0.2">
      <c r="A563" s="2"/>
      <c r="B563" s="2"/>
      <c r="C563" s="2"/>
    </row>
    <row r="564" spans="1:3" ht="12.75" x14ac:dyDescent="0.2">
      <c r="A564" s="2"/>
      <c r="B564" s="2"/>
      <c r="C564" s="2"/>
    </row>
    <row r="565" spans="1:3" ht="12.75" x14ac:dyDescent="0.2">
      <c r="A565" s="2"/>
      <c r="B565" s="2"/>
      <c r="C565" s="2"/>
    </row>
    <row r="566" spans="1:3" ht="12.75" x14ac:dyDescent="0.2">
      <c r="A566" s="2"/>
      <c r="B566" s="2"/>
      <c r="C566" s="2"/>
    </row>
    <row r="567" spans="1:3" ht="12.75" x14ac:dyDescent="0.2">
      <c r="A567" s="2"/>
      <c r="B567" s="2"/>
      <c r="C567" s="2"/>
    </row>
    <row r="568" spans="1:3" ht="12.75" x14ac:dyDescent="0.2">
      <c r="A568" s="2"/>
      <c r="B568" s="2"/>
      <c r="C568" s="2"/>
    </row>
    <row r="569" spans="1:3" ht="12.75" x14ac:dyDescent="0.2">
      <c r="A569" s="2"/>
      <c r="B569" s="2"/>
      <c r="C569" s="2"/>
    </row>
    <row r="570" spans="1:3" ht="12.75" x14ac:dyDescent="0.2">
      <c r="A570" s="2"/>
      <c r="B570" s="2"/>
      <c r="C570" s="2"/>
    </row>
    <row r="571" spans="1:3" ht="12.75" x14ac:dyDescent="0.2">
      <c r="A571" s="2"/>
      <c r="B571" s="2"/>
      <c r="C571" s="2"/>
    </row>
    <row r="572" spans="1:3" ht="12.75" x14ac:dyDescent="0.2">
      <c r="A572" s="2"/>
      <c r="B572" s="2"/>
      <c r="C572" s="2"/>
    </row>
    <row r="573" spans="1:3" ht="12.75" x14ac:dyDescent="0.2">
      <c r="A573" s="2"/>
      <c r="B573" s="2"/>
      <c r="C573" s="2"/>
    </row>
    <row r="574" spans="1:3" ht="12.75" x14ac:dyDescent="0.2">
      <c r="A574" s="2"/>
      <c r="B574" s="2"/>
      <c r="C574" s="2"/>
    </row>
    <row r="575" spans="1:3" ht="12.75" x14ac:dyDescent="0.2">
      <c r="A575" s="2"/>
      <c r="B575" s="2"/>
      <c r="C575" s="2"/>
    </row>
    <row r="576" spans="1:3" ht="12.75" x14ac:dyDescent="0.2">
      <c r="A576" s="2"/>
      <c r="B576" s="2"/>
      <c r="C576" s="2"/>
    </row>
    <row r="577" spans="1:3" ht="12.75" x14ac:dyDescent="0.2">
      <c r="A577" s="2"/>
      <c r="B577" s="2"/>
      <c r="C577" s="2"/>
    </row>
    <row r="578" spans="1:3" ht="12.75" x14ac:dyDescent="0.2">
      <c r="A578" s="2"/>
      <c r="B578" s="2"/>
      <c r="C578" s="2"/>
    </row>
    <row r="579" spans="1:3" ht="12.75" x14ac:dyDescent="0.2">
      <c r="A579" s="2"/>
      <c r="B579" s="2"/>
      <c r="C579" s="2"/>
    </row>
    <row r="580" spans="1:3" ht="12.75" x14ac:dyDescent="0.2">
      <c r="A580" s="2"/>
      <c r="B580" s="2"/>
      <c r="C580" s="2"/>
    </row>
    <row r="581" spans="1:3" ht="12.75" x14ac:dyDescent="0.2">
      <c r="A581" s="2"/>
      <c r="B581" s="2"/>
      <c r="C581" s="2"/>
    </row>
    <row r="582" spans="1:3" ht="12.75" x14ac:dyDescent="0.2">
      <c r="A582" s="2"/>
      <c r="B582" s="2"/>
      <c r="C582" s="2"/>
    </row>
    <row r="583" spans="1:3" ht="12.75" x14ac:dyDescent="0.2">
      <c r="A583" s="2"/>
      <c r="B583" s="2"/>
      <c r="C583" s="2"/>
    </row>
    <row r="584" spans="1:3" ht="12.75" x14ac:dyDescent="0.2">
      <c r="A584" s="2"/>
      <c r="B584" s="2"/>
      <c r="C584" s="2"/>
    </row>
    <row r="585" spans="1:3" ht="12.75" x14ac:dyDescent="0.2">
      <c r="A585" s="2"/>
      <c r="B585" s="2"/>
      <c r="C585" s="2"/>
    </row>
    <row r="586" spans="1:3" ht="12.75" x14ac:dyDescent="0.2">
      <c r="A586" s="2"/>
      <c r="B586" s="2"/>
      <c r="C586" s="2"/>
    </row>
    <row r="587" spans="1:3" ht="12.75" x14ac:dyDescent="0.2">
      <c r="A587" s="2"/>
      <c r="B587" s="2"/>
      <c r="C587" s="2"/>
    </row>
    <row r="588" spans="1:3" ht="12.75" x14ac:dyDescent="0.2">
      <c r="A588" s="2"/>
      <c r="B588" s="2"/>
      <c r="C588" s="2"/>
    </row>
    <row r="589" spans="1:3" ht="12.75" x14ac:dyDescent="0.2">
      <c r="A589" s="2"/>
      <c r="B589" s="2"/>
      <c r="C589" s="2"/>
    </row>
    <row r="590" spans="1:3" ht="12.75" x14ac:dyDescent="0.2">
      <c r="A590" s="2"/>
      <c r="B590" s="2"/>
      <c r="C590" s="2"/>
    </row>
    <row r="591" spans="1:3" ht="12.75" x14ac:dyDescent="0.2">
      <c r="A591" s="2"/>
      <c r="B591" s="2"/>
      <c r="C591" s="2"/>
    </row>
    <row r="592" spans="1:3" ht="12.75" x14ac:dyDescent="0.2">
      <c r="A592" s="2"/>
      <c r="B592" s="2"/>
      <c r="C592" s="2"/>
    </row>
    <row r="593" spans="1:3" ht="12.75" x14ac:dyDescent="0.2">
      <c r="A593" s="2"/>
      <c r="B593" s="2"/>
      <c r="C593" s="2"/>
    </row>
    <row r="594" spans="1:3" ht="12.75" x14ac:dyDescent="0.2">
      <c r="A594" s="2"/>
      <c r="B594" s="2"/>
      <c r="C594" s="2"/>
    </row>
    <row r="595" spans="1:3" ht="12.75" x14ac:dyDescent="0.2">
      <c r="A595" s="2"/>
      <c r="B595" s="2"/>
      <c r="C595" s="2"/>
    </row>
    <row r="596" spans="1:3" ht="12.75" x14ac:dyDescent="0.2">
      <c r="A596" s="2"/>
      <c r="B596" s="2"/>
      <c r="C596" s="2"/>
    </row>
    <row r="597" spans="1:3" ht="12.75" x14ac:dyDescent="0.2">
      <c r="A597" s="2"/>
      <c r="B597" s="2"/>
      <c r="C597" s="2"/>
    </row>
    <row r="598" spans="1:3" ht="12.75" x14ac:dyDescent="0.2">
      <c r="A598" s="2"/>
      <c r="B598" s="2"/>
      <c r="C598" s="2"/>
    </row>
    <row r="599" spans="1:3" ht="12.75" x14ac:dyDescent="0.2">
      <c r="A599" s="2"/>
      <c r="B599" s="2"/>
      <c r="C599" s="2"/>
    </row>
    <row r="600" spans="1:3" ht="12.75" x14ac:dyDescent="0.2">
      <c r="A600" s="2"/>
      <c r="B600" s="2"/>
      <c r="C600" s="2"/>
    </row>
    <row r="601" spans="1:3" ht="12.75" x14ac:dyDescent="0.2">
      <c r="A601" s="2"/>
      <c r="B601" s="2"/>
      <c r="C601" s="2"/>
    </row>
    <row r="602" spans="1:3" ht="12.75" x14ac:dyDescent="0.2">
      <c r="A602" s="2"/>
      <c r="B602" s="2"/>
      <c r="C602" s="2"/>
    </row>
    <row r="603" spans="1:3" ht="12.75" x14ac:dyDescent="0.2">
      <c r="A603" s="2"/>
      <c r="B603" s="2"/>
      <c r="C603" s="2"/>
    </row>
    <row r="604" spans="1:3" ht="12.75" x14ac:dyDescent="0.2">
      <c r="A604" s="2"/>
      <c r="B604" s="2"/>
      <c r="C604" s="2"/>
    </row>
    <row r="605" spans="1:3" ht="12.75" x14ac:dyDescent="0.2">
      <c r="A605" s="2"/>
      <c r="B605" s="2"/>
      <c r="C605" s="2"/>
    </row>
    <row r="606" spans="1:3" ht="12.75" x14ac:dyDescent="0.2">
      <c r="A606" s="2"/>
      <c r="B606" s="2"/>
      <c r="C606" s="2"/>
    </row>
    <row r="607" spans="1:3" ht="12.75" x14ac:dyDescent="0.2">
      <c r="A607" s="2"/>
      <c r="B607" s="2"/>
      <c r="C607" s="2"/>
    </row>
    <row r="608" spans="1:3" ht="12.75" x14ac:dyDescent="0.2">
      <c r="A608" s="2"/>
      <c r="B608" s="2"/>
      <c r="C608" s="2"/>
    </row>
    <row r="609" spans="1:3" ht="12.75" x14ac:dyDescent="0.2">
      <c r="A609" s="2"/>
      <c r="B609" s="2"/>
      <c r="C609" s="2"/>
    </row>
    <row r="610" spans="1:3" ht="12.75" x14ac:dyDescent="0.2">
      <c r="A610" s="2"/>
      <c r="B610" s="2"/>
      <c r="C610" s="2"/>
    </row>
    <row r="611" spans="1:3" ht="12.75" x14ac:dyDescent="0.2">
      <c r="A611" s="2"/>
      <c r="B611" s="2"/>
      <c r="C611" s="2"/>
    </row>
    <row r="612" spans="1:3" ht="12.75" x14ac:dyDescent="0.2">
      <c r="A612" s="2"/>
      <c r="B612" s="2"/>
      <c r="C612" s="2"/>
    </row>
    <row r="613" spans="1:3" ht="12.75" x14ac:dyDescent="0.2">
      <c r="A613" s="2"/>
      <c r="B613" s="2"/>
      <c r="C613" s="2"/>
    </row>
    <row r="614" spans="1:3" ht="12.75" x14ac:dyDescent="0.2">
      <c r="A614" s="2"/>
      <c r="B614" s="2"/>
      <c r="C614" s="2"/>
    </row>
    <row r="615" spans="1:3" ht="12.75" x14ac:dyDescent="0.2">
      <c r="A615" s="2"/>
      <c r="B615" s="2"/>
      <c r="C615" s="2"/>
    </row>
    <row r="616" spans="1:3" ht="12.75" x14ac:dyDescent="0.2">
      <c r="A616" s="2"/>
      <c r="B616" s="2"/>
      <c r="C616" s="2"/>
    </row>
    <row r="617" spans="1:3" ht="12.75" x14ac:dyDescent="0.2">
      <c r="A617" s="2"/>
      <c r="B617" s="2"/>
      <c r="C617" s="2"/>
    </row>
    <row r="618" spans="1:3" ht="12.75" x14ac:dyDescent="0.2">
      <c r="A618" s="2"/>
      <c r="B618" s="2"/>
      <c r="C618" s="2"/>
    </row>
    <row r="619" spans="1:3" ht="12.75" x14ac:dyDescent="0.2">
      <c r="A619" s="2"/>
      <c r="B619" s="2"/>
      <c r="C619" s="2"/>
    </row>
    <row r="620" spans="1:3" ht="12.75" x14ac:dyDescent="0.2">
      <c r="A620" s="2"/>
      <c r="B620" s="2"/>
      <c r="C620" s="2"/>
    </row>
    <row r="621" spans="1:3" ht="12.75" x14ac:dyDescent="0.2">
      <c r="A621" s="2"/>
      <c r="B621" s="2"/>
      <c r="C621" s="2"/>
    </row>
    <row r="622" spans="1:3" ht="12.75" x14ac:dyDescent="0.2">
      <c r="A622" s="2"/>
      <c r="B622" s="2"/>
      <c r="C622" s="2"/>
    </row>
    <row r="623" spans="1:3" ht="12.75" x14ac:dyDescent="0.2">
      <c r="A623" s="2"/>
      <c r="B623" s="2"/>
      <c r="C623" s="2"/>
    </row>
    <row r="624" spans="1:3" ht="12.75" x14ac:dyDescent="0.2">
      <c r="A624" s="2"/>
      <c r="B624" s="2"/>
      <c r="C624" s="2"/>
    </row>
    <row r="625" spans="1:3" ht="12.75" x14ac:dyDescent="0.2">
      <c r="A625" s="2"/>
      <c r="B625" s="2"/>
      <c r="C625" s="2"/>
    </row>
    <row r="626" spans="1:3" ht="12.75" x14ac:dyDescent="0.2">
      <c r="A626" s="2"/>
      <c r="B626" s="2"/>
      <c r="C626" s="2"/>
    </row>
    <row r="627" spans="1:3" ht="12.75" x14ac:dyDescent="0.2">
      <c r="A627" s="2"/>
      <c r="B627" s="2"/>
      <c r="C627" s="2"/>
    </row>
    <row r="628" spans="1:3" ht="12.75" x14ac:dyDescent="0.2">
      <c r="A628" s="2"/>
      <c r="B628" s="2"/>
      <c r="C628" s="2"/>
    </row>
    <row r="629" spans="1:3" ht="12.75" x14ac:dyDescent="0.2">
      <c r="A629" s="2"/>
      <c r="B629" s="2"/>
      <c r="C629" s="2"/>
    </row>
    <row r="630" spans="1:3" ht="12.75" x14ac:dyDescent="0.2">
      <c r="A630" s="2"/>
      <c r="B630" s="2"/>
      <c r="C630" s="2"/>
    </row>
    <row r="631" spans="1:3" ht="12.75" x14ac:dyDescent="0.2">
      <c r="A631" s="2"/>
      <c r="B631" s="2"/>
      <c r="C631" s="2"/>
    </row>
    <row r="632" spans="1:3" ht="12.75" x14ac:dyDescent="0.2">
      <c r="A632" s="2"/>
      <c r="B632" s="2"/>
      <c r="C632" s="2"/>
    </row>
    <row r="633" spans="1:3" ht="12.75" x14ac:dyDescent="0.2">
      <c r="A633" s="2"/>
      <c r="B633" s="2"/>
      <c r="C633" s="2"/>
    </row>
    <row r="634" spans="1:3" ht="12.75" x14ac:dyDescent="0.2">
      <c r="A634" s="2"/>
      <c r="B634" s="2"/>
      <c r="C634" s="2"/>
    </row>
    <row r="635" spans="1:3" ht="12.75" x14ac:dyDescent="0.2">
      <c r="A635" s="2"/>
      <c r="B635" s="2"/>
      <c r="C635" s="2"/>
    </row>
    <row r="636" spans="1:3" ht="12.75" x14ac:dyDescent="0.2">
      <c r="A636" s="2"/>
      <c r="B636" s="2"/>
      <c r="C636" s="2"/>
    </row>
    <row r="637" spans="1:3" ht="12.75" x14ac:dyDescent="0.2">
      <c r="A637" s="2"/>
      <c r="B637" s="2"/>
      <c r="C637" s="2"/>
    </row>
    <row r="638" spans="1:3" ht="12.75" x14ac:dyDescent="0.2">
      <c r="A638" s="2"/>
      <c r="B638" s="2"/>
      <c r="C638" s="2"/>
    </row>
    <row r="639" spans="1:3" ht="12.75" x14ac:dyDescent="0.2">
      <c r="A639" s="2"/>
      <c r="B639" s="2"/>
      <c r="C639" s="2"/>
    </row>
    <row r="640" spans="1:3" ht="12.75" x14ac:dyDescent="0.2">
      <c r="A640" s="2"/>
      <c r="B640" s="2"/>
      <c r="C640" s="2"/>
    </row>
    <row r="641" spans="1:3" ht="12.75" x14ac:dyDescent="0.2">
      <c r="A641" s="2"/>
      <c r="B641" s="2"/>
      <c r="C641" s="2"/>
    </row>
    <row r="642" spans="1:3" ht="12.75" x14ac:dyDescent="0.2">
      <c r="A642" s="2"/>
      <c r="B642" s="2"/>
      <c r="C642" s="2"/>
    </row>
    <row r="643" spans="1:3" ht="12.75" x14ac:dyDescent="0.2">
      <c r="A643" s="2"/>
      <c r="B643" s="2"/>
      <c r="C643" s="2"/>
    </row>
    <row r="644" spans="1:3" ht="12.75" x14ac:dyDescent="0.2">
      <c r="A644" s="2"/>
      <c r="B644" s="2"/>
      <c r="C644" s="2"/>
    </row>
    <row r="645" spans="1:3" ht="12.75" x14ac:dyDescent="0.2">
      <c r="A645" s="2"/>
      <c r="B645" s="2"/>
      <c r="C645" s="2"/>
    </row>
    <row r="646" spans="1:3" ht="12.75" x14ac:dyDescent="0.2">
      <c r="A646" s="2"/>
      <c r="B646" s="2"/>
      <c r="C646" s="2"/>
    </row>
    <row r="647" spans="1:3" ht="12.75" x14ac:dyDescent="0.2">
      <c r="A647" s="2"/>
      <c r="B647" s="2"/>
      <c r="C647" s="2"/>
    </row>
    <row r="648" spans="1:3" ht="12.75" x14ac:dyDescent="0.2">
      <c r="A648" s="2"/>
      <c r="B648" s="2"/>
      <c r="C648" s="2"/>
    </row>
    <row r="649" spans="1:3" ht="12.75" x14ac:dyDescent="0.2">
      <c r="A649" s="2"/>
      <c r="B649" s="2"/>
      <c r="C649" s="2"/>
    </row>
    <row r="650" spans="1:3" ht="12.75" x14ac:dyDescent="0.2">
      <c r="A650" s="2"/>
      <c r="B650" s="2"/>
      <c r="C650" s="2"/>
    </row>
    <row r="651" spans="1:3" ht="12.75" x14ac:dyDescent="0.2">
      <c r="A651" s="2"/>
      <c r="B651" s="2"/>
      <c r="C651" s="2"/>
    </row>
    <row r="652" spans="1:3" ht="12.75" x14ac:dyDescent="0.2">
      <c r="A652" s="2"/>
      <c r="B652" s="2"/>
      <c r="C652" s="2"/>
    </row>
    <row r="653" spans="1:3" ht="12.75" x14ac:dyDescent="0.2">
      <c r="A653" s="2"/>
      <c r="B653" s="2"/>
      <c r="C653" s="2"/>
    </row>
    <row r="654" spans="1:3" ht="12.75" x14ac:dyDescent="0.2">
      <c r="A654" s="2"/>
      <c r="B654" s="2"/>
      <c r="C654" s="2"/>
    </row>
    <row r="655" spans="1:3" ht="12.75" x14ac:dyDescent="0.2">
      <c r="A655" s="2"/>
      <c r="B655" s="2"/>
      <c r="C655" s="2"/>
    </row>
    <row r="656" spans="1:3" ht="12.75" x14ac:dyDescent="0.2">
      <c r="A656" s="2"/>
      <c r="B656" s="2"/>
      <c r="C656" s="2"/>
    </row>
    <row r="657" spans="1:3" ht="12.75" x14ac:dyDescent="0.2">
      <c r="A657" s="2"/>
      <c r="B657" s="2"/>
      <c r="C657" s="2"/>
    </row>
    <row r="658" spans="1:3" ht="12.75" x14ac:dyDescent="0.2">
      <c r="A658" s="2"/>
      <c r="B658" s="2"/>
      <c r="C658" s="2"/>
    </row>
    <row r="659" spans="1:3" ht="12.75" x14ac:dyDescent="0.2">
      <c r="A659" s="2"/>
      <c r="B659" s="2"/>
      <c r="C659" s="2"/>
    </row>
    <row r="660" spans="1:3" ht="12.75" x14ac:dyDescent="0.2">
      <c r="A660" s="2"/>
      <c r="B660" s="2"/>
      <c r="C660" s="2"/>
    </row>
    <row r="661" spans="1:3" ht="12.75" x14ac:dyDescent="0.2">
      <c r="A661" s="2"/>
      <c r="B661" s="2"/>
      <c r="C661" s="2"/>
    </row>
    <row r="662" spans="1:3" ht="12.75" x14ac:dyDescent="0.2">
      <c r="A662" s="2"/>
      <c r="B662" s="2"/>
      <c r="C662" s="2"/>
    </row>
    <row r="663" spans="1:3" ht="12.75" x14ac:dyDescent="0.2">
      <c r="A663" s="2"/>
      <c r="B663" s="2"/>
      <c r="C663" s="2"/>
    </row>
    <row r="664" spans="1:3" ht="12.75" x14ac:dyDescent="0.2">
      <c r="A664" s="2"/>
      <c r="B664" s="2"/>
      <c r="C664" s="2"/>
    </row>
    <row r="665" spans="1:3" ht="12.75" x14ac:dyDescent="0.2">
      <c r="A665" s="2"/>
      <c r="B665" s="2"/>
      <c r="C665" s="2"/>
    </row>
    <row r="666" spans="1:3" ht="12.75" x14ac:dyDescent="0.2">
      <c r="A666" s="2"/>
      <c r="B666" s="2"/>
      <c r="C666" s="2"/>
    </row>
    <row r="667" spans="1:3" ht="12.75" x14ac:dyDescent="0.2">
      <c r="A667" s="2"/>
      <c r="B667" s="2"/>
      <c r="C667" s="2"/>
    </row>
    <row r="668" spans="1:3" ht="12.75" x14ac:dyDescent="0.2">
      <c r="A668" s="2"/>
      <c r="B668" s="2"/>
      <c r="C668" s="2"/>
    </row>
    <row r="669" spans="1:3" ht="12.75" x14ac:dyDescent="0.2">
      <c r="A669" s="2"/>
      <c r="B669" s="2"/>
      <c r="C669" s="2"/>
    </row>
    <row r="670" spans="1:3" ht="12.75" x14ac:dyDescent="0.2">
      <c r="A670" s="2"/>
      <c r="B670" s="2"/>
      <c r="C670" s="2"/>
    </row>
    <row r="671" spans="1:3" ht="12.75" x14ac:dyDescent="0.2">
      <c r="A671" s="2"/>
      <c r="B671" s="2"/>
      <c r="C671" s="2"/>
    </row>
    <row r="672" spans="1:3" ht="12.75" x14ac:dyDescent="0.2">
      <c r="A672" s="2"/>
      <c r="B672" s="2"/>
      <c r="C672" s="2"/>
    </row>
    <row r="673" spans="1:3" ht="12.75" x14ac:dyDescent="0.2">
      <c r="A673" s="2"/>
      <c r="B673" s="2"/>
      <c r="C673" s="2"/>
    </row>
    <row r="674" spans="1:3" ht="12.75" x14ac:dyDescent="0.2">
      <c r="A674" s="2"/>
      <c r="B674" s="2"/>
      <c r="C674" s="2"/>
    </row>
    <row r="675" spans="1:3" ht="12.75" x14ac:dyDescent="0.2">
      <c r="A675" s="2"/>
      <c r="B675" s="2"/>
      <c r="C675" s="2"/>
    </row>
    <row r="676" spans="1:3" ht="12.75" x14ac:dyDescent="0.2">
      <c r="A676" s="2"/>
      <c r="B676" s="2"/>
      <c r="C676" s="2"/>
    </row>
    <row r="677" spans="1:3" ht="12.75" x14ac:dyDescent="0.2">
      <c r="A677" s="2"/>
      <c r="B677" s="2"/>
      <c r="C677" s="2"/>
    </row>
    <row r="678" spans="1:3" ht="12.75" x14ac:dyDescent="0.2">
      <c r="A678" s="2"/>
      <c r="B678" s="2"/>
      <c r="C678" s="2"/>
    </row>
    <row r="679" spans="1:3" ht="12.75" x14ac:dyDescent="0.2">
      <c r="A679" s="2"/>
      <c r="B679" s="2"/>
      <c r="C679" s="2"/>
    </row>
    <row r="680" spans="1:3" ht="12.75" x14ac:dyDescent="0.2">
      <c r="A680" s="2"/>
      <c r="B680" s="2"/>
      <c r="C680" s="2"/>
    </row>
    <row r="681" spans="1:3" ht="12.75" x14ac:dyDescent="0.2">
      <c r="A681" s="2"/>
      <c r="B681" s="2"/>
      <c r="C681" s="2"/>
    </row>
    <row r="682" spans="1:3" ht="12.75" x14ac:dyDescent="0.2">
      <c r="A682" s="2"/>
      <c r="B682" s="2"/>
      <c r="C682" s="2"/>
    </row>
    <row r="683" spans="1:3" ht="12.75" x14ac:dyDescent="0.2">
      <c r="A683" s="2"/>
      <c r="B683" s="2"/>
      <c r="C683" s="2"/>
    </row>
    <row r="684" spans="1:3" ht="12.75" x14ac:dyDescent="0.2">
      <c r="A684" s="2"/>
      <c r="B684" s="2"/>
      <c r="C684" s="2"/>
    </row>
    <row r="685" spans="1:3" ht="12.75" x14ac:dyDescent="0.2">
      <c r="A685" s="2"/>
      <c r="B685" s="2"/>
      <c r="C685" s="2"/>
    </row>
    <row r="686" spans="1:3" ht="12.75" x14ac:dyDescent="0.2">
      <c r="A686" s="2"/>
      <c r="B686" s="2"/>
      <c r="C686" s="2"/>
    </row>
    <row r="687" spans="1:3" ht="12.75" x14ac:dyDescent="0.2">
      <c r="A687" s="2"/>
      <c r="B687" s="2"/>
      <c r="C687" s="2"/>
    </row>
    <row r="688" spans="1:3" ht="12.75" x14ac:dyDescent="0.2">
      <c r="A688" s="2"/>
      <c r="B688" s="2"/>
      <c r="C688" s="2"/>
    </row>
    <row r="689" spans="1:3" ht="12.75" x14ac:dyDescent="0.2">
      <c r="A689" s="2"/>
      <c r="B689" s="2"/>
      <c r="C689" s="2"/>
    </row>
    <row r="690" spans="1:3" ht="12.75" x14ac:dyDescent="0.2">
      <c r="A690" s="2"/>
      <c r="B690" s="2"/>
      <c r="C690" s="2"/>
    </row>
    <row r="691" spans="1:3" ht="12.75" x14ac:dyDescent="0.2">
      <c r="A691" s="2"/>
      <c r="B691" s="2"/>
      <c r="C691" s="2"/>
    </row>
    <row r="692" spans="1:3" ht="12.75" x14ac:dyDescent="0.2">
      <c r="A692" s="2"/>
      <c r="B692" s="2"/>
      <c r="C692" s="2"/>
    </row>
    <row r="693" spans="1:3" ht="12.75" x14ac:dyDescent="0.2">
      <c r="A693" s="2"/>
      <c r="B693" s="2"/>
      <c r="C693" s="2"/>
    </row>
    <row r="694" spans="1:3" ht="12.75" x14ac:dyDescent="0.2">
      <c r="A694" s="2"/>
      <c r="B694" s="2"/>
      <c r="C694" s="2"/>
    </row>
    <row r="695" spans="1:3" ht="12.75" x14ac:dyDescent="0.2">
      <c r="A695" s="2"/>
      <c r="B695" s="2"/>
      <c r="C695" s="2"/>
    </row>
    <row r="696" spans="1:3" ht="12.75" x14ac:dyDescent="0.2">
      <c r="A696" s="2"/>
      <c r="B696" s="2"/>
      <c r="C696" s="2"/>
    </row>
    <row r="697" spans="1:3" ht="12.75" x14ac:dyDescent="0.2">
      <c r="A697" s="2"/>
      <c r="B697" s="2"/>
      <c r="C697" s="2"/>
    </row>
    <row r="698" spans="1:3" ht="12.75" x14ac:dyDescent="0.2">
      <c r="A698" s="2"/>
      <c r="B698" s="2"/>
      <c r="C698" s="2"/>
    </row>
    <row r="699" spans="1:3" ht="12.75" x14ac:dyDescent="0.2">
      <c r="A699" s="2"/>
      <c r="B699" s="2"/>
      <c r="C699" s="2"/>
    </row>
    <row r="700" spans="1:3" ht="12.75" x14ac:dyDescent="0.2">
      <c r="A700" s="2"/>
      <c r="B700" s="2"/>
      <c r="C700" s="2"/>
    </row>
    <row r="701" spans="1:3" ht="12.75" x14ac:dyDescent="0.2">
      <c r="A701" s="2"/>
      <c r="B701" s="2"/>
      <c r="C701" s="2"/>
    </row>
    <row r="702" spans="1:3" ht="12.75" x14ac:dyDescent="0.2">
      <c r="A702" s="2"/>
      <c r="B702" s="2"/>
      <c r="C702" s="2"/>
    </row>
    <row r="703" spans="1:3" ht="12.75" x14ac:dyDescent="0.2">
      <c r="A703" s="2"/>
      <c r="B703" s="2"/>
      <c r="C703" s="2"/>
    </row>
    <row r="704" spans="1:3" ht="12.75" x14ac:dyDescent="0.2">
      <c r="A704" s="2"/>
      <c r="B704" s="2"/>
      <c r="C704" s="2"/>
    </row>
    <row r="705" spans="1:3" ht="12.75" x14ac:dyDescent="0.2">
      <c r="A705" s="2"/>
      <c r="B705" s="2"/>
      <c r="C705" s="2"/>
    </row>
    <row r="706" spans="1:3" ht="12.75" x14ac:dyDescent="0.2">
      <c r="A706" s="2"/>
      <c r="B706" s="2"/>
      <c r="C706" s="2"/>
    </row>
    <row r="707" spans="1:3" ht="12.75" x14ac:dyDescent="0.2">
      <c r="A707" s="2"/>
      <c r="B707" s="2"/>
      <c r="C707" s="2"/>
    </row>
    <row r="708" spans="1:3" ht="12.75" x14ac:dyDescent="0.2">
      <c r="A708" s="2"/>
      <c r="B708" s="2"/>
      <c r="C708" s="2"/>
    </row>
    <row r="709" spans="1:3" ht="12.75" x14ac:dyDescent="0.2">
      <c r="A709" s="2"/>
      <c r="B709" s="2"/>
      <c r="C709" s="2"/>
    </row>
    <row r="710" spans="1:3" ht="12.75" x14ac:dyDescent="0.2">
      <c r="A710" s="2"/>
      <c r="B710" s="2"/>
      <c r="C710" s="2"/>
    </row>
    <row r="711" spans="1:3" ht="12.75" x14ac:dyDescent="0.2">
      <c r="A711" s="2"/>
      <c r="B711" s="2"/>
      <c r="C711" s="2"/>
    </row>
    <row r="712" spans="1:3" ht="12.75" x14ac:dyDescent="0.2">
      <c r="A712" s="2"/>
      <c r="B712" s="2"/>
      <c r="C712" s="2"/>
    </row>
    <row r="713" spans="1:3" ht="12.75" x14ac:dyDescent="0.2">
      <c r="A713" s="2"/>
      <c r="B713" s="2"/>
      <c r="C713" s="2"/>
    </row>
    <row r="714" spans="1:3" ht="12.75" x14ac:dyDescent="0.2">
      <c r="A714" s="2"/>
      <c r="B714" s="2"/>
      <c r="C714" s="2"/>
    </row>
    <row r="715" spans="1:3" ht="12.75" x14ac:dyDescent="0.2">
      <c r="A715" s="2"/>
      <c r="B715" s="2"/>
      <c r="C715" s="2"/>
    </row>
    <row r="716" spans="1:3" ht="12.75" x14ac:dyDescent="0.2">
      <c r="A716" s="2"/>
      <c r="B716" s="2"/>
      <c r="C716" s="2"/>
    </row>
    <row r="717" spans="1:3" ht="12.75" x14ac:dyDescent="0.2">
      <c r="A717" s="2"/>
      <c r="B717" s="2"/>
      <c r="C717" s="2"/>
    </row>
    <row r="718" spans="1:3" ht="12.75" x14ac:dyDescent="0.2">
      <c r="A718" s="2"/>
      <c r="B718" s="2"/>
      <c r="C718" s="2"/>
    </row>
    <row r="719" spans="1:3" ht="12.75" x14ac:dyDescent="0.2">
      <c r="A719" s="2"/>
      <c r="B719" s="2"/>
      <c r="C719" s="2"/>
    </row>
    <row r="720" spans="1:3" ht="12.75" x14ac:dyDescent="0.2">
      <c r="A720" s="2"/>
      <c r="B720" s="2"/>
      <c r="C720" s="2"/>
    </row>
    <row r="721" spans="1:3" ht="12.75" x14ac:dyDescent="0.2">
      <c r="A721" s="2"/>
      <c r="B721" s="2"/>
      <c r="C721" s="2"/>
    </row>
    <row r="722" spans="1:3" ht="12.75" x14ac:dyDescent="0.2">
      <c r="A722" s="2"/>
      <c r="B722" s="2"/>
      <c r="C722" s="2"/>
    </row>
    <row r="723" spans="1:3" ht="12.75" x14ac:dyDescent="0.2">
      <c r="A723" s="2"/>
      <c r="B723" s="2"/>
      <c r="C723" s="2"/>
    </row>
    <row r="724" spans="1:3" ht="12.75" x14ac:dyDescent="0.2">
      <c r="A724" s="2"/>
      <c r="B724" s="2"/>
      <c r="C724" s="2"/>
    </row>
    <row r="725" spans="1:3" ht="12.75" x14ac:dyDescent="0.2">
      <c r="A725" s="2"/>
      <c r="B725" s="2"/>
      <c r="C725" s="2"/>
    </row>
    <row r="726" spans="1:3" ht="12.75" x14ac:dyDescent="0.2">
      <c r="A726" s="2"/>
      <c r="B726" s="2"/>
      <c r="C726" s="2"/>
    </row>
    <row r="727" spans="1:3" ht="12.75" x14ac:dyDescent="0.2">
      <c r="A727" s="2"/>
      <c r="B727" s="2"/>
      <c r="C727" s="2"/>
    </row>
    <row r="728" spans="1:3" ht="12.75" x14ac:dyDescent="0.2">
      <c r="A728" s="2"/>
      <c r="B728" s="2"/>
      <c r="C728" s="2"/>
    </row>
    <row r="729" spans="1:3" ht="12.75" x14ac:dyDescent="0.2">
      <c r="A729" s="2"/>
      <c r="B729" s="2"/>
      <c r="C729" s="2"/>
    </row>
    <row r="730" spans="1:3" ht="12.75" x14ac:dyDescent="0.2">
      <c r="A730" s="2"/>
      <c r="B730" s="2"/>
      <c r="C730" s="2"/>
    </row>
    <row r="731" spans="1:3" ht="12.75" x14ac:dyDescent="0.2">
      <c r="A731" s="2"/>
      <c r="B731" s="2"/>
      <c r="C731" s="2"/>
    </row>
    <row r="732" spans="1:3" ht="12.75" x14ac:dyDescent="0.2">
      <c r="A732" s="2"/>
      <c r="B732" s="2"/>
      <c r="C732" s="2"/>
    </row>
    <row r="733" spans="1:3" ht="12.75" x14ac:dyDescent="0.2">
      <c r="A733" s="2"/>
      <c r="B733" s="2"/>
      <c r="C733" s="2"/>
    </row>
    <row r="734" spans="1:3" ht="12.75" x14ac:dyDescent="0.2">
      <c r="A734" s="2"/>
      <c r="B734" s="2"/>
      <c r="C734" s="2"/>
    </row>
    <row r="735" spans="1:3" ht="12.75" x14ac:dyDescent="0.2">
      <c r="A735" s="2"/>
      <c r="B735" s="2"/>
      <c r="C735" s="2"/>
    </row>
    <row r="736" spans="1:3" ht="12.75" x14ac:dyDescent="0.2">
      <c r="A736" s="2"/>
      <c r="B736" s="2"/>
      <c r="C736" s="2"/>
    </row>
    <row r="737" spans="1:3" ht="12.75" x14ac:dyDescent="0.2">
      <c r="A737" s="2"/>
      <c r="B737" s="2"/>
      <c r="C737" s="2"/>
    </row>
    <row r="738" spans="1:3" ht="12.75" x14ac:dyDescent="0.2">
      <c r="A738" s="2"/>
      <c r="B738" s="2"/>
      <c r="C738" s="2"/>
    </row>
    <row r="739" spans="1:3" ht="12.75" x14ac:dyDescent="0.2">
      <c r="A739" s="2"/>
      <c r="B739" s="2"/>
      <c r="C739" s="2"/>
    </row>
    <row r="740" spans="1:3" ht="12.75" x14ac:dyDescent="0.2">
      <c r="A740" s="2"/>
      <c r="B740" s="2"/>
      <c r="C740" s="2"/>
    </row>
    <row r="741" spans="1:3" ht="12.75" x14ac:dyDescent="0.2">
      <c r="A741" s="2"/>
      <c r="B741" s="2"/>
      <c r="C741" s="2"/>
    </row>
    <row r="742" spans="1:3" ht="12.75" x14ac:dyDescent="0.2">
      <c r="A742" s="2"/>
      <c r="B742" s="2"/>
      <c r="C742" s="2"/>
    </row>
    <row r="743" spans="1:3" ht="12.75" x14ac:dyDescent="0.2">
      <c r="A743" s="2"/>
      <c r="B743" s="2"/>
      <c r="C743" s="2"/>
    </row>
    <row r="744" spans="1:3" ht="12.75" x14ac:dyDescent="0.2">
      <c r="A744" s="2"/>
      <c r="B744" s="2"/>
      <c r="C744" s="2"/>
    </row>
    <row r="745" spans="1:3" ht="12.75" x14ac:dyDescent="0.2">
      <c r="A745" s="2"/>
      <c r="B745" s="2"/>
      <c r="C745" s="2"/>
    </row>
    <row r="746" spans="1:3" ht="12.75" x14ac:dyDescent="0.2">
      <c r="A746" s="2"/>
      <c r="B746" s="2"/>
      <c r="C746" s="2"/>
    </row>
    <row r="747" spans="1:3" ht="12.75" x14ac:dyDescent="0.2">
      <c r="A747" s="2"/>
      <c r="B747" s="2"/>
      <c r="C747" s="2"/>
    </row>
    <row r="748" spans="1:3" ht="12.75" x14ac:dyDescent="0.2">
      <c r="A748" s="2"/>
      <c r="B748" s="2"/>
      <c r="C748" s="2"/>
    </row>
    <row r="749" spans="1:3" ht="12.75" x14ac:dyDescent="0.2">
      <c r="A749" s="2"/>
      <c r="B749" s="2"/>
      <c r="C749" s="2"/>
    </row>
    <row r="750" spans="1:3" ht="12.75" x14ac:dyDescent="0.2">
      <c r="A750" s="2"/>
      <c r="B750" s="2"/>
      <c r="C750" s="2"/>
    </row>
    <row r="751" spans="1:3" ht="12.75" x14ac:dyDescent="0.2">
      <c r="A751" s="2"/>
      <c r="B751" s="2"/>
      <c r="C751" s="2"/>
    </row>
    <row r="752" spans="1:3" ht="12.75" x14ac:dyDescent="0.2">
      <c r="A752" s="2"/>
      <c r="B752" s="2"/>
      <c r="C752" s="2"/>
    </row>
    <row r="753" spans="1:3" ht="12.75" x14ac:dyDescent="0.2">
      <c r="A753" s="2"/>
      <c r="B753" s="2"/>
      <c r="C753" s="2"/>
    </row>
    <row r="754" spans="1:3" ht="12.75" x14ac:dyDescent="0.2">
      <c r="A754" s="2"/>
      <c r="B754" s="2"/>
      <c r="C754" s="2"/>
    </row>
    <row r="755" spans="1:3" ht="12.75" x14ac:dyDescent="0.2">
      <c r="A755" s="2"/>
      <c r="B755" s="2"/>
      <c r="C755" s="2"/>
    </row>
    <row r="756" spans="1:3" ht="12.75" x14ac:dyDescent="0.2">
      <c r="A756" s="2"/>
      <c r="B756" s="2"/>
      <c r="C756" s="2"/>
    </row>
    <row r="757" spans="1:3" ht="12.75" x14ac:dyDescent="0.2">
      <c r="A757" s="2"/>
      <c r="B757" s="2"/>
      <c r="C757" s="2"/>
    </row>
    <row r="758" spans="1:3" ht="12.75" x14ac:dyDescent="0.2">
      <c r="A758" s="2"/>
      <c r="B758" s="2"/>
      <c r="C758" s="2"/>
    </row>
    <row r="759" spans="1:3" ht="12.75" x14ac:dyDescent="0.2">
      <c r="A759" s="2"/>
      <c r="B759" s="2"/>
      <c r="C759" s="2"/>
    </row>
    <row r="760" spans="1:3" ht="12.75" x14ac:dyDescent="0.2">
      <c r="A760" s="2"/>
      <c r="B760" s="2"/>
      <c r="C760" s="2"/>
    </row>
    <row r="761" spans="1:3" ht="12.75" x14ac:dyDescent="0.2">
      <c r="A761" s="2"/>
      <c r="B761" s="2"/>
      <c r="C761" s="2"/>
    </row>
    <row r="762" spans="1:3" ht="12.75" x14ac:dyDescent="0.2">
      <c r="A762" s="2"/>
      <c r="B762" s="2"/>
      <c r="C762" s="2"/>
    </row>
    <row r="763" spans="1:3" ht="12.75" x14ac:dyDescent="0.2">
      <c r="A763" s="2"/>
      <c r="B763" s="2"/>
      <c r="C763" s="2"/>
    </row>
    <row r="764" spans="1:3" ht="12.75" x14ac:dyDescent="0.2">
      <c r="A764" s="2"/>
      <c r="B764" s="2"/>
      <c r="C764" s="2"/>
    </row>
    <row r="765" spans="1:3" ht="12.75" x14ac:dyDescent="0.2">
      <c r="A765" s="2"/>
      <c r="B765" s="2"/>
      <c r="C765" s="2"/>
    </row>
    <row r="766" spans="1:3" ht="12.75" x14ac:dyDescent="0.2">
      <c r="A766" s="2"/>
      <c r="B766" s="2"/>
      <c r="C766" s="2"/>
    </row>
    <row r="767" spans="1:3" ht="12.75" x14ac:dyDescent="0.2">
      <c r="A767" s="2"/>
      <c r="B767" s="2"/>
      <c r="C767" s="2"/>
    </row>
    <row r="768" spans="1:3" ht="12.75" x14ac:dyDescent="0.2">
      <c r="A768" s="2"/>
      <c r="B768" s="2"/>
      <c r="C768" s="2"/>
    </row>
    <row r="769" spans="1:3" ht="12.75" x14ac:dyDescent="0.2">
      <c r="A769" s="2"/>
      <c r="B769" s="2"/>
      <c r="C769" s="2"/>
    </row>
    <row r="770" spans="1:3" ht="12.75" x14ac:dyDescent="0.2">
      <c r="A770" s="2"/>
      <c r="B770" s="2"/>
      <c r="C770" s="2"/>
    </row>
    <row r="771" spans="1:3" ht="12.75" x14ac:dyDescent="0.2">
      <c r="A771" s="2"/>
      <c r="B771" s="2"/>
      <c r="C771" s="2"/>
    </row>
    <row r="772" spans="1:3" ht="12.75" x14ac:dyDescent="0.2">
      <c r="A772" s="2"/>
      <c r="B772" s="2"/>
      <c r="C772" s="2"/>
    </row>
    <row r="773" spans="1:3" ht="12.75" x14ac:dyDescent="0.2">
      <c r="A773" s="2"/>
      <c r="B773" s="2"/>
      <c r="C773" s="2"/>
    </row>
    <row r="774" spans="1:3" ht="12.75" x14ac:dyDescent="0.2">
      <c r="A774" s="2"/>
      <c r="B774" s="2"/>
      <c r="C774" s="2"/>
    </row>
    <row r="775" spans="1:3" ht="12.75" x14ac:dyDescent="0.2">
      <c r="A775" s="2"/>
      <c r="B775" s="2"/>
      <c r="C775" s="2"/>
    </row>
    <row r="776" spans="1:3" ht="12.75" x14ac:dyDescent="0.2">
      <c r="A776" s="2"/>
      <c r="B776" s="2"/>
      <c r="C776" s="2"/>
    </row>
    <row r="777" spans="1:3" ht="12.75" x14ac:dyDescent="0.2">
      <c r="A777" s="2"/>
      <c r="B777" s="2"/>
      <c r="C777" s="2"/>
    </row>
    <row r="778" spans="1:3" ht="12.75" x14ac:dyDescent="0.2">
      <c r="A778" s="2"/>
      <c r="B778" s="2"/>
      <c r="C778" s="2"/>
    </row>
    <row r="779" spans="1:3" ht="12.75" x14ac:dyDescent="0.2">
      <c r="A779" s="2"/>
      <c r="B779" s="2"/>
      <c r="C779" s="2"/>
    </row>
    <row r="780" spans="1:3" ht="12.75" x14ac:dyDescent="0.2">
      <c r="A780" s="2"/>
      <c r="B780" s="2"/>
      <c r="C780" s="2"/>
    </row>
    <row r="781" spans="1:3" ht="12.75" x14ac:dyDescent="0.2">
      <c r="A781" s="2"/>
      <c r="B781" s="2"/>
      <c r="C781" s="2"/>
    </row>
    <row r="782" spans="1:3" ht="12.75" x14ac:dyDescent="0.2">
      <c r="A782" s="2"/>
      <c r="B782" s="2"/>
      <c r="C782" s="2"/>
    </row>
    <row r="783" spans="1:3" ht="12.75" x14ac:dyDescent="0.2">
      <c r="A783" s="2"/>
      <c r="B783" s="2"/>
      <c r="C783" s="2"/>
    </row>
    <row r="784" spans="1:3" ht="12.75" x14ac:dyDescent="0.2">
      <c r="A784" s="2"/>
      <c r="B784" s="2"/>
      <c r="C784" s="2"/>
    </row>
    <row r="785" spans="1:3" ht="12.75" x14ac:dyDescent="0.2">
      <c r="A785" s="2"/>
      <c r="B785" s="2"/>
      <c r="C785" s="2"/>
    </row>
    <row r="786" spans="1:3" ht="12.75" x14ac:dyDescent="0.2">
      <c r="A786" s="2"/>
      <c r="B786" s="2"/>
      <c r="C786" s="2"/>
    </row>
    <row r="787" spans="1:3" ht="12.75" x14ac:dyDescent="0.2">
      <c r="A787" s="2"/>
      <c r="B787" s="2"/>
      <c r="C787" s="2"/>
    </row>
    <row r="788" spans="1:3" ht="12.75" x14ac:dyDescent="0.2">
      <c r="A788" s="2"/>
      <c r="B788" s="2"/>
      <c r="C788" s="2"/>
    </row>
    <row r="789" spans="1:3" ht="12.75" x14ac:dyDescent="0.2">
      <c r="A789" s="2"/>
      <c r="B789" s="2"/>
      <c r="C789" s="2"/>
    </row>
    <row r="790" spans="1:3" ht="12.75" x14ac:dyDescent="0.2">
      <c r="A790" s="2"/>
      <c r="B790" s="2"/>
      <c r="C790" s="2"/>
    </row>
    <row r="791" spans="1:3" ht="12.75" x14ac:dyDescent="0.2">
      <c r="A791" s="2"/>
      <c r="B791" s="2"/>
      <c r="C791" s="2"/>
    </row>
    <row r="792" spans="1:3" ht="12.75" x14ac:dyDescent="0.2">
      <c r="A792" s="2"/>
      <c r="B792" s="2"/>
      <c r="C792" s="2"/>
    </row>
    <row r="793" spans="1:3" ht="12.75" x14ac:dyDescent="0.2">
      <c r="A793" s="2"/>
      <c r="B793" s="2"/>
      <c r="C793" s="2"/>
    </row>
    <row r="794" spans="1:3" ht="12.75" x14ac:dyDescent="0.2">
      <c r="A794" s="2"/>
      <c r="B794" s="2"/>
      <c r="C794" s="2"/>
    </row>
    <row r="795" spans="1:3" ht="12.75" x14ac:dyDescent="0.2">
      <c r="A795" s="2"/>
      <c r="B795" s="2"/>
      <c r="C795" s="2"/>
    </row>
    <row r="796" spans="1:3" ht="12.75" x14ac:dyDescent="0.2">
      <c r="A796" s="2"/>
      <c r="B796" s="2"/>
      <c r="C796" s="2"/>
    </row>
    <row r="797" spans="1:3" ht="12.75" x14ac:dyDescent="0.2">
      <c r="A797" s="2"/>
      <c r="B797" s="2"/>
      <c r="C797" s="2"/>
    </row>
    <row r="798" spans="1:3" ht="12.75" x14ac:dyDescent="0.2">
      <c r="A798" s="2"/>
      <c r="B798" s="2"/>
      <c r="C798" s="2"/>
    </row>
    <row r="799" spans="1:3" ht="12.75" x14ac:dyDescent="0.2">
      <c r="A799" s="2"/>
      <c r="B799" s="2"/>
      <c r="C799" s="2"/>
    </row>
    <row r="800" spans="1:3" ht="12.75" x14ac:dyDescent="0.2">
      <c r="A800" s="2"/>
      <c r="B800" s="2"/>
      <c r="C800" s="2"/>
    </row>
    <row r="801" spans="1:3" ht="12.75" x14ac:dyDescent="0.2">
      <c r="A801" s="2"/>
      <c r="B801" s="2"/>
      <c r="C801" s="2"/>
    </row>
    <row r="802" spans="1:3" ht="12.75" x14ac:dyDescent="0.2">
      <c r="A802" s="2"/>
      <c r="B802" s="2"/>
      <c r="C802" s="2"/>
    </row>
    <row r="803" spans="1:3" ht="12.75" x14ac:dyDescent="0.2">
      <c r="A803" s="2"/>
      <c r="B803" s="2"/>
      <c r="C803" s="2"/>
    </row>
    <row r="804" spans="1:3" ht="12.75" x14ac:dyDescent="0.2">
      <c r="A804" s="2"/>
      <c r="B804" s="2"/>
      <c r="C804" s="2"/>
    </row>
    <row r="805" spans="1:3" ht="12.75" x14ac:dyDescent="0.2">
      <c r="A805" s="2"/>
      <c r="B805" s="2"/>
      <c r="C805" s="2"/>
    </row>
    <row r="806" spans="1:3" ht="12.75" x14ac:dyDescent="0.2">
      <c r="A806" s="2"/>
      <c r="B806" s="2"/>
      <c r="C806" s="2"/>
    </row>
    <row r="807" spans="1:3" ht="12.75" x14ac:dyDescent="0.2">
      <c r="A807" s="2"/>
      <c r="B807" s="2"/>
      <c r="C807" s="2"/>
    </row>
    <row r="808" spans="1:3" ht="12.75" x14ac:dyDescent="0.2">
      <c r="A808" s="2"/>
      <c r="B808" s="2"/>
      <c r="C808" s="2"/>
    </row>
    <row r="809" spans="1:3" ht="12.75" x14ac:dyDescent="0.2">
      <c r="A809" s="2"/>
      <c r="B809" s="2"/>
      <c r="C809" s="2"/>
    </row>
    <row r="810" spans="1:3" ht="12.75" x14ac:dyDescent="0.2">
      <c r="A810" s="2"/>
      <c r="B810" s="2"/>
      <c r="C810" s="2"/>
    </row>
    <row r="811" spans="1:3" ht="12.75" x14ac:dyDescent="0.2">
      <c r="A811" s="2"/>
      <c r="B811" s="2"/>
      <c r="C811" s="2"/>
    </row>
    <row r="812" spans="1:3" ht="12.75" x14ac:dyDescent="0.2">
      <c r="A812" s="2"/>
      <c r="B812" s="2"/>
      <c r="C812" s="2"/>
    </row>
    <row r="813" spans="1:3" ht="12.75" x14ac:dyDescent="0.2">
      <c r="A813" s="2"/>
      <c r="B813" s="2"/>
      <c r="C813" s="2"/>
    </row>
    <row r="814" spans="1:3" ht="12.75" x14ac:dyDescent="0.2">
      <c r="A814" s="2"/>
      <c r="B814" s="2"/>
      <c r="C814" s="2"/>
    </row>
    <row r="815" spans="1:3" ht="12.75" x14ac:dyDescent="0.2">
      <c r="A815" s="2"/>
      <c r="B815" s="2"/>
      <c r="C815" s="2"/>
    </row>
    <row r="816" spans="1:3" ht="12.75" x14ac:dyDescent="0.2">
      <c r="A816" s="2"/>
      <c r="B816" s="2"/>
      <c r="C816" s="2"/>
    </row>
    <row r="817" spans="1:3" ht="12.75" x14ac:dyDescent="0.2">
      <c r="A817" s="2"/>
      <c r="B817" s="2"/>
      <c r="C817" s="2"/>
    </row>
    <row r="818" spans="1:3" ht="12.75" x14ac:dyDescent="0.2">
      <c r="A818" s="2"/>
      <c r="B818" s="2"/>
      <c r="C818" s="2"/>
    </row>
    <row r="819" spans="1:3" ht="12.75" x14ac:dyDescent="0.2">
      <c r="A819" s="2"/>
      <c r="B819" s="2"/>
      <c r="C819" s="2"/>
    </row>
    <row r="820" spans="1:3" ht="12.75" x14ac:dyDescent="0.2">
      <c r="A820" s="2"/>
      <c r="B820" s="2"/>
      <c r="C820" s="2"/>
    </row>
    <row r="821" spans="1:3" ht="12.75" x14ac:dyDescent="0.2">
      <c r="A821" s="2"/>
      <c r="B821" s="2"/>
      <c r="C821" s="2"/>
    </row>
    <row r="822" spans="1:3" ht="12.75" x14ac:dyDescent="0.2">
      <c r="A822" s="2"/>
      <c r="B822" s="2"/>
      <c r="C822" s="2"/>
    </row>
    <row r="823" spans="1:3" ht="12.75" x14ac:dyDescent="0.2">
      <c r="A823" s="2"/>
      <c r="B823" s="2"/>
      <c r="C823" s="2"/>
    </row>
    <row r="824" spans="1:3" ht="12.75" x14ac:dyDescent="0.2">
      <c r="A824" s="2"/>
      <c r="B824" s="2"/>
      <c r="C824" s="2"/>
    </row>
    <row r="825" spans="1:3" ht="12.75" x14ac:dyDescent="0.2">
      <c r="A825" s="2"/>
      <c r="B825" s="2"/>
      <c r="C825" s="2"/>
    </row>
    <row r="826" spans="1:3" ht="12.75" x14ac:dyDescent="0.2">
      <c r="A826" s="2"/>
      <c r="B826" s="2"/>
      <c r="C826" s="2"/>
    </row>
    <row r="827" spans="1:3" ht="12.75" x14ac:dyDescent="0.2">
      <c r="A827" s="2"/>
      <c r="B827" s="2"/>
      <c r="C827" s="2"/>
    </row>
    <row r="828" spans="1:3" ht="12.75" x14ac:dyDescent="0.2">
      <c r="A828" s="2"/>
      <c r="B828" s="2"/>
      <c r="C828" s="2"/>
    </row>
    <row r="829" spans="1:3" ht="12.75" x14ac:dyDescent="0.2">
      <c r="A829" s="2"/>
      <c r="B829" s="2"/>
      <c r="C829" s="2"/>
    </row>
    <row r="830" spans="1:3" ht="12.75" x14ac:dyDescent="0.2">
      <c r="A830" s="2"/>
      <c r="B830" s="2"/>
      <c r="C830" s="2"/>
    </row>
    <row r="831" spans="1:3" ht="12.75" x14ac:dyDescent="0.2">
      <c r="A831" s="2"/>
      <c r="B831" s="2"/>
      <c r="C831" s="2"/>
    </row>
    <row r="832" spans="1:3" ht="12.75" x14ac:dyDescent="0.2">
      <c r="A832" s="2"/>
      <c r="B832" s="2"/>
      <c r="C832" s="2"/>
    </row>
    <row r="833" spans="1:3" ht="12.75" x14ac:dyDescent="0.2">
      <c r="A833" s="2"/>
      <c r="B833" s="2"/>
      <c r="C833" s="2"/>
    </row>
    <row r="834" spans="1:3" ht="12.75" x14ac:dyDescent="0.2">
      <c r="A834" s="2"/>
      <c r="B834" s="2"/>
      <c r="C834" s="2"/>
    </row>
    <row r="835" spans="1:3" ht="12.75" x14ac:dyDescent="0.2">
      <c r="A835" s="2"/>
      <c r="B835" s="2"/>
      <c r="C835" s="2"/>
    </row>
    <row r="836" spans="1:3" ht="12.75" x14ac:dyDescent="0.2">
      <c r="A836" s="2"/>
      <c r="B836" s="2"/>
      <c r="C836" s="2"/>
    </row>
    <row r="837" spans="1:3" ht="12.75" x14ac:dyDescent="0.2">
      <c r="A837" s="2"/>
      <c r="B837" s="2"/>
      <c r="C837" s="2"/>
    </row>
    <row r="838" spans="1:3" ht="12.75" x14ac:dyDescent="0.2">
      <c r="A838" s="2"/>
      <c r="B838" s="2"/>
      <c r="C838" s="2"/>
    </row>
    <row r="839" spans="1:3" ht="12.75" x14ac:dyDescent="0.2">
      <c r="A839" s="2"/>
      <c r="B839" s="2"/>
      <c r="C839" s="2"/>
    </row>
    <row r="840" spans="1:3" ht="12.75" x14ac:dyDescent="0.2">
      <c r="A840" s="2"/>
      <c r="B840" s="2"/>
      <c r="C840" s="2"/>
    </row>
    <row r="841" spans="1:3" ht="12.75" x14ac:dyDescent="0.2">
      <c r="A841" s="2"/>
      <c r="B841" s="2"/>
      <c r="C841" s="2"/>
    </row>
    <row r="842" spans="1:3" ht="12.75" x14ac:dyDescent="0.2">
      <c r="A842" s="2"/>
      <c r="B842" s="2"/>
      <c r="C842" s="2"/>
    </row>
    <row r="843" spans="1:3" ht="12.75" x14ac:dyDescent="0.2">
      <c r="A843" s="2"/>
      <c r="B843" s="2"/>
      <c r="C843" s="2"/>
    </row>
    <row r="844" spans="1:3" ht="12.75" x14ac:dyDescent="0.2">
      <c r="A844" s="2"/>
      <c r="B844" s="2"/>
      <c r="C844" s="2"/>
    </row>
    <row r="845" spans="1:3" ht="12.75" x14ac:dyDescent="0.2">
      <c r="A845" s="2"/>
      <c r="B845" s="2"/>
      <c r="C845" s="2"/>
    </row>
    <row r="846" spans="1:3" ht="12.75" x14ac:dyDescent="0.2">
      <c r="A846" s="2"/>
      <c r="B846" s="2"/>
      <c r="C846" s="2"/>
    </row>
    <row r="847" spans="1:3" ht="12.75" x14ac:dyDescent="0.2">
      <c r="A847" s="2"/>
      <c r="B847" s="2"/>
      <c r="C847" s="2"/>
    </row>
    <row r="848" spans="1:3" ht="12.75" x14ac:dyDescent="0.2">
      <c r="A848" s="2"/>
      <c r="B848" s="2"/>
      <c r="C848" s="2"/>
    </row>
    <row r="849" spans="1:3" ht="12.75" x14ac:dyDescent="0.2">
      <c r="A849" s="2"/>
      <c r="B849" s="2"/>
      <c r="C849" s="2"/>
    </row>
    <row r="850" spans="1:3" ht="12.75" x14ac:dyDescent="0.2">
      <c r="A850" s="2"/>
      <c r="B850" s="2"/>
      <c r="C850" s="2"/>
    </row>
    <row r="851" spans="1:3" ht="12.75" x14ac:dyDescent="0.2">
      <c r="A851" s="2"/>
      <c r="B851" s="2"/>
      <c r="C851" s="2"/>
    </row>
    <row r="852" spans="1:3" ht="12.75" x14ac:dyDescent="0.2">
      <c r="A852" s="2"/>
      <c r="B852" s="2"/>
      <c r="C852" s="2"/>
    </row>
    <row r="853" spans="1:3" ht="12.75" x14ac:dyDescent="0.2">
      <c r="A853" s="2"/>
      <c r="B853" s="2"/>
      <c r="C853" s="2"/>
    </row>
    <row r="854" spans="1:3" ht="12.75" x14ac:dyDescent="0.2">
      <c r="A854" s="2"/>
      <c r="B854" s="2"/>
      <c r="C854" s="2"/>
    </row>
    <row r="855" spans="1:3" ht="12.75" x14ac:dyDescent="0.2">
      <c r="A855" s="2"/>
      <c r="B855" s="2"/>
      <c r="C855" s="2"/>
    </row>
    <row r="856" spans="1:3" ht="12.75" x14ac:dyDescent="0.2">
      <c r="A856" s="2"/>
      <c r="B856" s="2"/>
      <c r="C856" s="2"/>
    </row>
    <row r="857" spans="1:3" ht="12.75" x14ac:dyDescent="0.2">
      <c r="A857" s="2"/>
      <c r="B857" s="2"/>
      <c r="C857" s="2"/>
    </row>
    <row r="858" spans="1:3" ht="12.75" x14ac:dyDescent="0.2">
      <c r="A858" s="2"/>
      <c r="B858" s="2"/>
      <c r="C858" s="2"/>
    </row>
    <row r="859" spans="1:3" ht="12.75" x14ac:dyDescent="0.2">
      <c r="A859" s="2"/>
      <c r="B859" s="2"/>
      <c r="C859" s="2"/>
    </row>
    <row r="860" spans="1:3" ht="12.75" x14ac:dyDescent="0.2">
      <c r="A860" s="2"/>
      <c r="B860" s="2"/>
      <c r="C860" s="2"/>
    </row>
    <row r="861" spans="1:3" ht="12.75" x14ac:dyDescent="0.2">
      <c r="A861" s="2"/>
      <c r="B861" s="2"/>
      <c r="C861" s="2"/>
    </row>
    <row r="862" spans="1:3" ht="12.75" x14ac:dyDescent="0.2">
      <c r="A862" s="2"/>
      <c r="B862" s="2"/>
      <c r="C862" s="2"/>
    </row>
    <row r="863" spans="1:3" ht="12.75" x14ac:dyDescent="0.2">
      <c r="A863" s="2"/>
      <c r="B863" s="2"/>
      <c r="C863" s="2"/>
    </row>
    <row r="864" spans="1:3" ht="12.75" x14ac:dyDescent="0.2">
      <c r="A864" s="2"/>
      <c r="B864" s="2"/>
      <c r="C864" s="2"/>
    </row>
    <row r="865" spans="1:3" ht="12.75" x14ac:dyDescent="0.2">
      <c r="A865" s="2"/>
      <c r="B865" s="2"/>
      <c r="C865" s="2"/>
    </row>
    <row r="866" spans="1:3" ht="12.75" x14ac:dyDescent="0.2">
      <c r="A866" s="2"/>
      <c r="B866" s="2"/>
      <c r="C866" s="2"/>
    </row>
    <row r="867" spans="1:3" ht="12.75" x14ac:dyDescent="0.2">
      <c r="A867" s="2"/>
      <c r="B867" s="2"/>
      <c r="C867" s="2"/>
    </row>
    <row r="868" spans="1:3" ht="12.75" x14ac:dyDescent="0.2">
      <c r="A868" s="2"/>
      <c r="B868" s="2"/>
      <c r="C868" s="2"/>
    </row>
    <row r="869" spans="1:3" ht="12.75" x14ac:dyDescent="0.2">
      <c r="A869" s="2"/>
      <c r="B869" s="2"/>
      <c r="C869" s="2"/>
    </row>
    <row r="870" spans="1:3" ht="12.75" x14ac:dyDescent="0.2">
      <c r="A870" s="2"/>
      <c r="B870" s="2"/>
      <c r="C870" s="2"/>
    </row>
    <row r="871" spans="1:3" ht="12.75" x14ac:dyDescent="0.2">
      <c r="A871" s="2"/>
      <c r="B871" s="2"/>
      <c r="C871" s="2"/>
    </row>
    <row r="872" spans="1:3" ht="12.75" x14ac:dyDescent="0.2">
      <c r="A872" s="2"/>
      <c r="B872" s="2"/>
      <c r="C872" s="2"/>
    </row>
    <row r="873" spans="1:3" ht="12.75" x14ac:dyDescent="0.2">
      <c r="A873" s="2"/>
      <c r="B873" s="2"/>
      <c r="C873" s="2"/>
    </row>
    <row r="874" spans="1:3" ht="12.75" x14ac:dyDescent="0.2">
      <c r="A874" s="2"/>
      <c r="B874" s="2"/>
      <c r="C874" s="2"/>
    </row>
    <row r="875" spans="1:3" ht="12.75" x14ac:dyDescent="0.2">
      <c r="A875" s="2"/>
      <c r="B875" s="2"/>
      <c r="C875" s="2"/>
    </row>
    <row r="876" spans="1:3" ht="12.75" x14ac:dyDescent="0.2">
      <c r="A876" s="2"/>
      <c r="B876" s="2"/>
      <c r="C876" s="2"/>
    </row>
    <row r="877" spans="1:3" ht="12.75" x14ac:dyDescent="0.2">
      <c r="A877" s="2"/>
      <c r="B877" s="2"/>
      <c r="C877" s="2"/>
    </row>
    <row r="878" spans="1:3" ht="12.75" x14ac:dyDescent="0.2">
      <c r="A878" s="2"/>
      <c r="B878" s="2"/>
      <c r="C878" s="2"/>
    </row>
    <row r="879" spans="1:3" ht="12.75" x14ac:dyDescent="0.2">
      <c r="A879" s="2"/>
      <c r="B879" s="2"/>
      <c r="C879" s="2"/>
    </row>
    <row r="880" spans="1:3" ht="12.75" x14ac:dyDescent="0.2">
      <c r="A880" s="2"/>
      <c r="B880" s="2"/>
      <c r="C880" s="2"/>
    </row>
    <row r="881" spans="1:3" ht="12.75" x14ac:dyDescent="0.2">
      <c r="A881" s="2"/>
      <c r="B881" s="2"/>
      <c r="C881" s="2"/>
    </row>
    <row r="882" spans="1:3" ht="12.75" x14ac:dyDescent="0.2">
      <c r="A882" s="2"/>
      <c r="B882" s="2"/>
      <c r="C882" s="2"/>
    </row>
    <row r="883" spans="1:3" ht="12.75" x14ac:dyDescent="0.2">
      <c r="A883" s="2"/>
      <c r="B883" s="2"/>
      <c r="C883" s="2"/>
    </row>
    <row r="884" spans="1:3" ht="12.75" x14ac:dyDescent="0.2">
      <c r="A884" s="2"/>
      <c r="B884" s="2"/>
      <c r="C884" s="2"/>
    </row>
    <row r="885" spans="1:3" ht="12.75" x14ac:dyDescent="0.2">
      <c r="A885" s="2"/>
      <c r="B885" s="2"/>
      <c r="C885" s="2"/>
    </row>
    <row r="886" spans="1:3" ht="12.75" x14ac:dyDescent="0.2">
      <c r="A886" s="2"/>
      <c r="B886" s="2"/>
      <c r="C886" s="2"/>
    </row>
    <row r="887" spans="1:3" ht="12.75" x14ac:dyDescent="0.2">
      <c r="A887" s="2"/>
      <c r="B887" s="2"/>
      <c r="C887" s="2"/>
    </row>
    <row r="888" spans="1:3" ht="12.75" x14ac:dyDescent="0.2">
      <c r="A888" s="2"/>
      <c r="B888" s="2"/>
      <c r="C888" s="2"/>
    </row>
    <row r="889" spans="1:3" ht="12.75" x14ac:dyDescent="0.2">
      <c r="A889" s="2"/>
      <c r="B889" s="2"/>
      <c r="C889" s="2"/>
    </row>
    <row r="890" spans="1:3" ht="12.75" x14ac:dyDescent="0.2">
      <c r="A890" s="2"/>
      <c r="B890" s="2"/>
      <c r="C890" s="2"/>
    </row>
    <row r="891" spans="1:3" ht="12.75" x14ac:dyDescent="0.2">
      <c r="A891" s="2"/>
      <c r="B891" s="2"/>
      <c r="C891" s="2"/>
    </row>
    <row r="892" spans="1:3" ht="12.75" x14ac:dyDescent="0.2">
      <c r="A892" s="2"/>
      <c r="B892" s="2"/>
      <c r="C892" s="2"/>
    </row>
    <row r="893" spans="1:3" ht="12.75" x14ac:dyDescent="0.2">
      <c r="A893" s="2"/>
      <c r="B893" s="2"/>
      <c r="C893" s="2"/>
    </row>
    <row r="894" spans="1:3" ht="12.75" x14ac:dyDescent="0.2">
      <c r="A894" s="2"/>
      <c r="B894" s="2"/>
      <c r="C894" s="2"/>
    </row>
    <row r="895" spans="1:3" ht="12.75" x14ac:dyDescent="0.2">
      <c r="A895" s="2"/>
      <c r="B895" s="2"/>
      <c r="C895" s="2"/>
    </row>
    <row r="896" spans="1:3" ht="12.75" x14ac:dyDescent="0.2">
      <c r="A896" s="2"/>
      <c r="B896" s="2"/>
      <c r="C896" s="2"/>
    </row>
    <row r="897" spans="1:3" ht="12.75" x14ac:dyDescent="0.2">
      <c r="A897" s="2"/>
      <c r="B897" s="2"/>
      <c r="C897" s="2"/>
    </row>
    <row r="898" spans="1:3" ht="12.75" x14ac:dyDescent="0.2">
      <c r="A898" s="2"/>
      <c r="B898" s="2"/>
      <c r="C898" s="2"/>
    </row>
    <row r="899" spans="1:3" ht="12.75" x14ac:dyDescent="0.2">
      <c r="A899" s="2"/>
      <c r="B899" s="2"/>
      <c r="C899" s="2"/>
    </row>
    <row r="900" spans="1:3" ht="12.75" x14ac:dyDescent="0.2">
      <c r="A900" s="2"/>
      <c r="B900" s="2"/>
      <c r="C900" s="2"/>
    </row>
    <row r="901" spans="1:3" ht="12.75" x14ac:dyDescent="0.2">
      <c r="A901" s="2"/>
      <c r="B901" s="2"/>
      <c r="C901" s="2"/>
    </row>
    <row r="902" spans="1:3" ht="12.75" x14ac:dyDescent="0.2">
      <c r="A902" s="2"/>
      <c r="B902" s="2"/>
      <c r="C902" s="2"/>
    </row>
    <row r="903" spans="1:3" ht="12.75" x14ac:dyDescent="0.2">
      <c r="A903" s="2"/>
      <c r="B903" s="2"/>
      <c r="C903" s="2"/>
    </row>
    <row r="904" spans="1:3" ht="12.75" x14ac:dyDescent="0.2">
      <c r="A904" s="2"/>
      <c r="B904" s="2"/>
      <c r="C904" s="2"/>
    </row>
    <row r="905" spans="1:3" ht="12.75" x14ac:dyDescent="0.2">
      <c r="A905" s="2"/>
      <c r="B905" s="2"/>
      <c r="C905" s="2"/>
    </row>
    <row r="906" spans="1:3" ht="12.75" x14ac:dyDescent="0.2">
      <c r="A906" s="2"/>
      <c r="B906" s="2"/>
      <c r="C906" s="2"/>
    </row>
    <row r="907" spans="1:3" ht="12.75" x14ac:dyDescent="0.2">
      <c r="A907" s="2"/>
      <c r="B907" s="2"/>
      <c r="C907" s="2"/>
    </row>
    <row r="908" spans="1:3" ht="12.75" x14ac:dyDescent="0.2">
      <c r="A908" s="2"/>
      <c r="B908" s="2"/>
      <c r="C908" s="2"/>
    </row>
    <row r="909" spans="1:3" ht="12.75" x14ac:dyDescent="0.2">
      <c r="A909" s="2"/>
      <c r="B909" s="2"/>
      <c r="C909" s="2"/>
    </row>
    <row r="910" spans="1:3" ht="12.75" x14ac:dyDescent="0.2">
      <c r="A910" s="2"/>
      <c r="B910" s="2"/>
      <c r="C910" s="2"/>
    </row>
    <row r="911" spans="1:3" ht="12.75" x14ac:dyDescent="0.2">
      <c r="A911" s="2"/>
      <c r="B911" s="2"/>
      <c r="C911" s="2"/>
    </row>
    <row r="912" spans="1:3" ht="12.75" x14ac:dyDescent="0.2">
      <c r="A912" s="2"/>
      <c r="B912" s="2"/>
      <c r="C912" s="2"/>
    </row>
    <row r="913" spans="1:3" ht="12.75" x14ac:dyDescent="0.2">
      <c r="A913" s="2"/>
      <c r="B913" s="2"/>
      <c r="C913" s="2"/>
    </row>
    <row r="914" spans="1:3" ht="12.75" x14ac:dyDescent="0.2">
      <c r="A914" s="2"/>
      <c r="B914" s="2"/>
      <c r="C914" s="2"/>
    </row>
    <row r="915" spans="1:3" ht="12.75" x14ac:dyDescent="0.2">
      <c r="A915" s="2"/>
      <c r="B915" s="2"/>
      <c r="C915" s="2"/>
    </row>
    <row r="916" spans="1:3" ht="12.75" x14ac:dyDescent="0.2">
      <c r="A916" s="2"/>
      <c r="B916" s="2"/>
      <c r="C916" s="2"/>
    </row>
    <row r="917" spans="1:3" ht="12.75" x14ac:dyDescent="0.2">
      <c r="A917" s="2"/>
      <c r="B917" s="2"/>
      <c r="C917" s="2"/>
    </row>
    <row r="918" spans="1:3" ht="12.75" x14ac:dyDescent="0.2">
      <c r="A918" s="2"/>
      <c r="B918" s="2"/>
      <c r="C918" s="2"/>
    </row>
    <row r="919" spans="1:3" ht="12.75" x14ac:dyDescent="0.2">
      <c r="A919" s="2"/>
      <c r="B919" s="2"/>
      <c r="C919" s="2"/>
    </row>
    <row r="920" spans="1:3" ht="12.75" x14ac:dyDescent="0.2">
      <c r="A920" s="2"/>
      <c r="B920" s="2"/>
      <c r="C920" s="2"/>
    </row>
    <row r="921" spans="1:3" ht="12.75" x14ac:dyDescent="0.2">
      <c r="A921" s="2"/>
      <c r="B921" s="2"/>
      <c r="C921" s="2"/>
    </row>
    <row r="922" spans="1:3" ht="12.75" x14ac:dyDescent="0.2">
      <c r="A922" s="2"/>
      <c r="B922" s="2"/>
      <c r="C922" s="2"/>
    </row>
    <row r="923" spans="1:3" ht="12.75" x14ac:dyDescent="0.2">
      <c r="A923" s="2"/>
      <c r="B923" s="2"/>
      <c r="C923" s="2"/>
    </row>
    <row r="924" spans="1:3" ht="12.75" x14ac:dyDescent="0.2">
      <c r="A924" s="2"/>
      <c r="B924" s="2"/>
      <c r="C924" s="2"/>
    </row>
    <row r="925" spans="1:3" ht="12.75" x14ac:dyDescent="0.2">
      <c r="A925" s="2"/>
      <c r="B925" s="2"/>
      <c r="C925" s="2"/>
    </row>
    <row r="926" spans="1:3" ht="12.75" x14ac:dyDescent="0.2">
      <c r="A926" s="2"/>
      <c r="B926" s="2"/>
      <c r="C926" s="2"/>
    </row>
    <row r="927" spans="1:3" ht="12.75" x14ac:dyDescent="0.2">
      <c r="A927" s="2"/>
      <c r="B927" s="2"/>
      <c r="C927" s="2"/>
    </row>
    <row r="928" spans="1:3" ht="12.75" x14ac:dyDescent="0.2">
      <c r="A928" s="2"/>
      <c r="B928" s="2"/>
      <c r="C928" s="2"/>
    </row>
    <row r="929" spans="1:3" ht="12.75" x14ac:dyDescent="0.2">
      <c r="A929" s="2"/>
      <c r="B929" s="2"/>
      <c r="C929" s="2"/>
    </row>
    <row r="930" spans="1:3" ht="12.75" x14ac:dyDescent="0.2">
      <c r="A930" s="2"/>
      <c r="B930" s="2"/>
      <c r="C930" s="2"/>
    </row>
    <row r="931" spans="1:3" ht="12.75" x14ac:dyDescent="0.2">
      <c r="A931" s="2"/>
      <c r="B931" s="2"/>
      <c r="C931" s="2"/>
    </row>
    <row r="932" spans="1:3" ht="12.75" x14ac:dyDescent="0.2">
      <c r="A932" s="2"/>
      <c r="B932" s="2"/>
      <c r="C932" s="2"/>
    </row>
    <row r="933" spans="1:3" ht="12.75" x14ac:dyDescent="0.2">
      <c r="A933" s="2"/>
      <c r="B933" s="2"/>
      <c r="C933" s="2"/>
    </row>
    <row r="934" spans="1:3" ht="12.75" x14ac:dyDescent="0.2">
      <c r="A934" s="2"/>
      <c r="B934" s="2"/>
      <c r="C934" s="2"/>
    </row>
    <row r="935" spans="1:3" ht="12.75" x14ac:dyDescent="0.2">
      <c r="A935" s="2"/>
      <c r="B935" s="2"/>
      <c r="C935" s="2"/>
    </row>
    <row r="936" spans="1:3" ht="12.75" x14ac:dyDescent="0.2">
      <c r="A936" s="2"/>
      <c r="B936" s="2"/>
      <c r="C936" s="2"/>
    </row>
    <row r="937" spans="1:3" ht="12.75" x14ac:dyDescent="0.2">
      <c r="A937" s="2"/>
      <c r="B937" s="2"/>
      <c r="C937" s="2"/>
    </row>
    <row r="938" spans="1:3" ht="12.75" x14ac:dyDescent="0.2">
      <c r="A938" s="2"/>
      <c r="B938" s="2"/>
      <c r="C938" s="2"/>
    </row>
    <row r="939" spans="1:3" ht="12.75" x14ac:dyDescent="0.2">
      <c r="A939" s="2"/>
      <c r="B939" s="2"/>
      <c r="C939" s="2"/>
    </row>
    <row r="940" spans="1:3" ht="12.75" x14ac:dyDescent="0.2">
      <c r="A940" s="2"/>
      <c r="B940" s="2"/>
      <c r="C940" s="2"/>
    </row>
    <row r="941" spans="1:3" ht="12.75" x14ac:dyDescent="0.2">
      <c r="A941" s="2"/>
      <c r="B941" s="2"/>
      <c r="C941" s="2"/>
    </row>
    <row r="942" spans="1:3" ht="12.75" x14ac:dyDescent="0.2">
      <c r="A942" s="2"/>
      <c r="B942" s="2"/>
      <c r="C942" s="2"/>
    </row>
    <row r="943" spans="1:3" ht="12.75" x14ac:dyDescent="0.2">
      <c r="A943" s="2"/>
      <c r="B943" s="2"/>
      <c r="C943" s="2"/>
    </row>
    <row r="944" spans="1:3" ht="12.75" x14ac:dyDescent="0.2">
      <c r="A944" s="2"/>
      <c r="B944" s="2"/>
      <c r="C944" s="2"/>
    </row>
    <row r="945" spans="1:3" ht="12.75" x14ac:dyDescent="0.2">
      <c r="A945" s="2"/>
      <c r="B945" s="2"/>
      <c r="C945" s="2"/>
    </row>
    <row r="946" spans="1:3" ht="12.75" x14ac:dyDescent="0.2">
      <c r="A946" s="2"/>
      <c r="B946" s="2"/>
      <c r="C946" s="2"/>
    </row>
    <row r="947" spans="1:3" ht="12.75" x14ac:dyDescent="0.2">
      <c r="A947" s="2"/>
      <c r="B947" s="2"/>
      <c r="C947" s="2"/>
    </row>
    <row r="948" spans="1:3" ht="12.75" x14ac:dyDescent="0.2">
      <c r="A948" s="2"/>
      <c r="B948" s="2"/>
      <c r="C948" s="2"/>
    </row>
    <row r="949" spans="1:3" ht="12.75" x14ac:dyDescent="0.2">
      <c r="A949" s="2"/>
      <c r="B949" s="2"/>
      <c r="C949" s="2"/>
    </row>
    <row r="950" spans="1:3" ht="12.75" x14ac:dyDescent="0.2">
      <c r="A950" s="2"/>
      <c r="B950" s="2"/>
      <c r="C950" s="2"/>
    </row>
    <row r="951" spans="1:3" ht="12.75" x14ac:dyDescent="0.2">
      <c r="A951" s="2"/>
      <c r="B951" s="2"/>
      <c r="C951" s="2"/>
    </row>
    <row r="952" spans="1:3" ht="12.75" x14ac:dyDescent="0.2">
      <c r="A952" s="2"/>
      <c r="B952" s="2"/>
      <c r="C952" s="2"/>
    </row>
    <row r="953" spans="1:3" ht="12.75" x14ac:dyDescent="0.2">
      <c r="A953" s="2"/>
      <c r="B953" s="2"/>
      <c r="C953" s="2"/>
    </row>
    <row r="954" spans="1:3" ht="12.75" x14ac:dyDescent="0.2">
      <c r="A954" s="2"/>
      <c r="B954" s="2"/>
      <c r="C954" s="2"/>
    </row>
    <row r="955" spans="1:3" ht="12.75" x14ac:dyDescent="0.2">
      <c r="A955" s="2"/>
      <c r="B955" s="2"/>
      <c r="C955" s="2"/>
    </row>
    <row r="956" spans="1:3" ht="12.75" x14ac:dyDescent="0.2">
      <c r="A956" s="2"/>
      <c r="B956" s="2"/>
      <c r="C956" s="2"/>
    </row>
    <row r="957" spans="1:3" ht="12.75" x14ac:dyDescent="0.2">
      <c r="A957" s="2"/>
      <c r="B957" s="2"/>
      <c r="C957" s="2"/>
    </row>
    <row r="958" spans="1:3" ht="12.75" x14ac:dyDescent="0.2">
      <c r="A958" s="2"/>
      <c r="B958" s="2"/>
      <c r="C958" s="2"/>
    </row>
    <row r="959" spans="1:3" ht="12.75" x14ac:dyDescent="0.2">
      <c r="A959" s="2"/>
      <c r="B959" s="2"/>
      <c r="C959" s="2"/>
    </row>
    <row r="960" spans="1:3" ht="12.75" x14ac:dyDescent="0.2">
      <c r="A960" s="2"/>
      <c r="B960" s="2"/>
      <c r="C960" s="2"/>
    </row>
    <row r="961" spans="1:3" ht="12.75" x14ac:dyDescent="0.2">
      <c r="A961" s="2"/>
      <c r="B961" s="2"/>
      <c r="C961" s="2"/>
    </row>
    <row r="962" spans="1:3" ht="12.75" x14ac:dyDescent="0.2">
      <c r="A962" s="2"/>
      <c r="B962" s="2"/>
      <c r="C962" s="2"/>
    </row>
    <row r="963" spans="1:3" ht="12.75" x14ac:dyDescent="0.2">
      <c r="A963" s="2"/>
      <c r="B963" s="2"/>
      <c r="C963" s="2"/>
    </row>
    <row r="964" spans="1:3" ht="12.75" x14ac:dyDescent="0.2">
      <c r="A964" s="2"/>
      <c r="B964" s="2"/>
      <c r="C964" s="2"/>
    </row>
    <row r="965" spans="1:3" ht="12.75" x14ac:dyDescent="0.2">
      <c r="A965" s="2"/>
      <c r="B965" s="2"/>
      <c r="C965" s="2"/>
    </row>
    <row r="966" spans="1:3" ht="12.75" x14ac:dyDescent="0.2">
      <c r="A966" s="2"/>
      <c r="B966" s="2"/>
      <c r="C966" s="2"/>
    </row>
    <row r="967" spans="1:3" ht="12.75" x14ac:dyDescent="0.2">
      <c r="A967" s="2"/>
      <c r="B967" s="2"/>
      <c r="C967" s="2"/>
    </row>
    <row r="968" spans="1:3" ht="12.75" x14ac:dyDescent="0.2">
      <c r="A968" s="2"/>
      <c r="B968" s="2"/>
      <c r="C968" s="2"/>
    </row>
    <row r="969" spans="1:3" ht="12.75" x14ac:dyDescent="0.2">
      <c r="A969" s="2"/>
      <c r="B969" s="2"/>
      <c r="C969" s="2"/>
    </row>
    <row r="970" spans="1:3" ht="12.75" x14ac:dyDescent="0.2">
      <c r="A970" s="2"/>
      <c r="B970" s="2"/>
      <c r="C970" s="2"/>
    </row>
    <row r="971" spans="1:3" ht="12.75" x14ac:dyDescent="0.2">
      <c r="A971" s="2"/>
      <c r="B971" s="2"/>
      <c r="C971" s="2"/>
    </row>
    <row r="972" spans="1:3" ht="12.75" x14ac:dyDescent="0.2">
      <c r="A972" s="2"/>
      <c r="B972" s="2"/>
      <c r="C972" s="2"/>
    </row>
    <row r="973" spans="1:3" ht="12.75" x14ac:dyDescent="0.2">
      <c r="A973" s="2"/>
      <c r="B973" s="2"/>
      <c r="C973" s="2"/>
    </row>
    <row r="974" spans="1:3" ht="12.75" x14ac:dyDescent="0.2">
      <c r="A974" s="2"/>
      <c r="B974" s="2"/>
      <c r="C974" s="2"/>
    </row>
    <row r="975" spans="1:3" ht="12.75" x14ac:dyDescent="0.2">
      <c r="A975" s="2"/>
      <c r="B975" s="2"/>
      <c r="C975" s="2"/>
    </row>
    <row r="976" spans="1:3" ht="12.75" x14ac:dyDescent="0.2">
      <c r="A976" s="2"/>
      <c r="B976" s="2"/>
      <c r="C976" s="2"/>
    </row>
    <row r="977" spans="1:3" ht="12.75" x14ac:dyDescent="0.2">
      <c r="A977" s="2"/>
      <c r="B977" s="2"/>
      <c r="C977" s="2"/>
    </row>
    <row r="978" spans="1:3" ht="12.75" x14ac:dyDescent="0.2">
      <c r="A978" s="2"/>
      <c r="B978" s="2"/>
      <c r="C978" s="2"/>
    </row>
    <row r="979" spans="1:3" ht="12.75" x14ac:dyDescent="0.2">
      <c r="A979" s="2"/>
      <c r="B979" s="2"/>
      <c r="C979" s="2"/>
    </row>
    <row r="980" spans="1:3" ht="12.75" x14ac:dyDescent="0.2">
      <c r="A980" s="2"/>
      <c r="B980" s="2"/>
      <c r="C980" s="2"/>
    </row>
    <row r="981" spans="1:3" ht="12.75" x14ac:dyDescent="0.2">
      <c r="A981" s="2"/>
      <c r="B981" s="2"/>
      <c r="C981" s="2"/>
    </row>
    <row r="982" spans="1:3" ht="12.75" x14ac:dyDescent="0.2">
      <c r="A982" s="2"/>
      <c r="B982" s="2"/>
      <c r="C982" s="2"/>
    </row>
    <row r="983" spans="1:3" ht="12.75" x14ac:dyDescent="0.2">
      <c r="A983" s="2"/>
      <c r="B983" s="2"/>
      <c r="C983" s="2"/>
    </row>
    <row r="984" spans="1:3" ht="12.75" x14ac:dyDescent="0.2">
      <c r="A984" s="2"/>
      <c r="B984" s="2"/>
      <c r="C984" s="2"/>
    </row>
    <row r="985" spans="1:3" ht="12.75" x14ac:dyDescent="0.2">
      <c r="A985" s="2"/>
      <c r="B985" s="2"/>
      <c r="C985" s="2"/>
    </row>
    <row r="986" spans="1:3" ht="12.75" x14ac:dyDescent="0.2">
      <c r="A986" s="2"/>
      <c r="B986" s="2"/>
      <c r="C986" s="2"/>
    </row>
    <row r="987" spans="1:3" ht="12.75" x14ac:dyDescent="0.2">
      <c r="A987" s="2"/>
      <c r="B987" s="2"/>
      <c r="C987" s="2"/>
    </row>
    <row r="988" spans="1:3" ht="12.75" x14ac:dyDescent="0.2">
      <c r="A988" s="2"/>
      <c r="B988" s="2"/>
      <c r="C988" s="2"/>
    </row>
    <row r="989" spans="1:3" ht="12.75" x14ac:dyDescent="0.2">
      <c r="A989" s="2"/>
      <c r="B989" s="2"/>
      <c r="C989" s="2"/>
    </row>
    <row r="990" spans="1:3" ht="12.75" x14ac:dyDescent="0.2">
      <c r="A990" s="2"/>
      <c r="B990" s="2"/>
      <c r="C990" s="2"/>
    </row>
    <row r="991" spans="1:3" ht="12.75" x14ac:dyDescent="0.2">
      <c r="A991" s="2"/>
      <c r="B991" s="2"/>
      <c r="C991" s="2"/>
    </row>
    <row r="992" spans="1:3" ht="12.75" x14ac:dyDescent="0.2">
      <c r="A992" s="2"/>
      <c r="B992" s="2"/>
      <c r="C992" s="2"/>
    </row>
    <row r="993" spans="1:3" ht="12.75" x14ac:dyDescent="0.2">
      <c r="A993" s="2"/>
      <c r="B993" s="2"/>
      <c r="C993" s="2"/>
    </row>
    <row r="994" spans="1:3" ht="12.75" x14ac:dyDescent="0.2">
      <c r="A994" s="2"/>
      <c r="B994" s="2"/>
      <c r="C994" s="2"/>
    </row>
    <row r="995" spans="1:3" ht="12.75" x14ac:dyDescent="0.2">
      <c r="A995" s="2"/>
      <c r="B995" s="2"/>
      <c r="C995" s="2"/>
    </row>
    <row r="996" spans="1:3" ht="12.75" x14ac:dyDescent="0.2">
      <c r="A996" s="2"/>
      <c r="B996" s="2"/>
      <c r="C996" s="2"/>
    </row>
    <row r="997" spans="1:3" ht="12.75" x14ac:dyDescent="0.2">
      <c r="A997" s="2"/>
      <c r="B997" s="2"/>
      <c r="C997" s="2"/>
    </row>
    <row r="998" spans="1:3" ht="12.75" x14ac:dyDescent="0.2">
      <c r="A998" s="2"/>
      <c r="B998" s="2"/>
      <c r="C998" s="2"/>
    </row>
    <row r="999" spans="1:3" ht="12.75" x14ac:dyDescent="0.2">
      <c r="A999" s="2"/>
      <c r="B999" s="2"/>
      <c r="C999" s="2"/>
    </row>
    <row r="1000" spans="1:3" ht="12.75" x14ac:dyDescent="0.2">
      <c r="A1000" s="2"/>
      <c r="B1000" s="2"/>
      <c r="C1000"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outlinePr summaryBelow="0" summaryRight="0"/>
  </sheetPr>
  <dimension ref="A1:W1000"/>
  <sheetViews>
    <sheetView workbookViewId="0">
      <selection activeCell="W3" sqref="W3:W61"/>
    </sheetView>
  </sheetViews>
  <sheetFormatPr defaultColWidth="14.42578125" defaultRowHeight="15.75" customHeight="1" x14ac:dyDescent="0.2"/>
  <cols>
    <col min="1" max="1" width="11.28515625" customWidth="1"/>
    <col min="2" max="2" width="16.42578125" customWidth="1"/>
    <col min="3" max="3" width="16.28515625" customWidth="1"/>
    <col min="4" max="4" width="26.140625" customWidth="1"/>
    <col min="5" max="5" width="11.28515625" customWidth="1"/>
    <col min="6" max="6" width="27.85546875" customWidth="1"/>
    <col min="7" max="7" width="25" customWidth="1"/>
    <col min="8" max="8" width="28.42578125" customWidth="1"/>
    <col min="9" max="9" width="14.28515625" customWidth="1"/>
    <col min="10" max="10" width="8.28515625" customWidth="1"/>
    <col min="11" max="11" width="18.140625" customWidth="1"/>
    <col min="12" max="12" width="25.5703125" customWidth="1"/>
    <col min="13" max="13" width="23.85546875" customWidth="1"/>
    <col min="14" max="14" width="18.7109375" customWidth="1"/>
    <col min="15" max="15" width="20.42578125" customWidth="1"/>
    <col min="16" max="16" width="10" customWidth="1"/>
    <col min="17" max="17" width="23.42578125" customWidth="1"/>
    <col min="18" max="18" width="28.140625" customWidth="1"/>
    <col min="19" max="19" width="33" customWidth="1"/>
    <col min="20" max="20" width="23.7109375" customWidth="1"/>
    <col min="21" max="21" width="16.85546875" customWidth="1"/>
    <col min="23" max="23" width="14.42578125" style="11"/>
  </cols>
  <sheetData>
    <row r="1" spans="1:23" ht="35.25" customHeight="1" x14ac:dyDescent="0.2">
      <c r="A1" s="24" t="s">
        <v>6</v>
      </c>
      <c r="B1" s="24" t="s">
        <v>7</v>
      </c>
      <c r="C1" s="24" t="s">
        <v>8</v>
      </c>
      <c r="D1" s="24" t="s">
        <v>9</v>
      </c>
      <c r="E1" s="24" t="s">
        <v>10</v>
      </c>
      <c r="F1" s="24" t="s">
        <v>11</v>
      </c>
      <c r="G1" s="24" t="s">
        <v>12</v>
      </c>
      <c r="H1" s="24" t="s">
        <v>13</v>
      </c>
      <c r="I1" s="24" t="s">
        <v>14</v>
      </c>
      <c r="J1" s="24" t="s">
        <v>15</v>
      </c>
      <c r="K1" s="24" t="s">
        <v>16</v>
      </c>
      <c r="L1" s="24" t="s">
        <v>17</v>
      </c>
      <c r="M1" s="24" t="s">
        <v>18</v>
      </c>
      <c r="N1" s="24" t="s">
        <v>19</v>
      </c>
      <c r="O1" s="24" t="s">
        <v>20</v>
      </c>
      <c r="P1" s="24" t="s">
        <v>21</v>
      </c>
      <c r="Q1" s="24" t="s">
        <v>22</v>
      </c>
      <c r="R1" s="24" t="s">
        <v>23</v>
      </c>
      <c r="S1" s="24" t="s">
        <v>24</v>
      </c>
      <c r="T1" s="24" t="s">
        <v>25</v>
      </c>
      <c r="U1" s="24" t="s">
        <v>26</v>
      </c>
      <c r="W1" s="47" t="s">
        <v>34</v>
      </c>
    </row>
    <row r="2" spans="1:23" ht="15.75" customHeight="1" x14ac:dyDescent="0.25">
      <c r="A2" s="25">
        <v>42489</v>
      </c>
      <c r="B2" s="41"/>
      <c r="C2" s="41"/>
      <c r="D2" s="41"/>
      <c r="E2" s="41"/>
      <c r="F2" s="41"/>
      <c r="G2" s="41"/>
      <c r="H2" s="41"/>
      <c r="I2" s="41"/>
      <c r="J2" s="41"/>
      <c r="K2" s="41"/>
      <c r="L2" s="41"/>
      <c r="M2" s="41"/>
      <c r="N2" s="41"/>
      <c r="O2" s="41"/>
      <c r="P2" s="41"/>
      <c r="Q2" s="41"/>
      <c r="R2" s="41"/>
      <c r="S2" s="41"/>
      <c r="T2" s="41"/>
      <c r="U2" s="41"/>
      <c r="W2" s="39"/>
    </row>
    <row r="3" spans="1:23" ht="15.75" customHeight="1" x14ac:dyDescent="0.25">
      <c r="A3" s="25">
        <v>42521</v>
      </c>
      <c r="B3" s="42">
        <f>LN('Total RI of 20 Random Stock'!B3/'Total RI of 20 Random Stock'!B2)</f>
        <v>3.4688182987069875E-2</v>
      </c>
      <c r="C3" s="42">
        <f>LN('Total RI of 20 Random Stock'!C3/'Total RI of 20 Random Stock'!C2)</f>
        <v>-2.0401671756015174E-2</v>
      </c>
      <c r="D3" s="42">
        <f>LN('Total RI of 20 Random Stock'!D3/'Total RI of 20 Random Stock'!D2)</f>
        <v>2.6866507086264577E-2</v>
      </c>
      <c r="E3" s="42">
        <f>LN('Total RI of 20 Random Stock'!E3/'Total RI of 20 Random Stock'!E2)</f>
        <v>0.16830943970115808</v>
      </c>
      <c r="F3" s="42">
        <f>LN('Total RI of 20 Random Stock'!F3/'Total RI of 20 Random Stock'!F2)</f>
        <v>3.4448694931532589E-2</v>
      </c>
      <c r="G3" s="42">
        <f>LN('Total RI of 20 Random Stock'!G3/'Total RI of 20 Random Stock'!G2)</f>
        <v>0.24939308274838251</v>
      </c>
      <c r="H3" s="42">
        <f>LN('Total RI of 20 Random Stock'!H3/'Total RI of 20 Random Stock'!H2)</f>
        <v>0.34513577896231878</v>
      </c>
      <c r="I3" s="42">
        <f>LN('Total RI of 20 Random Stock'!I3/'Total RI of 20 Random Stock'!I2)</f>
        <v>7.2696099184631269E-2</v>
      </c>
      <c r="J3" s="42">
        <f>LN('Total RI of 20 Random Stock'!J3/'Total RI of 20 Random Stock'!J2)</f>
        <v>3.1532982883013531E-2</v>
      </c>
      <c r="K3" s="42">
        <f>LN('Total RI of 20 Random Stock'!K3/'Total RI of 20 Random Stock'!K2)</f>
        <v>-1.5961695328221036E-3</v>
      </c>
      <c r="L3" s="42">
        <f>LN('Total RI of 20 Random Stock'!L3/'Total RI of 20 Random Stock'!L2)</f>
        <v>2.4473906360068742E-2</v>
      </c>
      <c r="M3" s="42">
        <f>LN('Total RI of 20 Random Stock'!M3/'Total RI of 20 Random Stock'!M2)</f>
        <v>3.1595537848060226E-2</v>
      </c>
      <c r="N3" s="42">
        <f>LN('Total RI of 20 Random Stock'!N3/'Total RI of 20 Random Stock'!N2)</f>
        <v>8.4566354158505261E-2</v>
      </c>
      <c r="O3" s="42">
        <f>LN('Total RI of 20 Random Stock'!O3/'Total RI of 20 Random Stock'!O2)</f>
        <v>6.5957516853948128E-2</v>
      </c>
      <c r="P3" s="42">
        <f>LN('Total RI of 20 Random Stock'!P3/'Total RI of 20 Random Stock'!P2)</f>
        <v>5.7803263128778169E-2</v>
      </c>
      <c r="Q3" s="42">
        <f>LN('Total RI of 20 Random Stock'!Q3/'Total RI of 20 Random Stock'!Q2)</f>
        <v>3.7741460033434933E-2</v>
      </c>
      <c r="R3" s="42">
        <f>LN('Total RI of 20 Random Stock'!R3/'Total RI of 20 Random Stock'!R2)</f>
        <v>1.0338235519210285E-2</v>
      </c>
      <c r="S3" s="42">
        <f>LN('Total RI of 20 Random Stock'!S3/'Total RI of 20 Random Stock'!S2)</f>
        <v>1.7695708710236204E-2</v>
      </c>
      <c r="T3" s="42">
        <f>LN('Total RI of 20 Random Stock'!T3/'Total RI of 20 Random Stock'!T2)</f>
        <v>2.3539391226238812E-2</v>
      </c>
      <c r="U3" s="42">
        <f>LN('Total RI of 20 Random Stock'!U3/'Total RI of 20 Random Stock'!U2)</f>
        <v>0.24612640718585094</v>
      </c>
      <c r="W3" s="46">
        <f>AVERAGE(B3:U3)</f>
        <v>7.7045535410993266E-2</v>
      </c>
    </row>
    <row r="4" spans="1:23" ht="15.75" customHeight="1" x14ac:dyDescent="0.25">
      <c r="A4" s="25">
        <v>42551</v>
      </c>
      <c r="B4" s="42">
        <f>LN('Total RI of 20 Random Stock'!B4/'Total RI of 20 Random Stock'!B3)</f>
        <v>-1.5630934562748603E-3</v>
      </c>
      <c r="C4" s="42">
        <f>LN('Total RI of 20 Random Stock'!C4/'Total RI of 20 Random Stock'!C3)</f>
        <v>2.824723720994583E-2</v>
      </c>
      <c r="D4" s="42">
        <f>LN('Total RI of 20 Random Stock'!D4/'Total RI of 20 Random Stock'!D3)</f>
        <v>2.0532024369038612E-2</v>
      </c>
      <c r="E4" s="42">
        <f>LN('Total RI of 20 Random Stock'!E4/'Total RI of 20 Random Stock'!E3)</f>
        <v>0.1329921753392499</v>
      </c>
      <c r="F4" s="42">
        <f>LN('Total RI of 20 Random Stock'!F4/'Total RI of 20 Random Stock'!F3)</f>
        <v>0.17701665995406954</v>
      </c>
      <c r="G4" s="42">
        <f>LN('Total RI of 20 Random Stock'!G4/'Total RI of 20 Random Stock'!G3)</f>
        <v>0.11223281864629991</v>
      </c>
      <c r="H4" s="42">
        <f>LN('Total RI of 20 Random Stock'!H4/'Total RI of 20 Random Stock'!H3)</f>
        <v>-2.6205938809350328E-2</v>
      </c>
      <c r="I4" s="42">
        <f>LN('Total RI of 20 Random Stock'!I4/'Total RI of 20 Random Stock'!I3)</f>
        <v>5.5677535975598741E-2</v>
      </c>
      <c r="J4" s="42">
        <f>LN('Total RI of 20 Random Stock'!J4/'Total RI of 20 Random Stock'!J3)</f>
        <v>6.8890260988911503E-2</v>
      </c>
      <c r="K4" s="42">
        <f>LN('Total RI of 20 Random Stock'!K4/'Total RI of 20 Random Stock'!K3)</f>
        <v>-3.1920481250086022E-2</v>
      </c>
      <c r="L4" s="42">
        <f>LN('Total RI of 20 Random Stock'!L4/'Total RI of 20 Random Stock'!L3)</f>
        <v>-1.7195786415574493E-2</v>
      </c>
      <c r="M4" s="42">
        <f>LN('Total RI of 20 Random Stock'!M4/'Total RI of 20 Random Stock'!M3)</f>
        <v>9.69922659873097E-2</v>
      </c>
      <c r="N4" s="42">
        <f>LN('Total RI of 20 Random Stock'!N4/'Total RI of 20 Random Stock'!N3)</f>
        <v>-2.7401796850138788E-2</v>
      </c>
      <c r="O4" s="42">
        <f>LN('Total RI of 20 Random Stock'!O4/'Total RI of 20 Random Stock'!O3)</f>
        <v>1.6880528320213695E-2</v>
      </c>
      <c r="P4" s="42">
        <f>LN('Total RI of 20 Random Stock'!P4/'Total RI of 20 Random Stock'!P3)</f>
        <v>-9.9811532459812887E-3</v>
      </c>
      <c r="Q4" s="42">
        <f>LN('Total RI of 20 Random Stock'!Q4/'Total RI of 20 Random Stock'!Q3)</f>
        <v>5.0387739068808619E-3</v>
      </c>
      <c r="R4" s="42">
        <f>LN('Total RI of 20 Random Stock'!R4/'Total RI of 20 Random Stock'!R3)</f>
        <v>9.71200998251006E-2</v>
      </c>
      <c r="S4" s="42">
        <f>LN('Total RI of 20 Random Stock'!S4/'Total RI of 20 Random Stock'!S3)</f>
        <v>-6.5974908117883051E-3</v>
      </c>
      <c r="T4" s="42">
        <f>LN('Total RI of 20 Random Stock'!T4/'Total RI of 20 Random Stock'!T3)</f>
        <v>-2.8697350271385716E-2</v>
      </c>
      <c r="U4" s="42">
        <f>LN('Total RI of 20 Random Stock'!U4/'Total RI of 20 Random Stock'!U3)</f>
        <v>3.1317603264665567E-2</v>
      </c>
      <c r="W4" s="46">
        <f t="shared" ref="W4:W61" si="0">AVERAGE(B4:U4)</f>
        <v>3.4668744633835236E-2</v>
      </c>
    </row>
    <row r="5" spans="1:23" ht="15.75" customHeight="1" x14ac:dyDescent="0.25">
      <c r="A5" s="25">
        <v>42580</v>
      </c>
      <c r="B5" s="42">
        <f>LN('Total RI of 20 Random Stock'!B5/'Total RI of 20 Random Stock'!B4)</f>
        <v>8.1794581079881828E-2</v>
      </c>
      <c r="C5" s="42">
        <f>LN('Total RI of 20 Random Stock'!C5/'Total RI of 20 Random Stock'!C4)</f>
        <v>-2.2169844577405187E-2</v>
      </c>
      <c r="D5" s="42">
        <f>LN('Total RI of 20 Random Stock'!D5/'Total RI of 20 Random Stock'!D4)</f>
        <v>5.2556159805460002E-3</v>
      </c>
      <c r="E5" s="42">
        <f>LN('Total RI of 20 Random Stock'!E5/'Total RI of 20 Random Stock'!E4)</f>
        <v>0.18545931547782984</v>
      </c>
      <c r="F5" s="42">
        <f>LN('Total RI of 20 Random Stock'!F5/'Total RI of 20 Random Stock'!F4)</f>
        <v>-7.0704244366566665E-2</v>
      </c>
      <c r="G5" s="42">
        <f>LN('Total RI of 20 Random Stock'!G5/'Total RI of 20 Random Stock'!G4)</f>
        <v>0.10707143857801399</v>
      </c>
      <c r="H5" s="42">
        <f>LN('Total RI of 20 Random Stock'!H5/'Total RI of 20 Random Stock'!H4)</f>
        <v>-0.13082180735730886</v>
      </c>
      <c r="I5" s="42">
        <f>LN('Total RI of 20 Random Stock'!I5/'Total RI of 20 Random Stock'!I4)</f>
        <v>-1.7528981057237356E-2</v>
      </c>
      <c r="J5" s="42">
        <f>LN('Total RI of 20 Random Stock'!J5/'Total RI of 20 Random Stock'!J4)</f>
        <v>-5.2839640357296519E-2</v>
      </c>
      <c r="K5" s="42">
        <f>LN('Total RI of 20 Random Stock'!K5/'Total RI of 20 Random Stock'!K4)</f>
        <v>-4.9818730345483835E-2</v>
      </c>
      <c r="L5" s="42">
        <f>LN('Total RI of 20 Random Stock'!L5/'Total RI of 20 Random Stock'!L4)</f>
        <v>-8.0215831782445166E-2</v>
      </c>
      <c r="M5" s="42">
        <f>LN('Total RI of 20 Random Stock'!M5/'Total RI of 20 Random Stock'!M4)</f>
        <v>-7.1905966280474673E-2</v>
      </c>
      <c r="N5" s="42">
        <f>LN('Total RI of 20 Random Stock'!N5/'Total RI of 20 Random Stock'!N4)</f>
        <v>-4.7425560416750341E-2</v>
      </c>
      <c r="O5" s="42">
        <f>LN('Total RI of 20 Random Stock'!O5/'Total RI of 20 Random Stock'!O4)</f>
        <v>-6.4816890415725706E-2</v>
      </c>
      <c r="P5" s="42">
        <f>LN('Total RI of 20 Random Stock'!P5/'Total RI of 20 Random Stock'!P4)</f>
        <v>-9.4238460976053443E-2</v>
      </c>
      <c r="Q5" s="42">
        <f>LN('Total RI of 20 Random Stock'!Q5/'Total RI of 20 Random Stock'!Q4)</f>
        <v>9.8806987708211863E-2</v>
      </c>
      <c r="R5" s="42">
        <f>LN('Total RI of 20 Random Stock'!R5/'Total RI of 20 Random Stock'!R4)</f>
        <v>7.9938004245899238E-2</v>
      </c>
      <c r="S5" s="42">
        <f>LN('Total RI of 20 Random Stock'!S5/'Total RI of 20 Random Stock'!S4)</f>
        <v>-1.3334144602926892E-2</v>
      </c>
      <c r="T5" s="42">
        <f>LN('Total RI of 20 Random Stock'!T5/'Total RI of 20 Random Stock'!T4)</f>
        <v>5.2422417771699793E-2</v>
      </c>
      <c r="U5" s="42">
        <f>LN('Total RI of 20 Random Stock'!U5/'Total RI of 20 Random Stock'!U4)</f>
        <v>6.3988855985520163E-2</v>
      </c>
      <c r="W5" s="46">
        <f t="shared" si="0"/>
        <v>-2.0541442854035983E-3</v>
      </c>
    </row>
    <row r="6" spans="1:23" ht="15.75" customHeight="1" x14ac:dyDescent="0.25">
      <c r="A6" s="25">
        <v>42613</v>
      </c>
      <c r="B6" s="42">
        <f>LN('Total RI of 20 Random Stock'!B6/'Total RI of 20 Random Stock'!B5)</f>
        <v>-1.5021029316152561E-2</v>
      </c>
      <c r="C6" s="42">
        <f>LN('Total RI of 20 Random Stock'!C6/'Total RI of 20 Random Stock'!C5)</f>
        <v>-7.6341792717772611E-2</v>
      </c>
      <c r="D6" s="42">
        <f>LN('Total RI of 20 Random Stock'!D6/'Total RI of 20 Random Stock'!D5)</f>
        <v>-1.8133858726762611E-2</v>
      </c>
      <c r="E6" s="42">
        <f>LN('Total RI of 20 Random Stock'!E6/'Total RI of 20 Random Stock'!E5)</f>
        <v>-4.6516601844202608E-2</v>
      </c>
      <c r="F6" s="42">
        <f>LN('Total RI of 20 Random Stock'!F6/'Total RI of 20 Random Stock'!F5)</f>
        <v>-3.81422038528541E-3</v>
      </c>
      <c r="G6" s="42">
        <f>LN('Total RI of 20 Random Stock'!G6/'Total RI of 20 Random Stock'!G5)</f>
        <v>-9.0093375640344309E-2</v>
      </c>
      <c r="H6" s="42">
        <f>LN('Total RI of 20 Random Stock'!H6/'Total RI of 20 Random Stock'!H5)</f>
        <v>8.5565389887403392E-2</v>
      </c>
      <c r="I6" s="42">
        <f>LN('Total RI of 20 Random Stock'!I6/'Total RI of 20 Random Stock'!I5)</f>
        <v>-0.11645790890523297</v>
      </c>
      <c r="J6" s="42">
        <f>LN('Total RI of 20 Random Stock'!J6/'Total RI of 20 Random Stock'!J5)</f>
        <v>-2.1852704240901712E-2</v>
      </c>
      <c r="K6" s="42">
        <f>LN('Total RI of 20 Random Stock'!K6/'Total RI of 20 Random Stock'!K5)</f>
        <v>9.2028718069940858E-3</v>
      </c>
      <c r="L6" s="42">
        <f>LN('Total RI of 20 Random Stock'!L6/'Total RI of 20 Random Stock'!L5)</f>
        <v>-1.5072945668333386E-2</v>
      </c>
      <c r="M6" s="42">
        <f>LN('Total RI of 20 Random Stock'!M6/'Total RI of 20 Random Stock'!M5)</f>
        <v>1.6533097601016261E-2</v>
      </c>
      <c r="N6" s="42">
        <f>LN('Total RI of 20 Random Stock'!N6/'Total RI of 20 Random Stock'!N5)</f>
        <v>0.16929654465064897</v>
      </c>
      <c r="O6" s="42">
        <f>LN('Total RI of 20 Random Stock'!O6/'Total RI of 20 Random Stock'!O5)</f>
        <v>-4.4853883079697945E-3</v>
      </c>
      <c r="P6" s="42">
        <f>LN('Total RI of 20 Random Stock'!P6/'Total RI of 20 Random Stock'!P5)</f>
        <v>3.9498428000386519E-2</v>
      </c>
      <c r="Q6" s="42">
        <f>LN('Total RI of 20 Random Stock'!Q6/'Total RI of 20 Random Stock'!Q5)</f>
        <v>0.11727588691235334</v>
      </c>
      <c r="R6" s="42">
        <f>LN('Total RI of 20 Random Stock'!R6/'Total RI of 20 Random Stock'!R5)</f>
        <v>-2.5819616115364395E-2</v>
      </c>
      <c r="S6" s="42">
        <f>LN('Total RI of 20 Random Stock'!S6/'Total RI of 20 Random Stock'!S5)</f>
        <v>6.0756704681642765E-2</v>
      </c>
      <c r="T6" s="42">
        <f>LN('Total RI of 20 Random Stock'!T6/'Total RI of 20 Random Stock'!T5)</f>
        <v>-2.8202118029509241E-2</v>
      </c>
      <c r="U6" s="42">
        <f>LN('Total RI of 20 Random Stock'!U6/'Total RI of 20 Random Stock'!U5)</f>
        <v>-5.520884473301798E-2</v>
      </c>
      <c r="W6" s="46">
        <f t="shared" si="0"/>
        <v>-9.4457405452020899E-4</v>
      </c>
    </row>
    <row r="7" spans="1:23" ht="15.75" customHeight="1" x14ac:dyDescent="0.25">
      <c r="A7" s="25">
        <v>42643</v>
      </c>
      <c r="B7" s="42">
        <f>LN('Total RI of 20 Random Stock'!B7/'Total RI of 20 Random Stock'!B6)</f>
        <v>2.2488649772978816E-2</v>
      </c>
      <c r="C7" s="42">
        <f>LN('Total RI of 20 Random Stock'!C7/'Total RI of 20 Random Stock'!C6)</f>
        <v>4.0450792749578253E-2</v>
      </c>
      <c r="D7" s="42">
        <f>LN('Total RI of 20 Random Stock'!D7/'Total RI of 20 Random Stock'!D6)</f>
        <v>2.4849971588624762E-2</v>
      </c>
      <c r="E7" s="42">
        <f>LN('Total RI of 20 Random Stock'!E7/'Total RI of 20 Random Stock'!E6)</f>
        <v>-1.9911532963325186E-2</v>
      </c>
      <c r="F7" s="42">
        <f>LN('Total RI of 20 Random Stock'!F7/'Total RI of 20 Random Stock'!F6)</f>
        <v>-5.7452121998987325E-3</v>
      </c>
      <c r="G7" s="42">
        <f>LN('Total RI of 20 Random Stock'!G7/'Total RI of 20 Random Stock'!G6)</f>
        <v>4.6061352726965925E-2</v>
      </c>
      <c r="H7" s="42">
        <f>LN('Total RI of 20 Random Stock'!H7/'Total RI of 20 Random Stock'!H6)</f>
        <v>3.8917969536967044E-2</v>
      </c>
      <c r="I7" s="42">
        <f>LN('Total RI of 20 Random Stock'!I7/'Total RI of 20 Random Stock'!I6)</f>
        <v>-8.3124508853079059E-3</v>
      </c>
      <c r="J7" s="42">
        <f>LN('Total RI of 20 Random Stock'!J7/'Total RI of 20 Random Stock'!J6)</f>
        <v>8.3298578593271749E-3</v>
      </c>
      <c r="K7" s="42">
        <f>LN('Total RI of 20 Random Stock'!K7/'Total RI of 20 Random Stock'!K6)</f>
        <v>4.2702739410094961E-2</v>
      </c>
      <c r="L7" s="42">
        <f>LN('Total RI of 20 Random Stock'!L7/'Total RI of 20 Random Stock'!L6)</f>
        <v>1.6263573478808989E-2</v>
      </c>
      <c r="M7" s="42">
        <f>LN('Total RI of 20 Random Stock'!M7/'Total RI of 20 Random Stock'!M6)</f>
        <v>0.14358656791063196</v>
      </c>
      <c r="N7" s="42">
        <f>LN('Total RI of 20 Random Stock'!N7/'Total RI of 20 Random Stock'!N6)</f>
        <v>4.0185697451649093E-2</v>
      </c>
      <c r="O7" s="42">
        <f>LN('Total RI of 20 Random Stock'!O7/'Total RI of 20 Random Stock'!O6)</f>
        <v>3.5251369989505468E-2</v>
      </c>
      <c r="P7" s="42">
        <f>LN('Total RI of 20 Random Stock'!P7/'Total RI of 20 Random Stock'!P6)</f>
        <v>9.0749358275983974E-2</v>
      </c>
      <c r="Q7" s="42">
        <f>LN('Total RI of 20 Random Stock'!Q7/'Total RI of 20 Random Stock'!Q6)</f>
        <v>-0.11424609831876746</v>
      </c>
      <c r="R7" s="42">
        <f>LN('Total RI of 20 Random Stock'!R7/'Total RI of 20 Random Stock'!R6)</f>
        <v>1.3901815251329195E-2</v>
      </c>
      <c r="S7" s="42">
        <f>LN('Total RI of 20 Random Stock'!S7/'Total RI of 20 Random Stock'!S6)</f>
        <v>2.9044653565160946E-2</v>
      </c>
      <c r="T7" s="42">
        <f>LN('Total RI of 20 Random Stock'!T7/'Total RI of 20 Random Stock'!T6)</f>
        <v>1.7604397723946515E-2</v>
      </c>
      <c r="U7" s="42">
        <f>LN('Total RI of 20 Random Stock'!U7/'Total RI of 20 Random Stock'!U6)</f>
        <v>4.6914899305688033E-2</v>
      </c>
      <c r="W7" s="46">
        <f t="shared" si="0"/>
        <v>2.5454418611497089E-2</v>
      </c>
    </row>
    <row r="8" spans="1:23" ht="15.75" customHeight="1" x14ac:dyDescent="0.25">
      <c r="A8" s="25">
        <v>42674</v>
      </c>
      <c r="B8" s="42">
        <f>LN('Total RI of 20 Random Stock'!B8/'Total RI of 20 Random Stock'!B7)</f>
        <v>1.2148448037052988E-2</v>
      </c>
      <c r="C8" s="42">
        <f>LN('Total RI of 20 Random Stock'!C8/'Total RI of 20 Random Stock'!C7)</f>
        <v>7.3520933651231553E-3</v>
      </c>
      <c r="D8" s="42">
        <f>LN('Total RI of 20 Random Stock'!D8/'Total RI of 20 Random Stock'!D7)</f>
        <v>-4.0986267724738628E-3</v>
      </c>
      <c r="E8" s="42">
        <f>LN('Total RI of 20 Random Stock'!E8/'Total RI of 20 Random Stock'!E7)</f>
        <v>3.3462433824672289E-3</v>
      </c>
      <c r="F8" s="42">
        <f>LN('Total RI of 20 Random Stock'!F8/'Total RI of 20 Random Stock'!F7)</f>
        <v>-6.0385756164190917E-2</v>
      </c>
      <c r="G8" s="42">
        <f>LN('Total RI of 20 Random Stock'!G8/'Total RI of 20 Random Stock'!G7)</f>
        <v>-6.452181626235092E-3</v>
      </c>
      <c r="H8" s="42">
        <f>LN('Total RI of 20 Random Stock'!H8/'Total RI of 20 Random Stock'!H7)</f>
        <v>-6.4364432359423823E-2</v>
      </c>
      <c r="I8" s="42">
        <f>LN('Total RI of 20 Random Stock'!I8/'Total RI of 20 Random Stock'!I7)</f>
        <v>8.3124508853079752E-3</v>
      </c>
      <c r="J8" s="42">
        <f>LN('Total RI of 20 Random Stock'!J8/'Total RI of 20 Random Stock'!J7)</f>
        <v>-1.9115916346014859E-2</v>
      </c>
      <c r="K8" s="42">
        <f>LN('Total RI of 20 Random Stock'!K8/'Total RI of 20 Random Stock'!K7)</f>
        <v>-1.5591624525770132E-2</v>
      </c>
      <c r="L8" s="42">
        <f>LN('Total RI of 20 Random Stock'!L8/'Total RI of 20 Random Stock'!L7)</f>
        <v>-5.9043540086137404E-5</v>
      </c>
      <c r="M8" s="42">
        <f>LN('Total RI of 20 Random Stock'!M8/'Total RI of 20 Random Stock'!M7)</f>
        <v>-4.3134457746924038E-2</v>
      </c>
      <c r="N8" s="42">
        <f>LN('Total RI of 20 Random Stock'!N8/'Total RI of 20 Random Stock'!N7)</f>
        <v>-3.1990817098664921E-2</v>
      </c>
      <c r="O8" s="42">
        <f>LN('Total RI of 20 Random Stock'!O8/'Total RI of 20 Random Stock'!O7)</f>
        <v>-0.31251935391050545</v>
      </c>
      <c r="P8" s="42">
        <f>LN('Total RI of 20 Random Stock'!P8/'Total RI of 20 Random Stock'!P7)</f>
        <v>-8.7284414533988067E-2</v>
      </c>
      <c r="Q8" s="42">
        <f>LN('Total RI of 20 Random Stock'!Q8/'Total RI of 20 Random Stock'!Q7)</f>
        <v>1.6503339553162584E-2</v>
      </c>
      <c r="R8" s="42">
        <f>LN('Total RI of 20 Random Stock'!R8/'Total RI of 20 Random Stock'!R7)</f>
        <v>-9.4908542307186854E-3</v>
      </c>
      <c r="S8" s="42">
        <f>LN('Total RI of 20 Random Stock'!S8/'Total RI of 20 Random Stock'!S7)</f>
        <v>6.1197633954916154E-3</v>
      </c>
      <c r="T8" s="42">
        <f>LN('Total RI of 20 Random Stock'!T8/'Total RI of 20 Random Stock'!T7)</f>
        <v>7.3488996491120429E-4</v>
      </c>
      <c r="U8" s="42">
        <f>LN('Total RI of 20 Random Stock'!U8/'Total RI of 20 Random Stock'!U7)</f>
        <v>-4.6914899305688096E-2</v>
      </c>
      <c r="W8" s="46">
        <f t="shared" si="0"/>
        <v>-3.2344257478858364E-2</v>
      </c>
    </row>
    <row r="9" spans="1:23" ht="15.75" customHeight="1" x14ac:dyDescent="0.25">
      <c r="A9" s="25">
        <v>42704</v>
      </c>
      <c r="B9" s="42">
        <f>LN('Total RI of 20 Random Stock'!B9/'Total RI of 20 Random Stock'!B8)</f>
        <v>3.6635876392364389E-2</v>
      </c>
      <c r="C9" s="42">
        <f>LN('Total RI of 20 Random Stock'!C9/'Total RI of 20 Random Stock'!C8)</f>
        <v>-1.0890825963502083E-2</v>
      </c>
      <c r="D9" s="42">
        <f>LN('Total RI of 20 Random Stock'!D9/'Total RI of 20 Random Stock'!D8)</f>
        <v>2.0470195740932517E-2</v>
      </c>
      <c r="E9" s="42">
        <f>LN('Total RI of 20 Random Stock'!E9/'Total RI of 20 Random Stock'!E8)</f>
        <v>8.7846191172708532E-2</v>
      </c>
      <c r="F9" s="42">
        <f>LN('Total RI of 20 Random Stock'!F9/'Total RI of 20 Random Stock'!F8)</f>
        <v>4.8535976170370011E-2</v>
      </c>
      <c r="G9" s="42">
        <f>LN('Total RI of 20 Random Stock'!G9/'Total RI of 20 Random Stock'!G8)</f>
        <v>-2.9558826748265408E-2</v>
      </c>
      <c r="H9" s="42">
        <f>LN('Total RI of 20 Random Stock'!H9/'Total RI of 20 Random Stock'!H8)</f>
        <v>4.2631932247274254E-2</v>
      </c>
      <c r="I9" s="42">
        <f>LN('Total RI of 20 Random Stock'!I9/'Total RI of 20 Random Stock'!I8)</f>
        <v>4.0306094473886743E-2</v>
      </c>
      <c r="J9" s="42">
        <f>LN('Total RI of 20 Random Stock'!J9/'Total RI of 20 Random Stock'!J8)</f>
        <v>2.8449840196107775E-3</v>
      </c>
      <c r="K9" s="42">
        <f>LN('Total RI of 20 Random Stock'!K9/'Total RI of 20 Random Stock'!K8)</f>
        <v>1.4713468596669723E-2</v>
      </c>
      <c r="L9" s="42">
        <f>LN('Total RI of 20 Random Stock'!L9/'Total RI of 20 Random Stock'!L8)</f>
        <v>-1.429066258271886E-2</v>
      </c>
      <c r="M9" s="42">
        <f>LN('Total RI of 20 Random Stock'!M9/'Total RI of 20 Random Stock'!M8)</f>
        <v>-5.8965340071783105E-2</v>
      </c>
      <c r="N9" s="42">
        <f>LN('Total RI of 20 Random Stock'!N9/'Total RI of 20 Random Stock'!N8)</f>
        <v>0.16455033567930599</v>
      </c>
      <c r="O9" s="42">
        <f>LN('Total RI of 20 Random Stock'!O9/'Total RI of 20 Random Stock'!O8)</f>
        <v>2.6034201885382899E-2</v>
      </c>
      <c r="P9" s="42">
        <f>LN('Total RI of 20 Random Stock'!P9/'Total RI of 20 Random Stock'!P8)</f>
        <v>6.2112040563548451E-2</v>
      </c>
      <c r="Q9" s="42">
        <f>LN('Total RI of 20 Random Stock'!Q9/'Total RI of 20 Random Stock'!Q8)</f>
        <v>8.3592714098754781E-2</v>
      </c>
      <c r="R9" s="42">
        <f>LN('Total RI of 20 Random Stock'!R9/'Total RI of 20 Random Stock'!R8)</f>
        <v>7.4029375368289935E-2</v>
      </c>
      <c r="S9" s="42">
        <f>LN('Total RI of 20 Random Stock'!S9/'Total RI of 20 Random Stock'!S8)</f>
        <v>-1.0213968346019248E-2</v>
      </c>
      <c r="T9" s="42">
        <f>LN('Total RI of 20 Random Stock'!T9/'Total RI of 20 Random Stock'!T8)</f>
        <v>8.5897439494025101E-3</v>
      </c>
      <c r="U9" s="42">
        <f>LN('Total RI of 20 Random Stock'!U9/'Total RI of 20 Random Stock'!U8)</f>
        <v>2.1406930705653922E-2</v>
      </c>
      <c r="W9" s="46">
        <f t="shared" si="0"/>
        <v>3.0519021867593331E-2</v>
      </c>
    </row>
    <row r="10" spans="1:23" ht="15.75" customHeight="1" x14ac:dyDescent="0.25">
      <c r="A10" s="25">
        <v>42734</v>
      </c>
      <c r="B10" s="42">
        <f>LN('Total RI of 20 Random Stock'!B10/'Total RI of 20 Random Stock'!B9)</f>
        <v>-1.4025247740855468E-3</v>
      </c>
      <c r="C10" s="42">
        <f>LN('Total RI of 20 Random Stock'!C10/'Total RI of 20 Random Stock'!C9)</f>
        <v>-1.5321523110066205E-2</v>
      </c>
      <c r="D10" s="42">
        <f>LN('Total RI of 20 Random Stock'!D10/'Total RI of 20 Random Stock'!D9)</f>
        <v>1.3385626247117043E-2</v>
      </c>
      <c r="E10" s="42">
        <f>LN('Total RI of 20 Random Stock'!E10/'Total RI of 20 Random Stock'!E9)</f>
        <v>-1.8511041086724717E-2</v>
      </c>
      <c r="F10" s="42">
        <f>LN('Total RI of 20 Random Stock'!F10/'Total RI of 20 Random Stock'!F9)</f>
        <v>0.10636293990594725</v>
      </c>
      <c r="G10" s="42">
        <f>LN('Total RI of 20 Random Stock'!G10/'Total RI of 20 Random Stock'!G9)</f>
        <v>9.9503391838355656E-3</v>
      </c>
      <c r="H10" s="42">
        <f>LN('Total RI of 20 Random Stock'!H10/'Total RI of 20 Random Stock'!H9)</f>
        <v>7.1952681923219172E-2</v>
      </c>
      <c r="I10" s="42">
        <f>LN('Total RI of 20 Random Stock'!I10/'Total RI of 20 Random Stock'!I9)</f>
        <v>4.3686696189124227E-2</v>
      </c>
      <c r="J10" s="42">
        <f>LN('Total RI of 20 Random Stock'!J10/'Total RI of 20 Random Stock'!J9)</f>
        <v>-8.2820791332779975E-3</v>
      </c>
      <c r="K10" s="42">
        <f>LN('Total RI of 20 Random Stock'!K10/'Total RI of 20 Random Stock'!K9)</f>
        <v>-6.2792825435942778E-3</v>
      </c>
      <c r="L10" s="42">
        <f>LN('Total RI of 20 Random Stock'!L10/'Total RI of 20 Random Stock'!L9)</f>
        <v>-2.1887583602374069E-2</v>
      </c>
      <c r="M10" s="42">
        <f>LN('Total RI of 20 Random Stock'!M10/'Total RI of 20 Random Stock'!M9)</f>
        <v>8.2979518061096227E-2</v>
      </c>
      <c r="N10" s="42">
        <f>LN('Total RI of 20 Random Stock'!N10/'Total RI of 20 Random Stock'!N9)</f>
        <v>0.21062729272295797</v>
      </c>
      <c r="O10" s="42">
        <f>LN('Total RI of 20 Random Stock'!O10/'Total RI of 20 Random Stock'!O9)</f>
        <v>0.2831895899599417</v>
      </c>
      <c r="P10" s="42">
        <f>LN('Total RI of 20 Random Stock'!P10/'Total RI of 20 Random Stock'!P9)</f>
        <v>0.17889396132168711</v>
      </c>
      <c r="Q10" s="42">
        <f>LN('Total RI of 20 Random Stock'!Q10/'Total RI of 20 Random Stock'!Q9)</f>
        <v>-1.9693031476121628E-2</v>
      </c>
      <c r="R10" s="42">
        <f>LN('Total RI of 20 Random Stock'!R10/'Total RI of 20 Random Stock'!R9)</f>
        <v>0.11778303565638346</v>
      </c>
      <c r="S10" s="42">
        <f>LN('Total RI of 20 Random Stock'!S10/'Total RI of 20 Random Stock'!S9)</f>
        <v>7.3225650716881058E-2</v>
      </c>
      <c r="T10" s="42">
        <f>LN('Total RI of 20 Random Stock'!T10/'Total RI of 20 Random Stock'!T9)</f>
        <v>-1.0059442708347773E-2</v>
      </c>
      <c r="U10" s="42">
        <f>LN('Total RI of 20 Random Stock'!U10/'Total RI of 20 Random Stock'!U9)</f>
        <v>0.29213317297440689</v>
      </c>
      <c r="W10" s="46">
        <f t="shared" si="0"/>
        <v>6.9136699821400277E-2</v>
      </c>
    </row>
    <row r="11" spans="1:23" ht="15.75" customHeight="1" x14ac:dyDescent="0.25">
      <c r="A11" s="25">
        <v>42766</v>
      </c>
      <c r="B11" s="42">
        <f>LN('Total RI of 20 Random Stock'!B11/'Total RI of 20 Random Stock'!B10)</f>
        <v>6.3660943196212141E-2</v>
      </c>
      <c r="C11" s="42">
        <f>LN('Total RI of 20 Random Stock'!C11/'Total RI of 20 Random Stock'!C10)</f>
        <v>-2.2824092571765453E-3</v>
      </c>
      <c r="D11" s="42">
        <f>LN('Total RI of 20 Random Stock'!D11/'Total RI of 20 Random Stock'!D10)</f>
        <v>4.6061403244607078E-2</v>
      </c>
      <c r="E11" s="42">
        <f>LN('Total RI of 20 Random Stock'!E11/'Total RI of 20 Random Stock'!E10)</f>
        <v>5.3084337252109891E-2</v>
      </c>
      <c r="F11" s="42">
        <f>LN('Total RI of 20 Random Stock'!F11/'Total RI of 20 Random Stock'!F10)</f>
        <v>0.3909458320709141</v>
      </c>
      <c r="G11" s="42">
        <f>LN('Total RI of 20 Random Stock'!G11/'Total RI of 20 Random Stock'!G10)</f>
        <v>0.3977349939347139</v>
      </c>
      <c r="H11" s="42">
        <f>LN('Total RI of 20 Random Stock'!H11/'Total RI of 20 Random Stock'!H10)</f>
        <v>1.0900802435801573E-2</v>
      </c>
      <c r="I11" s="42">
        <f>LN('Total RI of 20 Random Stock'!I11/'Total RI of 20 Random Stock'!I10)</f>
        <v>3.2346732842454637E-4</v>
      </c>
      <c r="J11" s="42">
        <f>LN('Total RI of 20 Random Stock'!J11/'Total RI of 20 Random Stock'!J10)</f>
        <v>1.7132056702370103E-2</v>
      </c>
      <c r="K11" s="42">
        <f>LN('Total RI of 20 Random Stock'!K11/'Total RI of 20 Random Stock'!K10)</f>
        <v>3.1009393158627878E-2</v>
      </c>
      <c r="L11" s="42">
        <f>LN('Total RI of 20 Random Stock'!L11/'Total RI of 20 Random Stock'!L10)</f>
        <v>1.5499911955925651E-2</v>
      </c>
      <c r="M11" s="42">
        <f>LN('Total RI of 20 Random Stock'!M11/'Total RI of 20 Random Stock'!M10)</f>
        <v>3.1861802716347233E-2</v>
      </c>
      <c r="N11" s="42">
        <f>LN('Total RI of 20 Random Stock'!N11/'Total RI of 20 Random Stock'!N10)</f>
        <v>0.11094369082054807</v>
      </c>
      <c r="O11" s="42">
        <f>LN('Total RI of 20 Random Stock'!O11/'Total RI of 20 Random Stock'!O10)</f>
        <v>-0.2031489500576063</v>
      </c>
      <c r="P11" s="42">
        <f>LN('Total RI of 20 Random Stock'!P11/'Total RI of 20 Random Stock'!P10)</f>
        <v>0.11130845676888827</v>
      </c>
      <c r="Q11" s="42">
        <f>LN('Total RI of 20 Random Stock'!Q11/'Total RI of 20 Random Stock'!Q10)</f>
        <v>0.11145056677072125</v>
      </c>
      <c r="R11" s="42">
        <f>LN('Total RI of 20 Random Stock'!R11/'Total RI of 20 Random Stock'!R10)</f>
        <v>0.10536051565782635</v>
      </c>
      <c r="S11" s="42">
        <f>LN('Total RI of 20 Random Stock'!S11/'Total RI of 20 Random Stock'!S10)</f>
        <v>0.14703735720005812</v>
      </c>
      <c r="T11" s="42">
        <f>LN('Total RI of 20 Random Stock'!T11/'Total RI of 20 Random Stock'!T10)</f>
        <v>1.20596748450938E-2</v>
      </c>
      <c r="U11" s="42">
        <f>LN('Total RI of 20 Random Stock'!U11/'Total RI of 20 Random Stock'!U10)</f>
        <v>0.10435906610779705</v>
      </c>
      <c r="W11" s="46">
        <f t="shared" si="0"/>
        <v>7.7765145642610223E-2</v>
      </c>
    </row>
    <row r="12" spans="1:23" ht="15.75" customHeight="1" x14ac:dyDescent="0.25">
      <c r="A12" s="25">
        <v>42794</v>
      </c>
      <c r="B12" s="42">
        <f>LN('Total RI of 20 Random Stock'!B12/'Total RI of 20 Random Stock'!B11)</f>
        <v>5.2379183963867634E-2</v>
      </c>
      <c r="C12" s="42">
        <f>LN('Total RI of 20 Random Stock'!C12/'Total RI of 20 Random Stock'!C11)</f>
        <v>3.7613487519173182E-3</v>
      </c>
      <c r="D12" s="42">
        <f>LN('Total RI of 20 Random Stock'!D12/'Total RI of 20 Random Stock'!D11)</f>
        <v>3.1436013700029235E-2</v>
      </c>
      <c r="E12" s="42">
        <f>LN('Total RI of 20 Random Stock'!E12/'Total RI of 20 Random Stock'!E11)</f>
        <v>-1.0390409432456317E-2</v>
      </c>
      <c r="F12" s="42">
        <f>LN('Total RI of 20 Random Stock'!F12/'Total RI of 20 Random Stock'!F11)</f>
        <v>1.9312918809109129E-2</v>
      </c>
      <c r="G12" s="42">
        <f>LN('Total RI of 20 Random Stock'!G12/'Total RI of 20 Random Stock'!G11)</f>
        <v>-2.0157465022549514E-2</v>
      </c>
      <c r="H12" s="42">
        <f>LN('Total RI of 20 Random Stock'!H12/'Total RI of 20 Random Stock'!H11)</f>
        <v>-1.2116367215248452E-2</v>
      </c>
      <c r="I12" s="42">
        <f>LN('Total RI of 20 Random Stock'!I12/'Total RI of 20 Random Stock'!I11)</f>
        <v>-5.1926755579666511E-3</v>
      </c>
      <c r="J12" s="42">
        <f>LN('Total RI of 20 Random Stock'!J12/'Total RI of 20 Random Stock'!J11)</f>
        <v>1.0669668245961477E-2</v>
      </c>
      <c r="K12" s="42">
        <f>LN('Total RI of 20 Random Stock'!K12/'Total RI of 20 Random Stock'!K11)</f>
        <v>5.3424638235503915E-3</v>
      </c>
      <c r="L12" s="42">
        <f>LN('Total RI of 20 Random Stock'!L12/'Total RI of 20 Random Stock'!L11)</f>
        <v>4.0305561981576771E-3</v>
      </c>
      <c r="M12" s="42">
        <f>LN('Total RI of 20 Random Stock'!M12/'Total RI of 20 Random Stock'!M11)</f>
        <v>4.9402142268589404E-2</v>
      </c>
      <c r="N12" s="42">
        <f>LN('Total RI of 20 Random Stock'!N12/'Total RI of 20 Random Stock'!N11)</f>
        <v>-4.0836093821634931E-2</v>
      </c>
      <c r="O12" s="42">
        <f>LN('Total RI of 20 Random Stock'!O12/'Total RI of 20 Random Stock'!O11)</f>
        <v>0.13831201194559153</v>
      </c>
      <c r="P12" s="42">
        <f>LN('Total RI of 20 Random Stock'!P12/'Total RI of 20 Random Stock'!P11)</f>
        <v>0.17196476935643504</v>
      </c>
      <c r="Q12" s="42">
        <f>LN('Total RI of 20 Random Stock'!Q12/'Total RI of 20 Random Stock'!Q11)</f>
        <v>2.0127546275946352E-2</v>
      </c>
      <c r="R12" s="42">
        <f>LN('Total RI of 20 Random Stock'!R12/'Total RI of 20 Random Stock'!R11)</f>
        <v>-1.4408482542977158E-2</v>
      </c>
      <c r="S12" s="42">
        <f>LN('Total RI of 20 Random Stock'!S12/'Total RI of 20 Random Stock'!S11)</f>
        <v>9.8365987636404775E-3</v>
      </c>
      <c r="T12" s="42">
        <f>LN('Total RI of 20 Random Stock'!T12/'Total RI of 20 Random Stock'!T11)</f>
        <v>2.9011636801011833E-3</v>
      </c>
      <c r="U12" s="42">
        <f>LN('Total RI of 20 Random Stock'!U12/'Total RI of 20 Random Stock'!U11)</f>
        <v>6.3974764724746933E-2</v>
      </c>
      <c r="W12" s="46">
        <f t="shared" si="0"/>
        <v>2.401748284574054E-2</v>
      </c>
    </row>
    <row r="13" spans="1:23" ht="15.75" customHeight="1" x14ac:dyDescent="0.25">
      <c r="A13" s="25">
        <v>42825</v>
      </c>
      <c r="B13" s="42">
        <f>LN('Total RI of 20 Random Stock'!B13/'Total RI of 20 Random Stock'!B12)</f>
        <v>9.060946920653673E-2</v>
      </c>
      <c r="C13" s="42">
        <f>LN('Total RI of 20 Random Stock'!C13/'Total RI of 20 Random Stock'!C12)</f>
        <v>2.6945062312421506E-3</v>
      </c>
      <c r="D13" s="42">
        <f>LN('Total RI of 20 Random Stock'!D13/'Total RI of 20 Random Stock'!D12)</f>
        <v>4.4128042875915562E-2</v>
      </c>
      <c r="E13" s="42">
        <f>LN('Total RI of 20 Random Stock'!E13/'Total RI of 20 Random Stock'!E12)</f>
        <v>0.26807824781816381</v>
      </c>
      <c r="F13" s="42">
        <f>LN('Total RI of 20 Random Stock'!F13/'Total RI of 20 Random Stock'!F12)</f>
        <v>0.15218447039355021</v>
      </c>
      <c r="G13" s="42">
        <f>LN('Total RI of 20 Random Stock'!G13/'Total RI of 20 Random Stock'!G12)</f>
        <v>-0.2052061710691509</v>
      </c>
      <c r="H13" s="42">
        <f>LN('Total RI of 20 Random Stock'!H13/'Total RI of 20 Random Stock'!H12)</f>
        <v>-0.13284174807291532</v>
      </c>
      <c r="I13" s="42">
        <f>LN('Total RI of 20 Random Stock'!I13/'Total RI of 20 Random Stock'!I12)</f>
        <v>-6.6254070033108237E-2</v>
      </c>
      <c r="J13" s="42">
        <f>LN('Total RI of 20 Random Stock'!J13/'Total RI of 20 Random Stock'!J12)</f>
        <v>-1.7561179394336691E-2</v>
      </c>
      <c r="K13" s="42">
        <f>LN('Total RI of 20 Random Stock'!K13/'Total RI of 20 Random Stock'!K12)</f>
        <v>-4.0576670729400273E-3</v>
      </c>
      <c r="L13" s="42">
        <f>LN('Total RI of 20 Random Stock'!L13/'Total RI of 20 Random Stock'!L12)</f>
        <v>-4.5407389938013102E-3</v>
      </c>
      <c r="M13" s="42">
        <f>LN('Total RI of 20 Random Stock'!M13/'Total RI of 20 Random Stock'!M12)</f>
        <v>-6.1552007582613449E-2</v>
      </c>
      <c r="N13" s="42">
        <f>LN('Total RI of 20 Random Stock'!N13/'Total RI of 20 Random Stock'!N12)</f>
        <v>-0.12759039999376207</v>
      </c>
      <c r="O13" s="42">
        <f>LN('Total RI of 20 Random Stock'!O13/'Total RI of 20 Random Stock'!O12)</f>
        <v>-2.4210868624727041E-2</v>
      </c>
      <c r="P13" s="42">
        <f>LN('Total RI of 20 Random Stock'!P13/'Total RI of 20 Random Stock'!P12)</f>
        <v>1.9318600692744492E-2</v>
      </c>
      <c r="Q13" s="42">
        <f>LN('Total RI of 20 Random Stock'!Q13/'Total RI of 20 Random Stock'!Q12)</f>
        <v>-2.778174905640636E-2</v>
      </c>
      <c r="R13" s="42">
        <f>LN('Total RI of 20 Random Stock'!R13/'Total RI of 20 Random Stock'!R12)</f>
        <v>4.2617203177486157E-2</v>
      </c>
      <c r="S13" s="42">
        <f>LN('Total RI of 20 Random Stock'!S13/'Total RI of 20 Random Stock'!S12)</f>
        <v>5.7016317186258957E-2</v>
      </c>
      <c r="T13" s="42">
        <f>LN('Total RI of 20 Random Stock'!T13/'Total RI of 20 Random Stock'!T12)</f>
        <v>-1.3443035262153619E-2</v>
      </c>
      <c r="U13" s="42">
        <f>LN('Total RI of 20 Random Stock'!U13/'Total RI of 20 Random Stock'!U12)</f>
        <v>-0.10379590834842173</v>
      </c>
      <c r="W13" s="46">
        <f t="shared" si="0"/>
        <v>-5.6094342961219342E-3</v>
      </c>
    </row>
    <row r="14" spans="1:23" ht="15.75" customHeight="1" x14ac:dyDescent="0.25">
      <c r="A14" s="25">
        <v>42853</v>
      </c>
      <c r="B14" s="42">
        <f>LN('Total RI of 20 Random Stock'!B14/'Total RI of 20 Random Stock'!B13)</f>
        <v>-2.0949063366917757E-3</v>
      </c>
      <c r="C14" s="42">
        <f>LN('Total RI of 20 Random Stock'!C14/'Total RI of 20 Random Stock'!C13)</f>
        <v>3.89366279262474E-2</v>
      </c>
      <c r="D14" s="42">
        <f>LN('Total RI of 20 Random Stock'!D14/'Total RI of 20 Random Stock'!D13)</f>
        <v>1.2056309484705255E-2</v>
      </c>
      <c r="E14" s="42">
        <f>LN('Total RI of 20 Random Stock'!E14/'Total RI of 20 Random Stock'!E13)</f>
        <v>-2.7449203562548005E-3</v>
      </c>
      <c r="F14" s="42">
        <f>LN('Total RI of 20 Random Stock'!F14/'Total RI of 20 Random Stock'!F13)</f>
        <v>-1.4477673564048844E-2</v>
      </c>
      <c r="G14" s="42">
        <f>LN('Total RI of 20 Random Stock'!G14/'Total RI of 20 Random Stock'!G13)</f>
        <v>-7.8870113628304955E-2</v>
      </c>
      <c r="H14" s="42">
        <f>LN('Total RI of 20 Random Stock'!H14/'Total RI of 20 Random Stock'!H13)</f>
        <v>-8.7878890355030895E-2</v>
      </c>
      <c r="I14" s="42">
        <f>LN('Total RI of 20 Random Stock'!I14/'Total RI of 20 Random Stock'!I13)</f>
        <v>-3.6831469657710281E-2</v>
      </c>
      <c r="J14" s="42">
        <f>LN('Total RI of 20 Random Stock'!J14/'Total RI of 20 Random Stock'!J13)</f>
        <v>1.37657945113729E-2</v>
      </c>
      <c r="K14" s="42">
        <f>LN('Total RI of 20 Random Stock'!K14/'Total RI of 20 Random Stock'!K13)</f>
        <v>6.7536643715477906E-2</v>
      </c>
      <c r="L14" s="42">
        <f>LN('Total RI of 20 Random Stock'!L14/'Total RI of 20 Random Stock'!L13)</f>
        <v>-1.8716992477395101E-2</v>
      </c>
      <c r="M14" s="42">
        <f>LN('Total RI of 20 Random Stock'!M14/'Total RI of 20 Random Stock'!M13)</f>
        <v>-3.9820261931910295E-2</v>
      </c>
      <c r="N14" s="42">
        <f>LN('Total RI of 20 Random Stock'!N14/'Total RI of 20 Random Stock'!N13)</f>
        <v>-5.9913489013857305E-3</v>
      </c>
      <c r="O14" s="42">
        <f>LN('Total RI of 20 Random Stock'!O14/'Total RI of 20 Random Stock'!O13)</f>
        <v>-0.11962491949587382</v>
      </c>
      <c r="P14" s="42">
        <f>LN('Total RI of 20 Random Stock'!P14/'Total RI of 20 Random Stock'!P13)</f>
        <v>-8.6396536252434222E-2</v>
      </c>
      <c r="Q14" s="42">
        <f>LN('Total RI of 20 Random Stock'!Q14/'Total RI of 20 Random Stock'!Q13)</f>
        <v>2.1535635911178182E-2</v>
      </c>
      <c r="R14" s="42">
        <f>LN('Total RI of 20 Random Stock'!R14/'Total RI of 20 Random Stock'!R13)</f>
        <v>0</v>
      </c>
      <c r="S14" s="42">
        <f>LN('Total RI of 20 Random Stock'!S14/'Total RI of 20 Random Stock'!S13)</f>
        <v>-2.4173003726087106E-2</v>
      </c>
      <c r="T14" s="42">
        <f>LN('Total RI of 20 Random Stock'!T14/'Total RI of 20 Random Stock'!T13)</f>
        <v>-7.1423068150190283E-2</v>
      </c>
      <c r="U14" s="42">
        <f>LN('Total RI of 20 Random Stock'!U14/'Total RI of 20 Random Stock'!U13)</f>
        <v>3.0771386551431423E-2</v>
      </c>
      <c r="W14" s="46">
        <f t="shared" si="0"/>
        <v>-2.0222085336645251E-2</v>
      </c>
    </row>
    <row r="15" spans="1:23" ht="15.75" customHeight="1" x14ac:dyDescent="0.25">
      <c r="A15" s="25">
        <v>42886</v>
      </c>
      <c r="B15" s="42">
        <f>LN('Total RI of 20 Random Stock'!B15/'Total RI of 20 Random Stock'!B14)</f>
        <v>-2.6694010340150065E-2</v>
      </c>
      <c r="C15" s="42">
        <f>LN('Total RI of 20 Random Stock'!C15/'Total RI of 20 Random Stock'!C14)</f>
        <v>9.1022890180451468E-2</v>
      </c>
      <c r="D15" s="42">
        <f>LN('Total RI of 20 Random Stock'!D15/'Total RI of 20 Random Stock'!D14)</f>
        <v>-6.0096552398986921E-3</v>
      </c>
      <c r="E15" s="42">
        <f>LN('Total RI of 20 Random Stock'!E15/'Total RI of 20 Random Stock'!E14)</f>
        <v>6.3859298371408205E-2</v>
      </c>
      <c r="F15" s="42">
        <f>LN('Total RI of 20 Random Stock'!F15/'Total RI of 20 Random Stock'!F14)</f>
        <v>-6.7320550054574449E-2</v>
      </c>
      <c r="G15" s="42">
        <f>LN('Total RI of 20 Random Stock'!G15/'Total RI of 20 Random Stock'!G14)</f>
        <v>-3.1547735208253547E-2</v>
      </c>
      <c r="H15" s="42">
        <f>LN('Total RI of 20 Random Stock'!H15/'Total RI of 20 Random Stock'!H14)</f>
        <v>-1.0775868967950915E-2</v>
      </c>
      <c r="I15" s="42">
        <f>LN('Total RI of 20 Random Stock'!I15/'Total RI of 20 Random Stock'!I14)</f>
        <v>-3.3752358484003944E-2</v>
      </c>
      <c r="J15" s="42">
        <f>LN('Total RI of 20 Random Stock'!J15/'Total RI of 20 Random Stock'!J14)</f>
        <v>-5.2650406922081861E-3</v>
      </c>
      <c r="K15" s="42">
        <f>LN('Total RI of 20 Random Stock'!K15/'Total RI of 20 Random Stock'!K14)</f>
        <v>0.13550464200653639</v>
      </c>
      <c r="L15" s="42">
        <f>LN('Total RI of 20 Random Stock'!L15/'Total RI of 20 Random Stock'!L14)</f>
        <v>-1.1194173348360301E-2</v>
      </c>
      <c r="M15" s="42">
        <f>LN('Total RI of 20 Random Stock'!M15/'Total RI of 20 Random Stock'!M14)</f>
        <v>0</v>
      </c>
      <c r="N15" s="42">
        <f>LN('Total RI of 20 Random Stock'!N15/'Total RI of 20 Random Stock'!N14)</f>
        <v>-7.9522481783083535E-2</v>
      </c>
      <c r="O15" s="42">
        <f>LN('Total RI of 20 Random Stock'!O15/'Total RI of 20 Random Stock'!O14)</f>
        <v>-6.2705492380233929E-2</v>
      </c>
      <c r="P15" s="42">
        <f>LN('Total RI of 20 Random Stock'!P15/'Total RI of 20 Random Stock'!P14)</f>
        <v>-4.7363341587917133E-3</v>
      </c>
      <c r="Q15" s="42">
        <f>LN('Total RI of 20 Random Stock'!Q15/'Total RI of 20 Random Stock'!Q14)</f>
        <v>7.2492961169672077E-2</v>
      </c>
      <c r="R15" s="42">
        <f>LN('Total RI of 20 Random Stock'!R15/'Total RI of 20 Random Stock'!R14)</f>
        <v>6.8638073061235323E-3</v>
      </c>
      <c r="S15" s="42">
        <f>LN('Total RI of 20 Random Stock'!S15/'Total RI of 20 Random Stock'!S14)</f>
        <v>-2.9806929041447484E-2</v>
      </c>
      <c r="T15" s="42">
        <f>LN('Total RI of 20 Random Stock'!T15/'Total RI of 20 Random Stock'!T14)</f>
        <v>-6.9514559151911154E-2</v>
      </c>
      <c r="U15" s="42">
        <f>LN('Total RI of 20 Random Stock'!U15/'Total RI of 20 Random Stock'!U14)</f>
        <v>-2.7651287189656756E-2</v>
      </c>
      <c r="W15" s="46">
        <f t="shared" si="0"/>
        <v>-4.8376438503166495E-3</v>
      </c>
    </row>
    <row r="16" spans="1:23" ht="15.75" customHeight="1" x14ac:dyDescent="0.25">
      <c r="A16" s="25">
        <v>42916</v>
      </c>
      <c r="B16" s="42">
        <f>LN('Total RI of 20 Random Stock'!B16/'Total RI of 20 Random Stock'!B15)</f>
        <v>4.695009701588429E-2</v>
      </c>
      <c r="C16" s="42">
        <f>LN('Total RI of 20 Random Stock'!C16/'Total RI of 20 Random Stock'!C15)</f>
        <v>1.4231796066316766E-2</v>
      </c>
      <c r="D16" s="42">
        <f>LN('Total RI of 20 Random Stock'!D16/'Total RI of 20 Random Stock'!D15)</f>
        <v>1.6528955419855221E-2</v>
      </c>
      <c r="E16" s="42">
        <f>LN('Total RI of 20 Random Stock'!E16/'Total RI of 20 Random Stock'!E15)</f>
        <v>2.54476529394662E-2</v>
      </c>
      <c r="F16" s="42">
        <f>LN('Total RI of 20 Random Stock'!F16/'Total RI of 20 Random Stock'!F15)</f>
        <v>2.2584783849054199E-2</v>
      </c>
      <c r="G16" s="42">
        <f>LN('Total RI of 20 Random Stock'!G16/'Total RI of 20 Random Stock'!G15)</f>
        <v>1.5898269894994155E-2</v>
      </c>
      <c r="H16" s="42">
        <f>LN('Total RI of 20 Random Stock'!H16/'Total RI of 20 Random Stock'!H15)</f>
        <v>-1.8754060205720742E-2</v>
      </c>
      <c r="I16" s="42">
        <f>LN('Total RI of 20 Random Stock'!I16/'Total RI of 20 Random Stock'!I15)</f>
        <v>4.9501020920869318E-2</v>
      </c>
      <c r="J16" s="42">
        <f>LN('Total RI of 20 Random Stock'!J16/'Total RI of 20 Random Stock'!J15)</f>
        <v>4.3632178522487006E-2</v>
      </c>
      <c r="K16" s="42">
        <f>LN('Total RI of 20 Random Stock'!K16/'Total RI of 20 Random Stock'!K15)</f>
        <v>3.9640510816975519E-2</v>
      </c>
      <c r="L16" s="42">
        <f>LN('Total RI of 20 Random Stock'!L16/'Total RI of 20 Random Stock'!L15)</f>
        <v>1.1869885766304936E-2</v>
      </c>
      <c r="M16" s="42">
        <f>LN('Total RI of 20 Random Stock'!M16/'Total RI of 20 Random Stock'!M15)</f>
        <v>3.5077170035897345E-2</v>
      </c>
      <c r="N16" s="42">
        <f>LN('Total RI of 20 Random Stock'!N16/'Total RI of 20 Random Stock'!N15)</f>
        <v>6.0235382773839136E-2</v>
      </c>
      <c r="O16" s="42">
        <f>LN('Total RI of 20 Random Stock'!O16/'Total RI of 20 Random Stock'!O15)</f>
        <v>8.9951378797840154E-2</v>
      </c>
      <c r="P16" s="42">
        <f>LN('Total RI of 20 Random Stock'!P16/'Total RI of 20 Random Stock'!P15)</f>
        <v>5.2115096495251485E-2</v>
      </c>
      <c r="Q16" s="42">
        <f>LN('Total RI of 20 Random Stock'!Q16/'Total RI of 20 Random Stock'!Q15)</f>
        <v>1.3891114741994382E-2</v>
      </c>
      <c r="R16" s="42">
        <f>LN('Total RI of 20 Random Stock'!R16/'Total RI of 20 Random Stock'!R15)</f>
        <v>6.0237651863692045E-2</v>
      </c>
      <c r="S16" s="42">
        <f>LN('Total RI of 20 Random Stock'!S16/'Total RI of 20 Random Stock'!S15)</f>
        <v>5.557447339941906E-2</v>
      </c>
      <c r="T16" s="42">
        <f>LN('Total RI of 20 Random Stock'!T16/'Total RI of 20 Random Stock'!T15)</f>
        <v>2.0100229454733877E-3</v>
      </c>
      <c r="U16" s="42">
        <f>LN('Total RI of 20 Random Stock'!U16/'Total RI of 20 Random Stock'!U15)</f>
        <v>0.12296067538534962</v>
      </c>
      <c r="W16" s="46">
        <f t="shared" si="0"/>
        <v>3.7979202872262169E-2</v>
      </c>
    </row>
    <row r="17" spans="1:23" ht="15.75" customHeight="1" x14ac:dyDescent="0.25">
      <c r="A17" s="25">
        <v>42947</v>
      </c>
      <c r="B17" s="42">
        <f>LN('Total RI of 20 Random Stock'!B17/'Total RI of 20 Random Stock'!B16)</f>
        <v>9.6735809698878045E-2</v>
      </c>
      <c r="C17" s="42">
        <f>LN('Total RI of 20 Random Stock'!C17/'Total RI of 20 Random Stock'!C16)</f>
        <v>6.4831968260890938E-2</v>
      </c>
      <c r="D17" s="42">
        <f>LN('Total RI of 20 Random Stock'!D17/'Total RI of 20 Random Stock'!D16)</f>
        <v>-1.3695801757216118E-2</v>
      </c>
      <c r="E17" s="42">
        <f>LN('Total RI of 20 Random Stock'!E17/'Total RI of 20 Random Stock'!E16)</f>
        <v>9.8041217888261423E-2</v>
      </c>
      <c r="F17" s="42">
        <f>LN('Total RI of 20 Random Stock'!F17/'Total RI of 20 Random Stock'!F16)</f>
        <v>5.6643794113673866E-2</v>
      </c>
      <c r="G17" s="42">
        <f>LN('Total RI of 20 Random Stock'!G17/'Total RI of 20 Random Stock'!G16)</f>
        <v>0.11321624354315095</v>
      </c>
      <c r="H17" s="42">
        <f>LN('Total RI of 20 Random Stock'!H17/'Total RI of 20 Random Stock'!H16)</f>
        <v>-3.7647760032119705E-2</v>
      </c>
      <c r="I17" s="42">
        <f>LN('Total RI of 20 Random Stock'!I17/'Total RI of 20 Random Stock'!I16)</f>
        <v>1.9690730436746955E-2</v>
      </c>
      <c r="J17" s="42">
        <f>LN('Total RI of 20 Random Stock'!J17/'Total RI of 20 Random Stock'!J16)</f>
        <v>-1.0598713038290807E-2</v>
      </c>
      <c r="K17" s="42">
        <f>LN('Total RI of 20 Random Stock'!K17/'Total RI of 20 Random Stock'!K16)</f>
        <v>-3.1897638604693357E-2</v>
      </c>
      <c r="L17" s="42">
        <f>LN('Total RI of 20 Random Stock'!L17/'Total RI of 20 Random Stock'!L16)</f>
        <v>-1.2826356843804239E-2</v>
      </c>
      <c r="M17" s="42">
        <f>LN('Total RI of 20 Random Stock'!M17/'Total RI of 20 Random Stock'!M16)</f>
        <v>-4.9647604710043427E-3</v>
      </c>
      <c r="N17" s="42">
        <f>LN('Total RI of 20 Random Stock'!N17/'Total RI of 20 Random Stock'!N16)</f>
        <v>3.8209233831344107E-2</v>
      </c>
      <c r="O17" s="42">
        <f>LN('Total RI of 20 Random Stock'!O17/'Total RI of 20 Random Stock'!O16)</f>
        <v>0</v>
      </c>
      <c r="P17" s="42">
        <f>LN('Total RI of 20 Random Stock'!P17/'Total RI of 20 Random Stock'!P16)</f>
        <v>-3.1372933042922414E-2</v>
      </c>
      <c r="Q17" s="42">
        <f>LN('Total RI of 20 Random Stock'!Q17/'Total RI of 20 Random Stock'!Q16)</f>
        <v>0.15710029762833347</v>
      </c>
      <c r="R17" s="42">
        <f>LN('Total RI of 20 Random Stock'!R17/'Total RI of 20 Random Stock'!R16)</f>
        <v>4.4451762570833796E-2</v>
      </c>
      <c r="S17" s="42">
        <f>LN('Total RI of 20 Random Stock'!S17/'Total RI of 20 Random Stock'!S16)</f>
        <v>-4.7814181262240511E-3</v>
      </c>
      <c r="T17" s="42">
        <f>LN('Total RI of 20 Random Stock'!T17/'Total RI of 20 Random Stock'!T16)</f>
        <v>1.417862303036776E-2</v>
      </c>
      <c r="U17" s="42">
        <f>LN('Total RI of 20 Random Stock'!U17/'Total RI of 20 Random Stock'!U16)</f>
        <v>6.9183367227625928E-2</v>
      </c>
      <c r="W17" s="46">
        <f t="shared" si="0"/>
        <v>3.1224883315691614E-2</v>
      </c>
    </row>
    <row r="18" spans="1:23" ht="15.75" customHeight="1" x14ac:dyDescent="0.25">
      <c r="A18" s="25">
        <v>42978</v>
      </c>
      <c r="B18" s="42">
        <f>LN('Total RI of 20 Random Stock'!B18/'Total RI of 20 Random Stock'!B17)</f>
        <v>5.3921416793820176E-2</v>
      </c>
      <c r="C18" s="42">
        <f>LN('Total RI of 20 Random Stock'!C18/'Total RI of 20 Random Stock'!C17)</f>
        <v>-4.9787701897538918E-3</v>
      </c>
      <c r="D18" s="42">
        <f>LN('Total RI of 20 Random Stock'!D18/'Total RI of 20 Random Stock'!D17)</f>
        <v>1.160142666321699E-2</v>
      </c>
      <c r="E18" s="42">
        <f>LN('Total RI of 20 Random Stock'!E18/'Total RI of 20 Random Stock'!E17)</f>
        <v>-2.3043531363029172E-2</v>
      </c>
      <c r="F18" s="42">
        <f>LN('Total RI of 20 Random Stock'!F18/'Total RI of 20 Random Stock'!F17)</f>
        <v>-7.5336037216064577E-2</v>
      </c>
      <c r="G18" s="42">
        <f>LN('Total RI of 20 Random Stock'!G18/'Total RI of 20 Random Stock'!G17)</f>
        <v>-7.3025103734127683E-2</v>
      </c>
      <c r="H18" s="42">
        <f>LN('Total RI of 20 Random Stock'!H18/'Total RI of 20 Random Stock'!H17)</f>
        <v>-3.0152302529574498E-2</v>
      </c>
      <c r="I18" s="42">
        <f>LN('Total RI of 20 Random Stock'!I18/'Total RI of 20 Random Stock'!I17)</f>
        <v>-4.8146538708103849E-2</v>
      </c>
      <c r="J18" s="42">
        <f>LN('Total RI of 20 Random Stock'!J18/'Total RI of 20 Random Stock'!J17)</f>
        <v>4.1302083781508004E-3</v>
      </c>
      <c r="K18" s="42">
        <f>LN('Total RI of 20 Random Stock'!K18/'Total RI of 20 Random Stock'!K17)</f>
        <v>-4.4388737195221128E-2</v>
      </c>
      <c r="L18" s="42">
        <f>LN('Total RI of 20 Random Stock'!L18/'Total RI of 20 Random Stock'!L17)</f>
        <v>-1.2857299336948937E-2</v>
      </c>
      <c r="M18" s="42">
        <f>LN('Total RI of 20 Random Stock'!M18/'Total RI of 20 Random Stock'!M17)</f>
        <v>5.499933907785029E-2</v>
      </c>
      <c r="N18" s="42">
        <f>LN('Total RI of 20 Random Stock'!N18/'Total RI of 20 Random Stock'!N17)</f>
        <v>-1.2563770585362895E-2</v>
      </c>
      <c r="O18" s="42">
        <f>LN('Total RI of 20 Random Stock'!O18/'Total RI of 20 Random Stock'!O17)</f>
        <v>-2.7245886417606259E-2</v>
      </c>
      <c r="P18" s="42">
        <f>LN('Total RI of 20 Random Stock'!P18/'Total RI of 20 Random Stock'!P17)</f>
        <v>-2.0742163452329151E-2</v>
      </c>
      <c r="Q18" s="42">
        <f>LN('Total RI of 20 Random Stock'!Q18/'Total RI of 20 Random Stock'!Q17)</f>
        <v>2.9043716086403583E-2</v>
      </c>
      <c r="R18" s="42">
        <f>LN('Total RI of 20 Random Stock'!R18/'Total RI of 20 Random Stock'!R17)</f>
        <v>-1.2517299990571719E-2</v>
      </c>
      <c r="S18" s="42">
        <f>LN('Total RI of 20 Random Stock'!S18/'Total RI of 20 Random Stock'!S17)</f>
        <v>5.5911940605885418E-2</v>
      </c>
      <c r="T18" s="42">
        <f>LN('Total RI of 20 Random Stock'!T18/'Total RI of 20 Random Stock'!T17)</f>
        <v>-5.9360949207104247E-2</v>
      </c>
      <c r="U18" s="42">
        <f>LN('Total RI of 20 Random Stock'!U18/'Total RI of 20 Random Stock'!U17)</f>
        <v>1.5306196869196915E-2</v>
      </c>
      <c r="W18" s="46">
        <f t="shared" si="0"/>
        <v>-1.0972207272563692E-2</v>
      </c>
    </row>
    <row r="19" spans="1:23" ht="15.75" customHeight="1" x14ac:dyDescent="0.25">
      <c r="A19" s="25">
        <v>43007</v>
      </c>
      <c r="B19" s="42">
        <f>LN('Total RI of 20 Random Stock'!B19/'Total RI of 20 Random Stock'!B18)</f>
        <v>6.3880462787753473E-2</v>
      </c>
      <c r="C19" s="42">
        <f>LN('Total RI of 20 Random Stock'!C19/'Total RI of 20 Random Stock'!C18)</f>
        <v>-4.167994752139084E-3</v>
      </c>
      <c r="D19" s="42">
        <f>LN('Total RI of 20 Random Stock'!D19/'Total RI of 20 Random Stock'!D18)</f>
        <v>6.7242984399868144E-2</v>
      </c>
      <c r="E19" s="42">
        <f>LN('Total RI of 20 Random Stock'!E19/'Total RI of 20 Random Stock'!E18)</f>
        <v>1.1654301478374392E-3</v>
      </c>
      <c r="F19" s="42">
        <f>LN('Total RI of 20 Random Stock'!F19/'Total RI of 20 Random Stock'!F18)</f>
        <v>-7.2402510922797399E-3</v>
      </c>
      <c r="G19" s="42">
        <f>LN('Total RI of 20 Random Stock'!G19/'Total RI of 20 Random Stock'!G18)</f>
        <v>4.4451601633568628E-2</v>
      </c>
      <c r="H19" s="42">
        <f>LN('Total RI of 20 Random Stock'!H19/'Total RI of 20 Random Stock'!H18)</f>
        <v>4.1644896797291803E-2</v>
      </c>
      <c r="I19" s="42">
        <f>LN('Total RI of 20 Random Stock'!I19/'Total RI of 20 Random Stock'!I18)</f>
        <v>-7.3338923971955437E-3</v>
      </c>
      <c r="J19" s="42">
        <f>LN('Total RI of 20 Random Stock'!J19/'Total RI of 20 Random Stock'!J18)</f>
        <v>2.1343699066183337E-2</v>
      </c>
      <c r="K19" s="42">
        <f>LN('Total RI of 20 Random Stock'!K19/'Total RI of 20 Random Stock'!K18)</f>
        <v>-4.4554718009751797E-2</v>
      </c>
      <c r="L19" s="42">
        <f>LN('Total RI of 20 Random Stock'!L19/'Total RI of 20 Random Stock'!L18)</f>
        <v>8.7484302538039082E-3</v>
      </c>
      <c r="M19" s="42">
        <f>LN('Total RI of 20 Random Stock'!M19/'Total RI of 20 Random Stock'!M18)</f>
        <v>-1.6337749417342555E-2</v>
      </c>
      <c r="N19" s="42">
        <f>LN('Total RI of 20 Random Stock'!N19/'Total RI of 20 Random Stock'!N18)</f>
        <v>0.10788592937854156</v>
      </c>
      <c r="O19" s="42">
        <f>LN('Total RI of 20 Random Stock'!O19/'Total RI of 20 Random Stock'!O18)</f>
        <v>-9.8621627307418649E-2</v>
      </c>
      <c r="P19" s="42">
        <f>LN('Total RI of 20 Random Stock'!P19/'Total RI of 20 Random Stock'!P18)</f>
        <v>-9.2500328450230734E-2</v>
      </c>
      <c r="Q19" s="42">
        <f>LN('Total RI of 20 Random Stock'!Q19/'Total RI of 20 Random Stock'!Q18)</f>
        <v>-0.10451196928875547</v>
      </c>
      <c r="R19" s="42">
        <f>LN('Total RI of 20 Random Stock'!R19/'Total RI of 20 Random Stock'!R18)</f>
        <v>1.0263844728725019E-2</v>
      </c>
      <c r="S19" s="42">
        <f>LN('Total RI of 20 Random Stock'!S19/'Total RI of 20 Random Stock'!S18)</f>
        <v>-7.6898066837632839E-2</v>
      </c>
      <c r="T19" s="42">
        <f>LN('Total RI of 20 Random Stock'!T19/'Total RI of 20 Random Stock'!T18)</f>
        <v>4.673595334936177E-4</v>
      </c>
      <c r="U19" s="42">
        <f>LN('Total RI of 20 Random Stock'!U19/'Total RI of 20 Random Stock'!U18)</f>
        <v>-6.5389542487269262E-2</v>
      </c>
      <c r="W19" s="46">
        <f t="shared" si="0"/>
        <v>-7.5230750656474386E-3</v>
      </c>
    </row>
    <row r="20" spans="1:23" ht="15.75" customHeight="1" x14ac:dyDescent="0.25">
      <c r="A20" s="25">
        <v>43039</v>
      </c>
      <c r="B20" s="42">
        <f>LN('Total RI of 20 Random Stock'!B20/'Total RI of 20 Random Stock'!B19)</f>
        <v>5.3896621213921123E-2</v>
      </c>
      <c r="C20" s="42">
        <f>LN('Total RI of 20 Random Stock'!C20/'Total RI of 20 Random Stock'!C19)</f>
        <v>3.5482982421199523E-2</v>
      </c>
      <c r="D20" s="42">
        <f>LN('Total RI of 20 Random Stock'!D20/'Total RI of 20 Random Stock'!D19)</f>
        <v>-2.850676333880663E-2</v>
      </c>
      <c r="E20" s="42">
        <f>LN('Total RI of 20 Random Stock'!E20/'Total RI of 20 Random Stock'!E19)</f>
        <v>0.15796883666358816</v>
      </c>
      <c r="F20" s="42">
        <f>LN('Total RI of 20 Random Stock'!F20/'Total RI of 20 Random Stock'!F19)</f>
        <v>3.7304730275243718E-2</v>
      </c>
      <c r="G20" s="42">
        <f>LN('Total RI of 20 Random Stock'!G20/'Total RI of 20 Random Stock'!G19)</f>
        <v>-4.4451601633568608E-2</v>
      </c>
      <c r="H20" s="42">
        <f>LN('Total RI of 20 Random Stock'!H20/'Total RI of 20 Random Stock'!H19)</f>
        <v>-3.486947703495874E-2</v>
      </c>
      <c r="I20" s="42">
        <f>LN('Total RI of 20 Random Stock'!I20/'Total RI of 20 Random Stock'!I19)</f>
        <v>-5.9130267907089015E-2</v>
      </c>
      <c r="J20" s="42">
        <f>LN('Total RI of 20 Random Stock'!J20/'Total RI of 20 Random Stock'!J19)</f>
        <v>2.8185196753333055E-2</v>
      </c>
      <c r="K20" s="42">
        <f>LN('Total RI of 20 Random Stock'!K20/'Total RI of 20 Random Stock'!K19)</f>
        <v>3.362365635200823E-2</v>
      </c>
      <c r="L20" s="42">
        <f>LN('Total RI of 20 Random Stock'!L20/'Total RI of 20 Random Stock'!L19)</f>
        <v>1.1863339810350235E-2</v>
      </c>
      <c r="M20" s="42">
        <f>LN('Total RI of 20 Random Stock'!M20/'Total RI of 20 Random Stock'!M19)</f>
        <v>-9.6228610143309339E-3</v>
      </c>
      <c r="N20" s="42">
        <f>LN('Total RI of 20 Random Stock'!N20/'Total RI of 20 Random Stock'!N19)</f>
        <v>-3.4674283776520966E-2</v>
      </c>
      <c r="O20" s="42">
        <f>LN('Total RI of 20 Random Stock'!O20/'Total RI of 20 Random Stock'!O19)</f>
        <v>-0.15824367457298516</v>
      </c>
      <c r="P20" s="42">
        <f>LN('Total RI of 20 Random Stock'!P20/'Total RI of 20 Random Stock'!P19)</f>
        <v>-5.2276483275788772E-2</v>
      </c>
      <c r="Q20" s="42">
        <f>LN('Total RI of 20 Random Stock'!Q20/'Total RI of 20 Random Stock'!Q19)</f>
        <v>-1.3867362965842041E-2</v>
      </c>
      <c r="R20" s="42">
        <f>LN('Total RI of 20 Random Stock'!R20/'Total RI of 20 Random Stock'!R19)</f>
        <v>0</v>
      </c>
      <c r="S20" s="42">
        <f>LN('Total RI of 20 Random Stock'!S20/'Total RI of 20 Random Stock'!S19)</f>
        <v>-4.5045060517343971E-2</v>
      </c>
      <c r="T20" s="42">
        <f>LN('Total RI of 20 Random Stock'!T20/'Total RI of 20 Random Stock'!T19)</f>
        <v>-5.0237823043506998E-2</v>
      </c>
      <c r="U20" s="42">
        <f>LN('Total RI of 20 Random Stock'!U20/'Total RI of 20 Random Stock'!U19)</f>
        <v>-0.12354181348144422</v>
      </c>
      <c r="W20" s="46">
        <f t="shared" si="0"/>
        <v>-1.4807105453627099E-2</v>
      </c>
    </row>
    <row r="21" spans="1:23" ht="15.75" customHeight="1" x14ac:dyDescent="0.25">
      <c r="A21" s="25">
        <v>43069</v>
      </c>
      <c r="B21" s="42">
        <f>LN('Total RI of 20 Random Stock'!B21/'Total RI of 20 Random Stock'!B20)</f>
        <v>7.2799448955981533E-2</v>
      </c>
      <c r="C21" s="42">
        <f>LN('Total RI of 20 Random Stock'!C21/'Total RI of 20 Random Stock'!C20)</f>
        <v>6.2260441039404014E-2</v>
      </c>
      <c r="D21" s="42">
        <f>LN('Total RI of 20 Random Stock'!D21/'Total RI of 20 Random Stock'!D20)</f>
        <v>9.8615812708951894E-2</v>
      </c>
      <c r="E21" s="42">
        <f>LN('Total RI of 20 Random Stock'!E21/'Total RI of 20 Random Stock'!E20)</f>
        <v>8.7508530205915813E-2</v>
      </c>
      <c r="F21" s="42">
        <f>LN('Total RI of 20 Random Stock'!F21/'Total RI of 20 Random Stock'!F20)</f>
        <v>-3.8667945356482755E-2</v>
      </c>
      <c r="G21" s="42">
        <f>LN('Total RI of 20 Random Stock'!G21/'Total RI of 20 Random Stock'!G20)</f>
        <v>2.3953057039771141E-2</v>
      </c>
      <c r="H21" s="42">
        <f>LN('Total RI of 20 Random Stock'!H21/'Total RI of 20 Random Stock'!H20)</f>
        <v>-6.2737013331879019E-2</v>
      </c>
      <c r="I21" s="42">
        <f>LN('Total RI of 20 Random Stock'!I21/'Total RI of 20 Random Stock'!I20)</f>
        <v>0.12487077379108091</v>
      </c>
      <c r="J21" s="42">
        <f>LN('Total RI of 20 Random Stock'!J21/'Total RI of 20 Random Stock'!J20)</f>
        <v>5.5359692525152403E-2</v>
      </c>
      <c r="K21" s="42">
        <f>LN('Total RI of 20 Random Stock'!K21/'Total RI of 20 Random Stock'!K20)</f>
        <v>7.0030374250059979E-2</v>
      </c>
      <c r="L21" s="42">
        <f>LN('Total RI of 20 Random Stock'!L21/'Total RI of 20 Random Stock'!L20)</f>
        <v>5.2993418416536445E-2</v>
      </c>
      <c r="M21" s="42">
        <f>LN('Total RI of 20 Random Stock'!M21/'Total RI of 20 Random Stock'!M20)</f>
        <v>1.9336749552660896E-4</v>
      </c>
      <c r="N21" s="42">
        <f>LN('Total RI of 20 Random Stock'!N21/'Total RI of 20 Random Stock'!N20)</f>
        <v>-7.9570009838757255E-2</v>
      </c>
      <c r="O21" s="42">
        <f>LN('Total RI of 20 Random Stock'!O21/'Total RI of 20 Random Stock'!O20)</f>
        <v>-7.1545652311598507E-3</v>
      </c>
      <c r="P21" s="42">
        <f>LN('Total RI of 20 Random Stock'!P21/'Total RI of 20 Random Stock'!P20)</f>
        <v>0.13675491205536547</v>
      </c>
      <c r="Q21" s="42">
        <f>LN('Total RI of 20 Random Stock'!Q21/'Total RI of 20 Random Stock'!Q20)</f>
        <v>1.9629681653496048E-2</v>
      </c>
      <c r="R21" s="42">
        <f>LN('Total RI of 20 Random Stock'!R21/'Total RI of 20 Random Stock'!R20)</f>
        <v>-1.3387720872379242E-2</v>
      </c>
      <c r="S21" s="42">
        <f>LN('Total RI of 20 Random Stock'!S21/'Total RI of 20 Random Stock'!S20)</f>
        <v>6.9218064243431077E-2</v>
      </c>
      <c r="T21" s="42">
        <f>LN('Total RI of 20 Random Stock'!T21/'Total RI of 20 Random Stock'!T20)</f>
        <v>2.9396953364634651E-3</v>
      </c>
      <c r="U21" s="42">
        <f>LN('Total RI of 20 Random Stock'!U21/'Total RI of 20 Random Stock'!U20)</f>
        <v>3.5429129965480588E-2</v>
      </c>
      <c r="W21" s="46">
        <f t="shared" si="0"/>
        <v>3.5551957252597952E-2</v>
      </c>
    </row>
    <row r="22" spans="1:23" ht="15.75" customHeight="1" x14ac:dyDescent="0.25">
      <c r="A22" s="25">
        <v>43098</v>
      </c>
      <c r="B22" s="42">
        <f>LN('Total RI of 20 Random Stock'!B22/'Total RI of 20 Random Stock'!B21)</f>
        <v>-1.2846639491615719E-3</v>
      </c>
      <c r="C22" s="42">
        <f>LN('Total RI of 20 Random Stock'!C22/'Total RI of 20 Random Stock'!C21)</f>
        <v>3.0293188319565234E-2</v>
      </c>
      <c r="D22" s="42">
        <f>LN('Total RI of 20 Random Stock'!D22/'Total RI of 20 Random Stock'!D21)</f>
        <v>0</v>
      </c>
      <c r="E22" s="42">
        <f>LN('Total RI of 20 Random Stock'!E22/'Total RI of 20 Random Stock'!E21)</f>
        <v>-1.2830374573622414E-2</v>
      </c>
      <c r="F22" s="42">
        <f>LN('Total RI of 20 Random Stock'!F22/'Total RI of 20 Random Stock'!F21)</f>
        <v>-4.4615264338382407E-2</v>
      </c>
      <c r="G22" s="42">
        <f>LN('Total RI of 20 Random Stock'!G22/'Total RI of 20 Random Stock'!G21)</f>
        <v>7.9587524811050137E-2</v>
      </c>
      <c r="H22" s="42">
        <f>LN('Total RI of 20 Random Stock'!H22/'Total RI of 20 Random Stock'!H21)</f>
        <v>0.22889187183682808</v>
      </c>
      <c r="I22" s="42">
        <f>LN('Total RI of 20 Random Stock'!I22/'Total RI of 20 Random Stock'!I21)</f>
        <v>1.0110456727657603E-2</v>
      </c>
      <c r="J22" s="42">
        <f>LN('Total RI of 20 Random Stock'!J22/'Total RI of 20 Random Stock'!J21)</f>
        <v>2.7779541214200051E-2</v>
      </c>
      <c r="K22" s="42">
        <f>LN('Total RI of 20 Random Stock'!K22/'Total RI of 20 Random Stock'!K21)</f>
        <v>-2.0185279490507531E-2</v>
      </c>
      <c r="L22" s="42">
        <f>LN('Total RI of 20 Random Stock'!L22/'Total RI of 20 Random Stock'!L21)</f>
        <v>-3.2200627638565393E-3</v>
      </c>
      <c r="M22" s="42">
        <f>LN('Total RI of 20 Random Stock'!M22/'Total RI of 20 Random Stock'!M21)</f>
        <v>-2.744194151147164E-2</v>
      </c>
      <c r="N22" s="42">
        <f>LN('Total RI of 20 Random Stock'!N22/'Total RI of 20 Random Stock'!N21)</f>
        <v>6.3583642367365956E-3</v>
      </c>
      <c r="O22" s="42">
        <f>LN('Total RI of 20 Random Stock'!O22/'Total RI of 20 Random Stock'!O21)</f>
        <v>-8.2452553148649035E-2</v>
      </c>
      <c r="P22" s="42">
        <f>LN('Total RI of 20 Random Stock'!P22/'Total RI of 20 Random Stock'!P21)</f>
        <v>-3.2867643834703225E-2</v>
      </c>
      <c r="Q22" s="42">
        <f>LN('Total RI of 20 Random Stock'!Q22/'Total RI of 20 Random Stock'!Q21)</f>
        <v>-4.241937370216204E-2</v>
      </c>
      <c r="R22" s="42">
        <f>LN('Total RI of 20 Random Stock'!R22/'Total RI of 20 Random Stock'!R21)</f>
        <v>4.6208184940019839E-2</v>
      </c>
      <c r="S22" s="42">
        <f>LN('Total RI of 20 Random Stock'!S22/'Total RI of 20 Random Stock'!S21)</f>
        <v>-2.2544502592145736E-2</v>
      </c>
      <c r="T22" s="42">
        <f>LN('Total RI of 20 Random Stock'!T22/'Total RI of 20 Random Stock'!T21)</f>
        <v>3.8627515811256688E-2</v>
      </c>
      <c r="U22" s="42">
        <f>LN('Total RI of 20 Random Stock'!U22/'Total RI of 20 Random Stock'!U21)</f>
        <v>-2.4617552430890682E-2</v>
      </c>
      <c r="W22" s="46">
        <f t="shared" si="0"/>
        <v>7.6688717780880695E-3</v>
      </c>
    </row>
    <row r="23" spans="1:23" ht="15.75" customHeight="1" x14ac:dyDescent="0.25">
      <c r="A23" s="25">
        <v>43131</v>
      </c>
      <c r="B23" s="42">
        <f>LN('Total RI of 20 Random Stock'!B23/'Total RI of 20 Random Stock'!B22)</f>
        <v>6.4976156693857826E-2</v>
      </c>
      <c r="C23" s="42">
        <f>LN('Total RI of 20 Random Stock'!C23/'Total RI of 20 Random Stock'!C22)</f>
        <v>0.10489592315062823</v>
      </c>
      <c r="D23" s="42">
        <f>LN('Total RI of 20 Random Stock'!D23/'Total RI of 20 Random Stock'!D22)</f>
        <v>7.7132677999860275E-2</v>
      </c>
      <c r="E23" s="42">
        <f>LN('Total RI of 20 Random Stock'!E23/'Total RI of 20 Random Stock'!E22)</f>
        <v>-0.1131841822504768</v>
      </c>
      <c r="F23" s="42">
        <f>LN('Total RI of 20 Random Stock'!F23/'Total RI of 20 Random Stock'!F22)</f>
        <v>-5.3269414511666044E-2</v>
      </c>
      <c r="G23" s="42">
        <f>LN('Total RI of 20 Random Stock'!G23/'Total RI of 20 Random Stock'!G22)</f>
        <v>-7.0750830670867654E-2</v>
      </c>
      <c r="H23" s="42">
        <f>LN('Total RI of 20 Random Stock'!H23/'Total RI of 20 Random Stock'!H22)</f>
        <v>-0.14607564749093874</v>
      </c>
      <c r="I23" s="42">
        <f>LN('Total RI of 20 Random Stock'!I23/'Total RI of 20 Random Stock'!I22)</f>
        <v>-1.2565798407975042E-2</v>
      </c>
      <c r="J23" s="42">
        <f>LN('Total RI of 20 Random Stock'!J23/'Total RI of 20 Random Stock'!J22)</f>
        <v>9.0105129510059417E-2</v>
      </c>
      <c r="K23" s="42">
        <f>LN('Total RI of 20 Random Stock'!K23/'Total RI of 20 Random Stock'!K22)</f>
        <v>-6.2937270686928342E-3</v>
      </c>
      <c r="L23" s="42">
        <f>LN('Total RI of 20 Random Stock'!L23/'Total RI of 20 Random Stock'!L22)</f>
        <v>4.0565748337472188E-2</v>
      </c>
      <c r="M23" s="42">
        <f>LN('Total RI of 20 Random Stock'!M23/'Total RI of 20 Random Stock'!M22)</f>
        <v>-1.2598906777955889E-2</v>
      </c>
      <c r="N23" s="42">
        <f>LN('Total RI of 20 Random Stock'!N23/'Total RI of 20 Random Stock'!N22)</f>
        <v>-0.11385856513545141</v>
      </c>
      <c r="O23" s="42">
        <f>LN('Total RI of 20 Random Stock'!O23/'Total RI of 20 Random Stock'!O22)</f>
        <v>0</v>
      </c>
      <c r="P23" s="42">
        <f>LN('Total RI of 20 Random Stock'!P23/'Total RI of 20 Random Stock'!P22)</f>
        <v>1.532230120117525E-2</v>
      </c>
      <c r="Q23" s="42">
        <f>LN('Total RI of 20 Random Stock'!Q23/'Total RI of 20 Random Stock'!Q22)</f>
        <v>-9.1871728614033796E-2</v>
      </c>
      <c r="R23" s="42">
        <f>LN('Total RI of 20 Random Stock'!R23/'Total RI of 20 Random Stock'!R22)</f>
        <v>1.2787022042457031E-2</v>
      </c>
      <c r="S23" s="42">
        <f>LN('Total RI of 20 Random Stock'!S23/'Total RI of 20 Random Stock'!S22)</f>
        <v>3.3628979317585794E-2</v>
      </c>
      <c r="T23" s="42">
        <f>LN('Total RI of 20 Random Stock'!T23/'Total RI of 20 Random Stock'!T22)</f>
        <v>-3.8872682039683457E-2</v>
      </c>
      <c r="U23" s="42">
        <f>LN('Total RI of 20 Random Stock'!U23/'Total RI of 20 Random Stock'!U22)</f>
        <v>-3.1169760989673079E-3</v>
      </c>
      <c r="W23" s="46">
        <f t="shared" si="0"/>
        <v>-1.1152226040680648E-2</v>
      </c>
    </row>
    <row r="24" spans="1:23" ht="15.75" customHeight="1" x14ac:dyDescent="0.25">
      <c r="A24" s="25">
        <v>43159</v>
      </c>
      <c r="B24" s="42">
        <f>LN('Total RI of 20 Random Stock'!B24/'Total RI of 20 Random Stock'!B23)</f>
        <v>-2.8246836129188133E-2</v>
      </c>
      <c r="C24" s="42">
        <f>LN('Total RI of 20 Random Stock'!C24/'Total RI of 20 Random Stock'!C23)</f>
        <v>-4.5960456188325144E-2</v>
      </c>
      <c r="D24" s="42">
        <f>LN('Total RI of 20 Random Stock'!D24/'Total RI of 20 Random Stock'!D23)</f>
        <v>-3.973615372494585E-2</v>
      </c>
      <c r="E24" s="42">
        <f>LN('Total RI of 20 Random Stock'!E24/'Total RI of 20 Random Stock'!E23)</f>
        <v>-5.5214132124099029E-2</v>
      </c>
      <c r="F24" s="42">
        <f>LN('Total RI of 20 Random Stock'!F24/'Total RI of 20 Random Stock'!F23)</f>
        <v>-9.1033867609712271E-2</v>
      </c>
      <c r="G24" s="42">
        <f>LN('Total RI of 20 Random Stock'!G24/'Total RI of 20 Random Stock'!G23)</f>
        <v>-7.2980890988976671E-2</v>
      </c>
      <c r="H24" s="42">
        <f>LN('Total RI of 20 Random Stock'!H24/'Total RI of 20 Random Stock'!H23)</f>
        <v>-1.6649980319307079E-3</v>
      </c>
      <c r="I24" s="42">
        <f>LN('Total RI of 20 Random Stock'!I24/'Total RI of 20 Random Stock'!I23)</f>
        <v>-9.3064851064207643E-2</v>
      </c>
      <c r="J24" s="42">
        <f>LN('Total RI of 20 Random Stock'!J24/'Total RI of 20 Random Stock'!J23)</f>
        <v>2.480761132019613E-2</v>
      </c>
      <c r="K24" s="42">
        <f>LN('Total RI of 20 Random Stock'!K24/'Total RI of 20 Random Stock'!K23)</f>
        <v>8.9913747908959459E-3</v>
      </c>
      <c r="L24" s="42">
        <f>LN('Total RI of 20 Random Stock'!L24/'Total RI of 20 Random Stock'!L23)</f>
        <v>-2.7751706198778838E-2</v>
      </c>
      <c r="M24" s="42">
        <f>LN('Total RI of 20 Random Stock'!M24/'Total RI of 20 Random Stock'!M23)</f>
        <v>-2.8372144955702196E-2</v>
      </c>
      <c r="N24" s="42">
        <f>LN('Total RI of 20 Random Stock'!N24/'Total RI of 20 Random Stock'!N23)</f>
        <v>-1.4269014569798727E-2</v>
      </c>
      <c r="O24" s="42">
        <f>LN('Total RI of 20 Random Stock'!O24/'Total RI of 20 Random Stock'!O23)</f>
        <v>-7.827897936713242E-3</v>
      </c>
      <c r="P24" s="42">
        <f>LN('Total RI of 20 Random Stock'!P24/'Total RI of 20 Random Stock'!P23)</f>
        <v>-4.9431852544807149E-2</v>
      </c>
      <c r="Q24" s="42">
        <f>LN('Total RI of 20 Random Stock'!Q24/'Total RI of 20 Random Stock'!Q23)</f>
        <v>-5.6369772425523254E-2</v>
      </c>
      <c r="R24" s="42">
        <f>LN('Total RI of 20 Random Stock'!R24/'Total RI of 20 Random Stock'!R23)</f>
        <v>2.5204358554251582E-2</v>
      </c>
      <c r="S24" s="42">
        <f>LN('Total RI of 20 Random Stock'!S24/'Total RI of 20 Random Stock'!S23)</f>
        <v>-7.1808841802804127E-2</v>
      </c>
      <c r="T24" s="42">
        <f>LN('Total RI of 20 Random Stock'!T24/'Total RI of 20 Random Stock'!T23)</f>
        <v>-4.5553050156578637E-2</v>
      </c>
      <c r="U24" s="42">
        <f>LN('Total RI of 20 Random Stock'!U24/'Total RI of 20 Random Stock'!U23)</f>
        <v>-2.2121928561244911E-2</v>
      </c>
      <c r="W24" s="46">
        <f t="shared" si="0"/>
        <v>-3.4620252517399634E-2</v>
      </c>
    </row>
    <row r="25" spans="1:23" ht="15.75" customHeight="1" x14ac:dyDescent="0.25">
      <c r="A25" s="25">
        <v>43189</v>
      </c>
      <c r="B25" s="42">
        <f>LN('Total RI of 20 Random Stock'!B25/'Total RI of 20 Random Stock'!B24)</f>
        <v>-1.4721023401304038E-2</v>
      </c>
      <c r="C25" s="42">
        <f>LN('Total RI of 20 Random Stock'!C25/'Total RI of 20 Random Stock'!C24)</f>
        <v>-3.3800341043073466E-2</v>
      </c>
      <c r="D25" s="42">
        <f>LN('Total RI of 20 Random Stock'!D25/'Total RI of 20 Random Stock'!D24)</f>
        <v>-2.556972835372194E-3</v>
      </c>
      <c r="E25" s="42">
        <f>LN('Total RI of 20 Random Stock'!E25/'Total RI of 20 Random Stock'!E24)</f>
        <v>7.7688956730064332E-2</v>
      </c>
      <c r="F25" s="42">
        <f>LN('Total RI of 20 Random Stock'!F25/'Total RI of 20 Random Stock'!F24)</f>
        <v>-6.6418587751036845E-2</v>
      </c>
      <c r="G25" s="42">
        <f>LN('Total RI of 20 Random Stock'!G25/'Total RI of 20 Random Stock'!G24)</f>
        <v>-0.11345440511705014</v>
      </c>
      <c r="H25" s="42">
        <f>LN('Total RI of 20 Random Stock'!H25/'Total RI of 20 Random Stock'!H24)</f>
        <v>-4.2338084316831365E-2</v>
      </c>
      <c r="I25" s="42">
        <f>LN('Total RI of 20 Random Stock'!I25/'Total RI of 20 Random Stock'!I24)</f>
        <v>5.7308323495529084E-2</v>
      </c>
      <c r="J25" s="42">
        <f>LN('Total RI of 20 Random Stock'!J25/'Total RI of 20 Random Stock'!J24)</f>
        <v>-1.4617345591939267E-2</v>
      </c>
      <c r="K25" s="42">
        <f>LN('Total RI of 20 Random Stock'!K25/'Total RI of 20 Random Stock'!K24)</f>
        <v>-7.0640855390506768E-3</v>
      </c>
      <c r="L25" s="42">
        <f>LN('Total RI of 20 Random Stock'!L25/'Total RI of 20 Random Stock'!L24)</f>
        <v>-1.3966582034546249E-2</v>
      </c>
      <c r="M25" s="42">
        <f>LN('Total RI of 20 Random Stock'!M25/'Total RI of 20 Random Stock'!M24)</f>
        <v>3.3390724193100164E-2</v>
      </c>
      <c r="N25" s="42">
        <f>LN('Total RI of 20 Random Stock'!N25/'Total RI of 20 Random Stock'!N24)</f>
        <v>0</v>
      </c>
      <c r="O25" s="42">
        <f>LN('Total RI of 20 Random Stock'!O25/'Total RI of 20 Random Stock'!O24)</f>
        <v>-4.8411528798765376E-2</v>
      </c>
      <c r="P25" s="42">
        <f>LN('Total RI of 20 Random Stock'!P25/'Total RI of 20 Random Stock'!P24)</f>
        <v>-1.6105028513098051E-2</v>
      </c>
      <c r="Q25" s="42">
        <f>LN('Total RI of 20 Random Stock'!Q25/'Total RI of 20 Random Stock'!Q24)</f>
        <v>-3.875245680981318E-3</v>
      </c>
      <c r="R25" s="42">
        <f>LN('Total RI of 20 Random Stock'!R25/'Total RI of 20 Random Stock'!R24)</f>
        <v>4.2555005263630916E-2</v>
      </c>
      <c r="S25" s="42">
        <f>LN('Total RI of 20 Random Stock'!S25/'Total RI of 20 Random Stock'!S24)</f>
        <v>5.5604681553686558E-2</v>
      </c>
      <c r="T25" s="42">
        <f>LN('Total RI of 20 Random Stock'!T25/'Total RI of 20 Random Stock'!T24)</f>
        <v>-1.281485174441038E-3</v>
      </c>
      <c r="U25" s="42">
        <f>LN('Total RI of 20 Random Stock'!U25/'Total RI of 20 Random Stock'!U24)</f>
        <v>4.6806884343374051E-2</v>
      </c>
      <c r="W25" s="46">
        <f t="shared" si="0"/>
        <v>-3.2628070109052484E-3</v>
      </c>
    </row>
    <row r="26" spans="1:23" ht="15.75" customHeight="1" x14ac:dyDescent="0.25">
      <c r="A26" s="25">
        <v>43220</v>
      </c>
      <c r="B26" s="42">
        <f>LN('Total RI of 20 Random Stock'!B26/'Total RI of 20 Random Stock'!B25)</f>
        <v>-4.4545439311571462E-3</v>
      </c>
      <c r="C26" s="42">
        <f>LN('Total RI of 20 Random Stock'!C26/'Total RI of 20 Random Stock'!C25)</f>
        <v>-5.0308085085808175E-3</v>
      </c>
      <c r="D26" s="42">
        <f>LN('Total RI of 20 Random Stock'!D26/'Total RI of 20 Random Stock'!D25)</f>
        <v>-1.8082577203687358E-2</v>
      </c>
      <c r="E26" s="42">
        <f>LN('Total RI of 20 Random Stock'!E26/'Total RI of 20 Random Stock'!E25)</f>
        <v>0.10195034171431495</v>
      </c>
      <c r="F26" s="42">
        <f>LN('Total RI of 20 Random Stock'!F26/'Total RI of 20 Random Stock'!F25)</f>
        <v>3.8512273075795786E-3</v>
      </c>
      <c r="G26" s="42">
        <f>LN('Total RI of 20 Random Stock'!G26/'Total RI of 20 Random Stock'!G25)</f>
        <v>-0.1041834337328536</v>
      </c>
      <c r="H26" s="42">
        <f>LN('Total RI of 20 Random Stock'!H26/'Total RI of 20 Random Stock'!H25)</f>
        <v>2.8733755575571882E-2</v>
      </c>
      <c r="I26" s="42">
        <f>LN('Total RI of 20 Random Stock'!I26/'Total RI of 20 Random Stock'!I25)</f>
        <v>-3.9730227589664241E-2</v>
      </c>
      <c r="J26" s="42">
        <f>LN('Total RI of 20 Random Stock'!J26/'Total RI of 20 Random Stock'!J25)</f>
        <v>1.5251421411495205E-2</v>
      </c>
      <c r="K26" s="42">
        <f>LN('Total RI of 20 Random Stock'!K26/'Total RI of 20 Random Stock'!K25)</f>
        <v>0.25616485104558984</v>
      </c>
      <c r="L26" s="42">
        <f>LN('Total RI of 20 Random Stock'!L26/'Total RI of 20 Random Stock'!L25)</f>
        <v>-3.1342205301515935E-2</v>
      </c>
      <c r="M26" s="42">
        <f>LN('Total RI of 20 Random Stock'!M26/'Total RI of 20 Random Stock'!M25)</f>
        <v>-3.8788287639844321E-2</v>
      </c>
      <c r="N26" s="42">
        <f>LN('Total RI of 20 Random Stock'!N26/'Total RI of 20 Random Stock'!N25)</f>
        <v>-2.1812077013601251E-2</v>
      </c>
      <c r="O26" s="42">
        <f>LN('Total RI of 20 Random Stock'!O26/'Total RI of 20 Random Stock'!O25)</f>
        <v>-5.0835699033290771E-2</v>
      </c>
      <c r="P26" s="42">
        <f>LN('Total RI of 20 Random Stock'!P26/'Total RI of 20 Random Stock'!P25)</f>
        <v>0</v>
      </c>
      <c r="Q26" s="42">
        <f>LN('Total RI of 20 Random Stock'!Q26/'Total RI of 20 Random Stock'!Q25)</f>
        <v>-2.7541416468888146E-2</v>
      </c>
      <c r="R26" s="42">
        <f>LN('Total RI of 20 Random Stock'!R26/'Total RI of 20 Random Stock'!R25)</f>
        <v>2.9353964255837042E-2</v>
      </c>
      <c r="S26" s="42">
        <f>LN('Total RI of 20 Random Stock'!S26/'Total RI of 20 Random Stock'!S25)</f>
        <v>-7.2070591674100321E-2</v>
      </c>
      <c r="T26" s="42">
        <f>LN('Total RI of 20 Random Stock'!T26/'Total RI of 20 Random Stock'!T25)</f>
        <v>-3.6823916273634703E-2</v>
      </c>
      <c r="U26" s="42">
        <f>LN('Total RI of 20 Random Stock'!U26/'Total RI of 20 Random Stock'!U25)</f>
        <v>0.12588152660175222</v>
      </c>
      <c r="W26" s="46">
        <f t="shared" si="0"/>
        <v>5.5245651770661052E-3</v>
      </c>
    </row>
    <row r="27" spans="1:23" ht="15.75" customHeight="1" x14ac:dyDescent="0.25">
      <c r="A27" s="25">
        <v>43251</v>
      </c>
      <c r="B27" s="42">
        <f>LN('Total RI of 20 Random Stock'!B27/'Total RI of 20 Random Stock'!B26)</f>
        <v>-0.12409949290919388</v>
      </c>
      <c r="C27" s="42">
        <f>LN('Total RI of 20 Random Stock'!C27/'Total RI of 20 Random Stock'!C26)</f>
        <v>-4.6142625136729306E-3</v>
      </c>
      <c r="D27" s="42">
        <f>LN('Total RI of 20 Random Stock'!D27/'Total RI of 20 Random Stock'!D26)</f>
        <v>-8.39057204781853E-2</v>
      </c>
      <c r="E27" s="42">
        <f>LN('Total RI of 20 Random Stock'!E27/'Total RI of 20 Random Stock'!E26)</f>
        <v>-0.1631219339511214</v>
      </c>
      <c r="F27" s="42">
        <f>LN('Total RI of 20 Random Stock'!F27/'Total RI of 20 Random Stock'!F26)</f>
        <v>-5.287240839210916E-2</v>
      </c>
      <c r="G27" s="42">
        <f>LN('Total RI of 20 Random Stock'!G27/'Total RI of 20 Random Stock'!G26)</f>
        <v>-3.965557072128463E-2</v>
      </c>
      <c r="H27" s="42">
        <f>LN('Total RI of 20 Random Stock'!H27/'Total RI of 20 Random Stock'!H26)</f>
        <v>-8.485156694245366E-2</v>
      </c>
      <c r="I27" s="42">
        <f>LN('Total RI of 20 Random Stock'!I27/'Total RI of 20 Random Stock'!I26)</f>
        <v>-0.10662415389629271</v>
      </c>
      <c r="J27" s="42">
        <f>LN('Total RI of 20 Random Stock'!J27/'Total RI of 20 Random Stock'!J26)</f>
        <v>-4.2907595480834969E-2</v>
      </c>
      <c r="K27" s="42">
        <f>LN('Total RI of 20 Random Stock'!K27/'Total RI of 20 Random Stock'!K26)</f>
        <v>6.0138358738533522E-2</v>
      </c>
      <c r="L27" s="42">
        <f>LN('Total RI of 20 Random Stock'!L27/'Total RI of 20 Random Stock'!L26)</f>
        <v>-3.1498853713611427E-2</v>
      </c>
      <c r="M27" s="42">
        <f>LN('Total RI of 20 Random Stock'!M27/'Total RI of 20 Random Stock'!M26)</f>
        <v>5.3975634467441315E-3</v>
      </c>
      <c r="N27" s="42">
        <f>LN('Total RI of 20 Random Stock'!N27/'Total RI of 20 Random Stock'!N26)</f>
        <v>-4.360655222162934E-2</v>
      </c>
      <c r="O27" s="42">
        <f>LN('Total RI of 20 Random Stock'!O27/'Total RI of 20 Random Stock'!O26)</f>
        <v>-0.11997471503508939</v>
      </c>
      <c r="P27" s="42">
        <f>LN('Total RI of 20 Random Stock'!P27/'Total RI of 20 Random Stock'!P26)</f>
        <v>2.4061311160117293E-2</v>
      </c>
      <c r="Q27" s="42">
        <f>LN('Total RI of 20 Random Stock'!Q27/'Total RI of 20 Random Stock'!Q26)</f>
        <v>-0.1199472689806374</v>
      </c>
      <c r="R27" s="42">
        <f>LN('Total RI of 20 Random Stock'!R27/'Total RI of 20 Random Stock'!R26)</f>
        <v>-5.9595709286111014E-2</v>
      </c>
      <c r="S27" s="42">
        <f>LN('Total RI of 20 Random Stock'!S27/'Total RI of 20 Random Stock'!S26)</f>
        <v>9.1740825475717006E-2</v>
      </c>
      <c r="T27" s="42">
        <f>LN('Total RI of 20 Random Stock'!T27/'Total RI of 20 Random Stock'!T26)</f>
        <v>-5.0366528017275536E-2</v>
      </c>
      <c r="U27" s="42">
        <f>LN('Total RI of 20 Random Stock'!U27/'Total RI of 20 Random Stock'!U26)</f>
        <v>9.7265427745580807E-2</v>
      </c>
      <c r="W27" s="46">
        <f t="shared" si="0"/>
        <v>-4.2451942298640494E-2</v>
      </c>
    </row>
    <row r="28" spans="1:23" ht="15.75" customHeight="1" x14ac:dyDescent="0.25">
      <c r="A28" s="25">
        <v>43280</v>
      </c>
      <c r="B28" s="42">
        <f>LN('Total RI of 20 Random Stock'!B28/'Total RI of 20 Random Stock'!B27)</f>
        <v>-6.446127040878713E-2</v>
      </c>
      <c r="C28" s="42">
        <f>LN('Total RI of 20 Random Stock'!C28/'Total RI of 20 Random Stock'!C27)</f>
        <v>1.8128312458982471E-2</v>
      </c>
      <c r="D28" s="42">
        <f>LN('Total RI of 20 Random Stock'!D28/'Total RI of 20 Random Stock'!D27)</f>
        <v>3.7898216669762647E-2</v>
      </c>
      <c r="E28" s="42">
        <f>LN('Total RI of 20 Random Stock'!E28/'Total RI of 20 Random Stock'!E27)</f>
        <v>-4.5306048289215473E-2</v>
      </c>
      <c r="F28" s="42">
        <f>LN('Total RI of 20 Random Stock'!F28/'Total RI of 20 Random Stock'!F27)</f>
        <v>0.20713250178844811</v>
      </c>
      <c r="G28" s="42">
        <f>LN('Total RI of 20 Random Stock'!G28/'Total RI of 20 Random Stock'!G27)</f>
        <v>1.2685285175027237E-2</v>
      </c>
      <c r="H28" s="42">
        <f>LN('Total RI of 20 Random Stock'!H28/'Total RI of 20 Random Stock'!H27)</f>
        <v>3.9784800769352646E-2</v>
      </c>
      <c r="I28" s="42">
        <f>LN('Total RI of 20 Random Stock'!I28/'Total RI of 20 Random Stock'!I27)</f>
        <v>-5.5894827239890262E-2</v>
      </c>
      <c r="J28" s="42">
        <f>LN('Total RI of 20 Random Stock'!J28/'Total RI of 20 Random Stock'!J27)</f>
        <v>6.9957582633221535E-2</v>
      </c>
      <c r="K28" s="42">
        <f>LN('Total RI of 20 Random Stock'!K28/'Total RI of 20 Random Stock'!K27)</f>
        <v>0.15246343906820189</v>
      </c>
      <c r="L28" s="42">
        <f>LN('Total RI of 20 Random Stock'!L28/'Total RI of 20 Random Stock'!L27)</f>
        <v>3.1433522601512595E-2</v>
      </c>
      <c r="M28" s="42">
        <f>LN('Total RI of 20 Random Stock'!M28/'Total RI of 20 Random Stock'!M27)</f>
        <v>7.0923374017009336E-2</v>
      </c>
      <c r="N28" s="42">
        <f>LN('Total RI of 20 Random Stock'!N28/'Total RI of 20 Random Stock'!N27)</f>
        <v>0</v>
      </c>
      <c r="O28" s="42">
        <f>LN('Total RI of 20 Random Stock'!O28/'Total RI of 20 Random Stock'!O27)</f>
        <v>0</v>
      </c>
      <c r="P28" s="42">
        <f>LN('Total RI of 20 Random Stock'!P28/'Total RI of 20 Random Stock'!P27)</f>
        <v>-2.9530323201806291E-2</v>
      </c>
      <c r="Q28" s="42">
        <f>LN('Total RI of 20 Random Stock'!Q28/'Total RI of 20 Random Stock'!Q27)</f>
        <v>0.32483980618193897</v>
      </c>
      <c r="R28" s="42">
        <f>LN('Total RI of 20 Random Stock'!R28/'Total RI of 20 Random Stock'!R27)</f>
        <v>4.7998975471306521E-2</v>
      </c>
      <c r="S28" s="42">
        <f>LN('Total RI of 20 Random Stock'!S28/'Total RI of 20 Random Stock'!S27)</f>
        <v>-9.530630840073781E-2</v>
      </c>
      <c r="T28" s="42">
        <f>LN('Total RI of 20 Random Stock'!T28/'Total RI of 20 Random Stock'!T27)</f>
        <v>5.0039506674836531E-2</v>
      </c>
      <c r="U28" s="42">
        <f>LN('Total RI of 20 Random Stock'!U28/'Total RI of 20 Random Stock'!U27)</f>
        <v>5.9188714929291585E-2</v>
      </c>
      <c r="W28" s="46">
        <f t="shared" si="0"/>
        <v>4.159876304492275E-2</v>
      </c>
    </row>
    <row r="29" spans="1:23" ht="15.75" customHeight="1" x14ac:dyDescent="0.25">
      <c r="A29" s="25">
        <v>43312</v>
      </c>
      <c r="B29" s="42">
        <f>LN('Total RI of 20 Random Stock'!B29/'Total RI of 20 Random Stock'!B28)</f>
        <v>3.3341677754679003E-3</v>
      </c>
      <c r="C29" s="42">
        <f>LN('Total RI of 20 Random Stock'!C29/'Total RI of 20 Random Stock'!C28)</f>
        <v>-5.3355385053421703E-2</v>
      </c>
      <c r="D29" s="42">
        <f>LN('Total RI of 20 Random Stock'!D29/'Total RI of 20 Random Stock'!D28)</f>
        <v>-9.1020534531222594E-2</v>
      </c>
      <c r="E29" s="42">
        <f>LN('Total RI of 20 Random Stock'!E29/'Total RI of 20 Random Stock'!E28)</f>
        <v>-8.0393404050367948E-2</v>
      </c>
      <c r="F29" s="42">
        <f>LN('Total RI of 20 Random Stock'!F29/'Total RI of 20 Random Stock'!F28)</f>
        <v>-8.593416919513984E-2</v>
      </c>
      <c r="G29" s="42">
        <f>LN('Total RI of 20 Random Stock'!G29/'Total RI of 20 Random Stock'!G28)</f>
        <v>-4.2924448992792956E-2</v>
      </c>
      <c r="H29" s="42">
        <f>LN('Total RI of 20 Random Stock'!H29/'Total RI of 20 Random Stock'!H28)</f>
        <v>-2.8772889242872388E-2</v>
      </c>
      <c r="I29" s="42">
        <f>LN('Total RI of 20 Random Stock'!I29/'Total RI of 20 Random Stock'!I28)</f>
        <v>-8.3129937043119231E-2</v>
      </c>
      <c r="J29" s="42">
        <f>LN('Total RI of 20 Random Stock'!J29/'Total RI of 20 Random Stock'!J28)</f>
        <v>-3.8606987436857233E-2</v>
      </c>
      <c r="K29" s="42">
        <f>LN('Total RI of 20 Random Stock'!K29/'Total RI of 20 Random Stock'!K28)</f>
        <v>0.31201529215840473</v>
      </c>
      <c r="L29" s="42">
        <f>LN('Total RI of 20 Random Stock'!L29/'Total RI of 20 Random Stock'!L28)</f>
        <v>-0.20791150400606506</v>
      </c>
      <c r="M29" s="42">
        <f>LN('Total RI of 20 Random Stock'!M29/'Total RI of 20 Random Stock'!M28)</f>
        <v>0.1473220727803429</v>
      </c>
      <c r="N29" s="42">
        <f>LN('Total RI of 20 Random Stock'!N29/'Total RI of 20 Random Stock'!N28)</f>
        <v>1.6023473965748474E-2</v>
      </c>
      <c r="O29" s="42">
        <f>LN('Total RI of 20 Random Stock'!O29/'Total RI of 20 Random Stock'!O28)</f>
        <v>-2.9839546507946978E-2</v>
      </c>
      <c r="P29" s="42">
        <f>LN('Total RI of 20 Random Stock'!P29/'Total RI of 20 Random Stock'!P28)</f>
        <v>5.5683591898418858E-2</v>
      </c>
      <c r="Q29" s="42">
        <f>LN('Total RI of 20 Random Stock'!Q29/'Total RI of 20 Random Stock'!Q28)</f>
        <v>-5.4550230685305762E-2</v>
      </c>
      <c r="R29" s="42">
        <f>LN('Total RI of 20 Random Stock'!R29/'Total RI of 20 Random Stock'!R28)</f>
        <v>-2.9701491029728633E-2</v>
      </c>
      <c r="S29" s="42">
        <f>LN('Total RI of 20 Random Stock'!S29/'Total RI of 20 Random Stock'!S28)</f>
        <v>-3.5782410961148598E-3</v>
      </c>
      <c r="T29" s="42">
        <f>LN('Total RI of 20 Random Stock'!T29/'Total RI of 20 Random Stock'!T28)</f>
        <v>-2.5845088063905914E-2</v>
      </c>
      <c r="U29" s="42">
        <f>LN('Total RI of 20 Random Stock'!U29/'Total RI of 20 Random Stock'!U28)</f>
        <v>0.36719565738562127</v>
      </c>
      <c r="W29" s="46">
        <f t="shared" si="0"/>
        <v>2.3005199514571557E-3</v>
      </c>
    </row>
    <row r="30" spans="1:23" ht="15.75" customHeight="1" x14ac:dyDescent="0.25">
      <c r="A30" s="25">
        <v>43343</v>
      </c>
      <c r="B30" s="42">
        <f>LN('Total RI of 20 Random Stock'!B30/'Total RI of 20 Random Stock'!B29)</f>
        <v>2.3391516070043823E-2</v>
      </c>
      <c r="C30" s="42">
        <f>LN('Total RI of 20 Random Stock'!C30/'Total RI of 20 Random Stock'!C29)</f>
        <v>1.3457527459304817E-2</v>
      </c>
      <c r="D30" s="42">
        <f>LN('Total RI of 20 Random Stock'!D30/'Total RI of 20 Random Stock'!D29)</f>
        <v>3.5966369717844553E-2</v>
      </c>
      <c r="E30" s="42">
        <f>LN('Total RI of 20 Random Stock'!E30/'Total RI of 20 Random Stock'!E29)</f>
        <v>0.15870016760969349</v>
      </c>
      <c r="F30" s="42">
        <f>LN('Total RI of 20 Random Stock'!F30/'Total RI of 20 Random Stock'!F29)</f>
        <v>4.2984598819073945E-3</v>
      </c>
      <c r="G30" s="42">
        <f>LN('Total RI of 20 Random Stock'!G30/'Total RI of 20 Random Stock'!G29)</f>
        <v>0.14280785240738644</v>
      </c>
      <c r="H30" s="42">
        <f>LN('Total RI of 20 Random Stock'!H30/'Total RI of 20 Random Stock'!H29)</f>
        <v>-2.9638931967395928E-2</v>
      </c>
      <c r="I30" s="42">
        <f>LN('Total RI of 20 Random Stock'!I30/'Total RI of 20 Random Stock'!I29)</f>
        <v>-2.351875349888588E-2</v>
      </c>
      <c r="J30" s="42">
        <f>LN('Total RI of 20 Random Stock'!J30/'Total RI of 20 Random Stock'!J29)</f>
        <v>-2.4261843906933696E-2</v>
      </c>
      <c r="K30" s="42">
        <f>LN('Total RI of 20 Random Stock'!K30/'Total RI of 20 Random Stock'!K29)</f>
        <v>3.5985301522768721E-2</v>
      </c>
      <c r="L30" s="42">
        <f>LN('Total RI of 20 Random Stock'!L30/'Total RI of 20 Random Stock'!L29)</f>
        <v>3.5660125508959049E-2</v>
      </c>
      <c r="M30" s="42">
        <f>LN('Total RI of 20 Random Stock'!M30/'Total RI of 20 Random Stock'!M29)</f>
        <v>-8.5801601860228532E-2</v>
      </c>
      <c r="N30" s="42">
        <f>LN('Total RI of 20 Random Stock'!N30/'Total RI of 20 Random Stock'!N29)</f>
        <v>9.8199764669821318E-2</v>
      </c>
      <c r="O30" s="42">
        <f>LN('Total RI of 20 Random Stock'!O30/'Total RI of 20 Random Stock'!O29)</f>
        <v>-8.4286410400839673E-2</v>
      </c>
      <c r="P30" s="42">
        <f>LN('Total RI of 20 Random Stock'!P30/'Total RI of 20 Random Stock'!P29)</f>
        <v>-2.6573273276817694E-3</v>
      </c>
      <c r="Q30" s="42">
        <f>LN('Total RI of 20 Random Stock'!Q30/'Total RI of 20 Random Stock'!Q29)</f>
        <v>-0.10866989834193697</v>
      </c>
      <c r="R30" s="42">
        <f>LN('Total RI of 20 Random Stock'!R30/'Total RI of 20 Random Stock'!R29)</f>
        <v>-0.10142258933928401</v>
      </c>
      <c r="S30" s="42">
        <f>LN('Total RI of 20 Random Stock'!S30/'Total RI of 20 Random Stock'!S29)</f>
        <v>4.8961355950813218E-2</v>
      </c>
      <c r="T30" s="42">
        <f>LN('Total RI of 20 Random Stock'!T30/'Total RI of 20 Random Stock'!T29)</f>
        <v>-1.7800989209929348E-2</v>
      </c>
      <c r="U30" s="42">
        <f>LN('Total RI of 20 Random Stock'!U30/'Total RI of 20 Random Stock'!U29)</f>
        <v>-0.18295894878892896</v>
      </c>
      <c r="W30" s="46">
        <f t="shared" si="0"/>
        <v>-3.1794426921750983E-3</v>
      </c>
    </row>
    <row r="31" spans="1:23" ht="15.75" customHeight="1" x14ac:dyDescent="0.25">
      <c r="A31" s="25">
        <v>43371</v>
      </c>
      <c r="B31" s="42">
        <f>LN('Total RI of 20 Random Stock'!B31/'Total RI of 20 Random Stock'!B30)</f>
        <v>-4.2816796737426215E-2</v>
      </c>
      <c r="C31" s="42">
        <f>LN('Total RI of 20 Random Stock'!C31/'Total RI of 20 Random Stock'!C30)</f>
        <v>1.5208126610090956E-2</v>
      </c>
      <c r="D31" s="42">
        <f>LN('Total RI of 20 Random Stock'!D31/'Total RI of 20 Random Stock'!D30)</f>
        <v>-1.7087907370002774E-2</v>
      </c>
      <c r="E31" s="42">
        <f>LN('Total RI of 20 Random Stock'!E31/'Total RI of 20 Random Stock'!E30)</f>
        <v>-6.9916119901031623E-2</v>
      </c>
      <c r="F31" s="42">
        <f>LN('Total RI of 20 Random Stock'!F31/'Total RI of 20 Random Stock'!F30)</f>
        <v>-0.10464556686647294</v>
      </c>
      <c r="G31" s="42">
        <f>LN('Total RI of 20 Random Stock'!G31/'Total RI of 20 Random Stock'!G30)</f>
        <v>-0.10409397748006634</v>
      </c>
      <c r="H31" s="42">
        <f>LN('Total RI of 20 Random Stock'!H31/'Total RI of 20 Random Stock'!H30)</f>
        <v>-2.4738769172511929E-2</v>
      </c>
      <c r="I31" s="42">
        <f>LN('Total RI of 20 Random Stock'!I31/'Total RI of 20 Random Stock'!I30)</f>
        <v>1.6228209375685837E-2</v>
      </c>
      <c r="J31" s="42">
        <f>LN('Total RI of 20 Random Stock'!J31/'Total RI of 20 Random Stock'!J30)</f>
        <v>7.2020299240880522E-3</v>
      </c>
      <c r="K31" s="42">
        <f>LN('Total RI of 20 Random Stock'!K31/'Total RI of 20 Random Stock'!K30)</f>
        <v>0.15627534019810785</v>
      </c>
      <c r="L31" s="42">
        <f>LN('Total RI of 20 Random Stock'!L31/'Total RI of 20 Random Stock'!L30)</f>
        <v>-1.9051713210073689E-2</v>
      </c>
      <c r="M31" s="42">
        <f>LN('Total RI of 20 Random Stock'!M31/'Total RI of 20 Random Stock'!M30)</f>
        <v>-6.654755033909214E-2</v>
      </c>
      <c r="N31" s="42">
        <f>LN('Total RI of 20 Random Stock'!N31/'Total RI of 20 Random Stock'!N30)</f>
        <v>8.2786292558505503E-2</v>
      </c>
      <c r="O31" s="42">
        <f>LN('Total RI of 20 Random Stock'!O31/'Total RI of 20 Random Stock'!O30)</f>
        <v>-0.18010069966175576</v>
      </c>
      <c r="P31" s="42">
        <f>LN('Total RI of 20 Random Stock'!P31/'Total RI of 20 Random Stock'!P30)</f>
        <v>7.7108815792034761E-3</v>
      </c>
      <c r="Q31" s="42">
        <f>LN('Total RI of 20 Random Stock'!Q31/'Total RI of 20 Random Stock'!Q30)</f>
        <v>-9.7735801755322843E-2</v>
      </c>
      <c r="R31" s="42">
        <f>LN('Total RI of 20 Random Stock'!R31/'Total RI of 20 Random Stock'!R30)</f>
        <v>-9.2097582723191088E-2</v>
      </c>
      <c r="S31" s="42">
        <f>LN('Total RI of 20 Random Stock'!S31/'Total RI of 20 Random Stock'!S30)</f>
        <v>2.0268327303050622E-2</v>
      </c>
      <c r="T31" s="42">
        <f>LN('Total RI of 20 Random Stock'!T31/'Total RI of 20 Random Stock'!T30)</f>
        <v>2.8930893316143247E-3</v>
      </c>
      <c r="U31" s="42">
        <f>LN('Total RI of 20 Random Stock'!U31/'Total RI of 20 Random Stock'!U30)</f>
        <v>-0.30893723023262215</v>
      </c>
      <c r="W31" s="46">
        <f t="shared" si="0"/>
        <v>-4.0959870928461151E-2</v>
      </c>
    </row>
    <row r="32" spans="1:23" ht="15.75" customHeight="1" x14ac:dyDescent="0.25">
      <c r="A32" s="25">
        <v>43404</v>
      </c>
      <c r="B32" s="42">
        <f>LN('Total RI of 20 Random Stock'!B32/'Total RI of 20 Random Stock'!B31)</f>
        <v>2.5070583412917496E-2</v>
      </c>
      <c r="C32" s="42">
        <f>LN('Total RI of 20 Random Stock'!C32/'Total RI of 20 Random Stock'!C31)</f>
        <v>-1.3283218153533689E-2</v>
      </c>
      <c r="D32" s="42">
        <f>LN('Total RI of 20 Random Stock'!D32/'Total RI of 20 Random Stock'!D31)</f>
        <v>-2.0374811752966571E-2</v>
      </c>
      <c r="E32" s="42">
        <f>LN('Total RI of 20 Random Stock'!E32/'Total RI of 20 Random Stock'!E31)</f>
        <v>-1.9696038788655477E-2</v>
      </c>
      <c r="F32" s="42">
        <f>LN('Total RI of 20 Random Stock'!F32/'Total RI of 20 Random Stock'!F31)</f>
        <v>5.5392273198087661E-3</v>
      </c>
      <c r="G32" s="42">
        <f>LN('Total RI of 20 Random Stock'!G32/'Total RI of 20 Random Stock'!G31)</f>
        <v>-8.4747111095543476E-3</v>
      </c>
      <c r="H32" s="42">
        <f>LN('Total RI of 20 Random Stock'!H32/'Total RI of 20 Random Stock'!H31)</f>
        <v>-0.15158430714722534</v>
      </c>
      <c r="I32" s="42">
        <f>LN('Total RI of 20 Random Stock'!I32/'Total RI of 20 Random Stock'!I31)</f>
        <v>6.3776448018047202E-2</v>
      </c>
      <c r="J32" s="42">
        <f>LN('Total RI of 20 Random Stock'!J32/'Total RI of 20 Random Stock'!J31)</f>
        <v>3.8316844868657683E-2</v>
      </c>
      <c r="K32" s="42">
        <f>LN('Total RI of 20 Random Stock'!K32/'Total RI of 20 Random Stock'!K31)</f>
        <v>-5.2455126171100222E-2</v>
      </c>
      <c r="L32" s="42">
        <f>LN('Total RI of 20 Random Stock'!L32/'Total RI of 20 Random Stock'!L31)</f>
        <v>-8.33201921771691E-2</v>
      </c>
      <c r="M32" s="42">
        <f>LN('Total RI of 20 Random Stock'!M32/'Total RI of 20 Random Stock'!M31)</f>
        <v>-0.11446909108918148</v>
      </c>
      <c r="N32" s="42">
        <f>LN('Total RI of 20 Random Stock'!N32/'Total RI of 20 Random Stock'!N31)</f>
        <v>-0.11941746125774855</v>
      </c>
      <c r="O32" s="42">
        <f>LN('Total RI of 20 Random Stock'!O32/'Total RI of 20 Random Stock'!O31)</f>
        <v>2.5983104481569975E-2</v>
      </c>
      <c r="P32" s="42">
        <f>LN('Total RI of 20 Random Stock'!P32/'Total RI of 20 Random Stock'!P31)</f>
        <v>-3.916310559515359E-2</v>
      </c>
      <c r="Q32" s="42">
        <f>LN('Total RI of 20 Random Stock'!Q32/'Total RI of 20 Random Stock'!Q31)</f>
        <v>-7.89904166290607E-2</v>
      </c>
      <c r="R32" s="42">
        <f>LN('Total RI of 20 Random Stock'!R32/'Total RI of 20 Random Stock'!R31)</f>
        <v>-6.5502401743112795E-2</v>
      </c>
      <c r="S32" s="42">
        <f>LN('Total RI of 20 Random Stock'!S32/'Total RI of 20 Random Stock'!S31)</f>
        <v>-0.1494228756621655</v>
      </c>
      <c r="T32" s="42">
        <f>LN('Total RI of 20 Random Stock'!T32/'Total RI of 20 Random Stock'!T31)</f>
        <v>-2.6030037054553014E-3</v>
      </c>
      <c r="U32" s="42">
        <f>LN('Total RI of 20 Random Stock'!U32/'Total RI of 20 Random Stock'!U31)</f>
        <v>-3.4442703339305984E-2</v>
      </c>
      <c r="W32" s="46">
        <f t="shared" si="0"/>
        <v>-3.9725662811019372E-2</v>
      </c>
    </row>
    <row r="33" spans="1:23" ht="15.75" customHeight="1" x14ac:dyDescent="0.25">
      <c r="A33" s="25">
        <v>43434</v>
      </c>
      <c r="B33" s="42">
        <f>LN('Total RI of 20 Random Stock'!B33/'Total RI of 20 Random Stock'!B32)</f>
        <v>-5.2432442071518863E-2</v>
      </c>
      <c r="C33" s="42">
        <f>LN('Total RI of 20 Random Stock'!C33/'Total RI of 20 Random Stock'!C32)</f>
        <v>-1.1119580597973753E-2</v>
      </c>
      <c r="D33" s="42">
        <f>LN('Total RI of 20 Random Stock'!D33/'Total RI of 20 Random Stock'!D32)</f>
        <v>5.8662586433059424E-2</v>
      </c>
      <c r="E33" s="42">
        <f>LN('Total RI of 20 Random Stock'!E33/'Total RI of 20 Random Stock'!E32)</f>
        <v>3.0771658666753687E-2</v>
      </c>
      <c r="F33" s="42">
        <f>LN('Total RI of 20 Random Stock'!F33/'Total RI of 20 Random Stock'!F32)</f>
        <v>-4.2112421852499075E-2</v>
      </c>
      <c r="G33" s="42">
        <f>LN('Total RI of 20 Random Stock'!G33/'Total RI of 20 Random Stock'!G32)</f>
        <v>0</v>
      </c>
      <c r="H33" s="42">
        <f>LN('Total RI of 20 Random Stock'!H33/'Total RI of 20 Random Stock'!H32)</f>
        <v>-7.203247200717966E-2</v>
      </c>
      <c r="I33" s="42">
        <f>LN('Total RI of 20 Random Stock'!I33/'Total RI of 20 Random Stock'!I32)</f>
        <v>4.8703164150245793E-3</v>
      </c>
      <c r="J33" s="42">
        <f>LN('Total RI of 20 Random Stock'!J33/'Total RI of 20 Random Stock'!J32)</f>
        <v>2.7165385492921548E-2</v>
      </c>
      <c r="K33" s="42">
        <f>LN('Total RI of 20 Random Stock'!K33/'Total RI of 20 Random Stock'!K32)</f>
        <v>-8.6301797639025457E-2</v>
      </c>
      <c r="L33" s="42">
        <f>LN('Total RI of 20 Random Stock'!L33/'Total RI of 20 Random Stock'!L32)</f>
        <v>0.18493645583986346</v>
      </c>
      <c r="M33" s="42">
        <f>LN('Total RI of 20 Random Stock'!M33/'Total RI of 20 Random Stock'!M32)</f>
        <v>9.8446864791925937E-2</v>
      </c>
      <c r="N33" s="42">
        <f>LN('Total RI of 20 Random Stock'!N33/'Total RI of 20 Random Stock'!N32)</f>
        <v>-8.5680722918140759E-2</v>
      </c>
      <c r="O33" s="42">
        <f>LN('Total RI of 20 Random Stock'!O33/'Total RI of 20 Random Stock'!O32)</f>
        <v>4.9969468076023614E-2</v>
      </c>
      <c r="P33" s="42">
        <f>LN('Total RI of 20 Random Stock'!P33/'Total RI of 20 Random Stock'!P32)</f>
        <v>-2.3488894015351109E-2</v>
      </c>
      <c r="Q33" s="42">
        <f>LN('Total RI of 20 Random Stock'!Q33/'Total RI of 20 Random Stock'!Q32)</f>
        <v>6.6989605397290666E-2</v>
      </c>
      <c r="R33" s="42">
        <f>LN('Total RI of 20 Random Stock'!R33/'Total RI of 20 Random Stock'!R32)</f>
        <v>1.6679689198655593E-2</v>
      </c>
      <c r="S33" s="42">
        <f>LN('Total RI of 20 Random Stock'!S33/'Total RI of 20 Random Stock'!S32)</f>
        <v>0.10497088650400518</v>
      </c>
      <c r="T33" s="42">
        <f>LN('Total RI of 20 Random Stock'!T33/'Total RI of 20 Random Stock'!T32)</f>
        <v>-2.6707478940625223E-2</v>
      </c>
      <c r="U33" s="42">
        <f>LN('Total RI of 20 Random Stock'!U33/'Total RI of 20 Random Stock'!U32)</f>
        <v>0.14343223666505051</v>
      </c>
      <c r="W33" s="46">
        <f t="shared" si="0"/>
        <v>1.9350967171913015E-2</v>
      </c>
    </row>
    <row r="34" spans="1:23" ht="15.75" customHeight="1" x14ac:dyDescent="0.25">
      <c r="A34" s="25">
        <v>43465</v>
      </c>
      <c r="B34" s="42">
        <f>LN('Total RI of 20 Random Stock'!B34/'Total RI of 20 Random Stock'!B33)</f>
        <v>1.8962168873640189E-2</v>
      </c>
      <c r="C34" s="42">
        <f>LN('Total RI of 20 Random Stock'!C34/'Total RI of 20 Random Stock'!C33)</f>
        <v>7.3385039000900834E-2</v>
      </c>
      <c r="D34" s="42">
        <f>LN('Total RI of 20 Random Stock'!D34/'Total RI of 20 Random Stock'!D33)</f>
        <v>-2.7929410333605506E-2</v>
      </c>
      <c r="E34" s="42">
        <f>LN('Total RI of 20 Random Stock'!E34/'Total RI of 20 Random Stock'!E33)</f>
        <v>1.3745562400752421E-3</v>
      </c>
      <c r="F34" s="42">
        <f>LN('Total RI of 20 Random Stock'!F34/'Total RI of 20 Random Stock'!F33)</f>
        <v>2.880969336570945E-2</v>
      </c>
      <c r="G34" s="42">
        <f>LN('Total RI of 20 Random Stock'!G34/'Total RI of 20 Random Stock'!G33)</f>
        <v>2.9352500344579813E-2</v>
      </c>
      <c r="H34" s="42">
        <f>LN('Total RI of 20 Random Stock'!H34/'Total RI of 20 Random Stock'!H33)</f>
        <v>4.7061710107948837E-2</v>
      </c>
      <c r="I34" s="42">
        <f>LN('Total RI of 20 Random Stock'!I34/'Total RI of 20 Random Stock'!I33)</f>
        <v>6.4960519229612977E-3</v>
      </c>
      <c r="J34" s="42">
        <f>LN('Total RI of 20 Random Stock'!J34/'Total RI of 20 Random Stock'!J33)</f>
        <v>9.9478729714306668E-3</v>
      </c>
      <c r="K34" s="42">
        <f>LN('Total RI of 20 Random Stock'!K34/'Total RI of 20 Random Stock'!K33)</f>
        <v>-7.5523874255360854E-3</v>
      </c>
      <c r="L34" s="42">
        <f>LN('Total RI of 20 Random Stock'!L34/'Total RI of 20 Random Stock'!L33)</f>
        <v>9.1272235173296343E-2</v>
      </c>
      <c r="M34" s="42">
        <f>LN('Total RI of 20 Random Stock'!M34/'Total RI of 20 Random Stock'!M33)</f>
        <v>-1.0295082020117858E-2</v>
      </c>
      <c r="N34" s="42">
        <f>LN('Total RI of 20 Random Stock'!N34/'Total RI of 20 Random Stock'!N33)</f>
        <v>0.11506311934583792</v>
      </c>
      <c r="O34" s="42">
        <f>LN('Total RI of 20 Random Stock'!O34/'Total RI of 20 Random Stock'!O33)</f>
        <v>0.26612348457581009</v>
      </c>
      <c r="P34" s="42">
        <f>LN('Total RI of 20 Random Stock'!P34/'Total RI of 20 Random Stock'!P33)</f>
        <v>4.9848346020011515E-2</v>
      </c>
      <c r="Q34" s="42">
        <f>LN('Total RI of 20 Random Stock'!Q34/'Total RI of 20 Random Stock'!Q33)</f>
        <v>8.8333062528506742E-2</v>
      </c>
      <c r="R34" s="42">
        <f>LN('Total RI of 20 Random Stock'!R34/'Total RI of 20 Random Stock'!R33)</f>
        <v>-8.3739936113770182E-3</v>
      </c>
      <c r="S34" s="42">
        <f>LN('Total RI of 20 Random Stock'!S34/'Total RI of 20 Random Stock'!S33)</f>
        <v>0.12783399689078093</v>
      </c>
      <c r="T34" s="42">
        <f>LN('Total RI of 20 Random Stock'!T34/'Total RI of 20 Random Stock'!T33)</f>
        <v>-4.471553467093557E-3</v>
      </c>
      <c r="U34" s="42">
        <f>LN('Total RI of 20 Random Stock'!U34/'Total RI of 20 Random Stock'!U33)</f>
        <v>4.2165832688818634E-2</v>
      </c>
      <c r="W34" s="46">
        <f t="shared" si="0"/>
        <v>4.687036215962892E-2</v>
      </c>
    </row>
    <row r="35" spans="1:23" ht="15.75" customHeight="1" x14ac:dyDescent="0.25">
      <c r="A35" s="25">
        <v>43496</v>
      </c>
      <c r="B35" s="42">
        <f>LN('Total RI of 20 Random Stock'!B35/'Total RI of 20 Random Stock'!B34)</f>
        <v>8.0757639521251534E-2</v>
      </c>
      <c r="C35" s="42">
        <f>LN('Total RI of 20 Random Stock'!C35/'Total RI of 20 Random Stock'!C34)</f>
        <v>7.2301822816920203E-3</v>
      </c>
      <c r="D35" s="42">
        <f>LN('Total RI of 20 Random Stock'!D35/'Total RI of 20 Random Stock'!D34)</f>
        <v>3.5172429626802615E-2</v>
      </c>
      <c r="E35" s="42">
        <f>LN('Total RI of 20 Random Stock'!E35/'Total RI of 20 Random Stock'!E34)</f>
        <v>7.6761795124321894E-2</v>
      </c>
      <c r="F35" s="42">
        <f>LN('Total RI of 20 Random Stock'!F35/'Total RI of 20 Random Stock'!F34)</f>
        <v>5.5244186541187089E-2</v>
      </c>
      <c r="G35" s="42">
        <f>LN('Total RI of 20 Random Stock'!G35/'Total RI of 20 Random Stock'!G34)</f>
        <v>0.11686454654503062</v>
      </c>
      <c r="H35" s="42">
        <f>LN('Total RI of 20 Random Stock'!H35/'Total RI of 20 Random Stock'!H34)</f>
        <v>1.3702119615719972E-2</v>
      </c>
      <c r="I35" s="42">
        <f>LN('Total RI of 20 Random Stock'!I35/'Total RI of 20 Random Stock'!I34)</f>
        <v>0.10610012951207363</v>
      </c>
      <c r="J35" s="42">
        <f>LN('Total RI of 20 Random Stock'!J35/'Total RI of 20 Random Stock'!J34)</f>
        <v>-1.7534918515581723E-3</v>
      </c>
      <c r="K35" s="42">
        <f>LN('Total RI of 20 Random Stock'!K35/'Total RI of 20 Random Stock'!K34)</f>
        <v>0.29719901314635949</v>
      </c>
      <c r="L35" s="42">
        <f>LN('Total RI of 20 Random Stock'!L35/'Total RI of 20 Random Stock'!L34)</f>
        <v>-4.7805912465243038E-2</v>
      </c>
      <c r="M35" s="42">
        <f>LN('Total RI of 20 Random Stock'!M35/'Total RI of 20 Random Stock'!M34)</f>
        <v>5.7987257650349316E-2</v>
      </c>
      <c r="N35" s="42">
        <f>LN('Total RI of 20 Random Stock'!N35/'Total RI of 20 Random Stock'!N34)</f>
        <v>0.47994369566086842</v>
      </c>
      <c r="O35" s="42">
        <f>LN('Total RI of 20 Random Stock'!O35/'Total RI of 20 Random Stock'!O34)</f>
        <v>3.6712773963447465E-2</v>
      </c>
      <c r="P35" s="42">
        <f>LN('Total RI of 20 Random Stock'!P35/'Total RI of 20 Random Stock'!P34)</f>
        <v>4.4694864553312189E-2</v>
      </c>
      <c r="Q35" s="42">
        <f>LN('Total RI of 20 Random Stock'!Q35/'Total RI of 20 Random Stock'!Q34)</f>
        <v>3.7595461760091181E-2</v>
      </c>
      <c r="R35" s="42">
        <f>LN('Total RI of 20 Random Stock'!R35/'Total RI of 20 Random Stock'!R34)</f>
        <v>0.12623297382826776</v>
      </c>
      <c r="S35" s="42">
        <f>LN('Total RI of 20 Random Stock'!S35/'Total RI of 20 Random Stock'!S34)</f>
        <v>-5.69795709529477E-2</v>
      </c>
      <c r="T35" s="42">
        <f>LN('Total RI of 20 Random Stock'!T35/'Total RI of 20 Random Stock'!T34)</f>
        <v>4.4412213873466749E-2</v>
      </c>
      <c r="U35" s="42">
        <f>LN('Total RI of 20 Random Stock'!U35/'Total RI of 20 Random Stock'!U34)</f>
        <v>3.6040047057048059E-2</v>
      </c>
      <c r="W35" s="46">
        <f t="shared" si="0"/>
        <v>7.730561774957706E-2</v>
      </c>
    </row>
    <row r="36" spans="1:23" ht="15" x14ac:dyDescent="0.25">
      <c r="A36" s="25">
        <v>43524</v>
      </c>
      <c r="B36" s="42">
        <f>LN('Total RI of 20 Random Stock'!B36/'Total RI of 20 Random Stock'!B35)</f>
        <v>2.8427713160470207E-2</v>
      </c>
      <c r="C36" s="42">
        <f>LN('Total RI of 20 Random Stock'!C36/'Total RI of 20 Random Stock'!C35)</f>
        <v>4.1160626998670943E-2</v>
      </c>
      <c r="D36" s="42">
        <f>LN('Total RI of 20 Random Stock'!D36/'Total RI of 20 Random Stock'!D35)</f>
        <v>3.9103814788104908E-2</v>
      </c>
      <c r="E36" s="42">
        <f>LN('Total RI of 20 Random Stock'!E36/'Total RI of 20 Random Stock'!E35)</f>
        <v>3.3817387763175062E-2</v>
      </c>
      <c r="F36" s="42">
        <f>LN('Total RI of 20 Random Stock'!F36/'Total RI of 20 Random Stock'!F35)</f>
        <v>-2.1398980859882236E-2</v>
      </c>
      <c r="G36" s="42">
        <f>LN('Total RI of 20 Random Stock'!G36/'Total RI of 20 Random Stock'!G35)</f>
        <v>-8.034898648848901E-2</v>
      </c>
      <c r="H36" s="42">
        <f>LN('Total RI of 20 Random Stock'!H36/'Total RI of 20 Random Stock'!H35)</f>
        <v>-7.7788056673094699E-2</v>
      </c>
      <c r="I36" s="42">
        <f>LN('Total RI of 20 Random Stock'!I36/'Total RI of 20 Random Stock'!I35)</f>
        <v>-3.5566554568020665E-2</v>
      </c>
      <c r="J36" s="42">
        <f>LN('Total RI of 20 Random Stock'!J36/'Total RI of 20 Random Stock'!J35)</f>
        <v>2.3758885309113159E-2</v>
      </c>
      <c r="K36" s="42">
        <f>LN('Total RI of 20 Random Stock'!K36/'Total RI of 20 Random Stock'!K35)</f>
        <v>4.1043831846148161E-2</v>
      </c>
      <c r="L36" s="42">
        <f>LN('Total RI of 20 Random Stock'!L36/'Total RI of 20 Random Stock'!L35)</f>
        <v>2.7429637283147095E-3</v>
      </c>
      <c r="M36" s="42">
        <f>LN('Total RI of 20 Random Stock'!M36/'Total RI of 20 Random Stock'!M35)</f>
        <v>1.4541643266439976E-2</v>
      </c>
      <c r="N36" s="42">
        <f>LN('Total RI of 20 Random Stock'!N36/'Total RI of 20 Random Stock'!N35)</f>
        <v>-9.3982979888444382E-2</v>
      </c>
      <c r="O36" s="42">
        <f>LN('Total RI of 20 Random Stock'!O36/'Total RI of 20 Random Stock'!O35)</f>
        <v>-3.6712773963447437E-2</v>
      </c>
      <c r="P36" s="42">
        <f>LN('Total RI of 20 Random Stock'!P36/'Total RI of 20 Random Stock'!P35)</f>
        <v>2.6702285558788921E-3</v>
      </c>
      <c r="Q36" s="42">
        <f>LN('Total RI of 20 Random Stock'!Q36/'Total RI of 20 Random Stock'!Q35)</f>
        <v>8.7646971501742041E-2</v>
      </c>
      <c r="R36" s="42">
        <f>LN('Total RI of 20 Random Stock'!R36/'Total RI of 20 Random Stock'!R35)</f>
        <v>-3.7763694925634091E-2</v>
      </c>
      <c r="S36" s="42">
        <f>LN('Total RI of 20 Random Stock'!S36/'Total RI of 20 Random Stock'!S35)</f>
        <v>2.8897922897185537E-2</v>
      </c>
      <c r="T36" s="42">
        <f>LN('Total RI of 20 Random Stock'!T36/'Total RI of 20 Random Stock'!T35)</f>
        <v>7.403564217824456E-3</v>
      </c>
      <c r="U36" s="42">
        <f>LN('Total RI of 20 Random Stock'!U36/'Total RI of 20 Random Stock'!U35)</f>
        <v>1.7544362053295463E-2</v>
      </c>
      <c r="W36" s="46">
        <f t="shared" si="0"/>
        <v>-7.4010556403245173E-4</v>
      </c>
    </row>
    <row r="37" spans="1:23" ht="15" x14ac:dyDescent="0.25">
      <c r="A37" s="25">
        <v>43553</v>
      </c>
      <c r="B37" s="42">
        <f>LN('Total RI of 20 Random Stock'!B37/'Total RI of 20 Random Stock'!B36)</f>
        <v>3.9115697640163066E-2</v>
      </c>
      <c r="C37" s="42">
        <f>LN('Total RI of 20 Random Stock'!C37/'Total RI of 20 Random Stock'!C36)</f>
        <v>0.20149192841383931</v>
      </c>
      <c r="D37" s="42">
        <f>LN('Total RI of 20 Random Stock'!D37/'Total RI of 20 Random Stock'!D36)</f>
        <v>-2.5524326544898886E-2</v>
      </c>
      <c r="E37" s="42">
        <f>LN('Total RI of 20 Random Stock'!E37/'Total RI of 20 Random Stock'!E36)</f>
        <v>-4.2771885309906055E-2</v>
      </c>
      <c r="F37" s="42">
        <f>LN('Total RI of 20 Random Stock'!F37/'Total RI of 20 Random Stock'!F36)</f>
        <v>-2.9551045563367566E-2</v>
      </c>
      <c r="G37" s="42">
        <f>LN('Total RI of 20 Random Stock'!G37/'Total RI of 20 Random Stock'!G36)</f>
        <v>3.5228113978240404E-2</v>
      </c>
      <c r="H37" s="42">
        <f>LN('Total RI of 20 Random Stock'!H37/'Total RI of 20 Random Stock'!H36)</f>
        <v>3.0592487093400064E-2</v>
      </c>
      <c r="I37" s="42">
        <f>LN('Total RI of 20 Random Stock'!I37/'Total RI of 20 Random Stock'!I36)</f>
        <v>4.308742465908019E-4</v>
      </c>
      <c r="J37" s="42">
        <f>LN('Total RI of 20 Random Stock'!J37/'Total RI of 20 Random Stock'!J36)</f>
        <v>1.8340020596927423E-2</v>
      </c>
      <c r="K37" s="42">
        <f>LN('Total RI of 20 Random Stock'!K37/'Total RI of 20 Random Stock'!K36)</f>
        <v>5.8794877845941259E-3</v>
      </c>
      <c r="L37" s="42">
        <f>LN('Total RI of 20 Random Stock'!L37/'Total RI of 20 Random Stock'!L36)</f>
        <v>3.1099937207617497E-2</v>
      </c>
      <c r="M37" s="42">
        <f>LN('Total RI of 20 Random Stock'!M37/'Total RI of 20 Random Stock'!M36)</f>
        <v>-5.9676524299497408E-2</v>
      </c>
      <c r="N37" s="42">
        <f>LN('Total RI of 20 Random Stock'!N37/'Total RI of 20 Random Stock'!N36)</f>
        <v>-0.2380287637148287</v>
      </c>
      <c r="O37" s="42">
        <f>LN('Total RI of 20 Random Stock'!O37/'Total RI of 20 Random Stock'!O36)</f>
        <v>-9.8103932242213643E-2</v>
      </c>
      <c r="P37" s="42">
        <f>LN('Total RI of 20 Random Stock'!P37/'Total RI of 20 Random Stock'!P36)</f>
        <v>-6.762734461595965E-2</v>
      </c>
      <c r="Q37" s="42">
        <f>LN('Total RI of 20 Random Stock'!Q37/'Total RI of 20 Random Stock'!Q36)</f>
        <v>-7.6262353454043641E-2</v>
      </c>
      <c r="R37" s="42">
        <f>LN('Total RI of 20 Random Stock'!R37/'Total RI of 20 Random Stock'!R36)</f>
        <v>0</v>
      </c>
      <c r="S37" s="42">
        <f>LN('Total RI of 20 Random Stock'!S37/'Total RI of 20 Random Stock'!S36)</f>
        <v>4.6737176325116821E-2</v>
      </c>
      <c r="T37" s="42">
        <f>LN('Total RI of 20 Random Stock'!T37/'Total RI of 20 Random Stock'!T36)</f>
        <v>-2.4408642349544887E-2</v>
      </c>
      <c r="U37" s="42">
        <f>LN('Total RI of 20 Random Stock'!U37/'Total RI of 20 Random Stock'!U36)</f>
        <v>-0.10536248948293153</v>
      </c>
      <c r="W37" s="46">
        <f t="shared" si="0"/>
        <v>-1.7920079214535124E-2</v>
      </c>
    </row>
    <row r="38" spans="1:23" ht="15" x14ac:dyDescent="0.25">
      <c r="A38" s="25">
        <v>43585</v>
      </c>
      <c r="B38" s="42">
        <f>LN('Total RI of 20 Random Stock'!B38/'Total RI of 20 Random Stock'!B37)</f>
        <v>-0.13173066289233087</v>
      </c>
      <c r="C38" s="42">
        <f>LN('Total RI of 20 Random Stock'!C38/'Total RI of 20 Random Stock'!C37)</f>
        <v>-9.0218442227795431E-2</v>
      </c>
      <c r="D38" s="42">
        <f>LN('Total RI of 20 Random Stock'!D38/'Total RI of 20 Random Stock'!D37)</f>
        <v>-2.6577106106530121E-2</v>
      </c>
      <c r="E38" s="42">
        <f>LN('Total RI of 20 Random Stock'!E38/'Total RI of 20 Random Stock'!E37)</f>
        <v>-9.2101537201734529E-2</v>
      </c>
      <c r="F38" s="42">
        <f>LN('Total RI of 20 Random Stock'!F38/'Total RI of 20 Random Stock'!F37)</f>
        <v>-0.10469495822893182</v>
      </c>
      <c r="G38" s="42">
        <f>LN('Total RI of 20 Random Stock'!G38/'Total RI of 20 Random Stock'!G37)</f>
        <v>-4.3229172366105156E-2</v>
      </c>
      <c r="H38" s="42">
        <f>LN('Total RI of 20 Random Stock'!H38/'Total RI of 20 Random Stock'!H37)</f>
        <v>-6.7958441042269058E-2</v>
      </c>
      <c r="I38" s="42">
        <f>LN('Total RI of 20 Random Stock'!I38/'Total RI of 20 Random Stock'!I37)</f>
        <v>-3.5075917435318127E-2</v>
      </c>
      <c r="J38" s="42">
        <f>LN('Total RI of 20 Random Stock'!J38/'Total RI of 20 Random Stock'!J37)</f>
        <v>-1.0062421168465393E-2</v>
      </c>
      <c r="K38" s="42">
        <f>LN('Total RI of 20 Random Stock'!K38/'Total RI of 20 Random Stock'!K37)</f>
        <v>-0.32941367013554768</v>
      </c>
      <c r="L38" s="42">
        <f>LN('Total RI of 20 Random Stock'!L38/'Total RI of 20 Random Stock'!L37)</f>
        <v>3.2579471718786605E-2</v>
      </c>
      <c r="M38" s="42">
        <f>LN('Total RI of 20 Random Stock'!M38/'Total RI of 20 Random Stock'!M37)</f>
        <v>-7.1451687576980089E-2</v>
      </c>
      <c r="N38" s="42">
        <f>LN('Total RI of 20 Random Stock'!N38/'Total RI of 20 Random Stock'!N37)</f>
        <v>-0.27114968458402494</v>
      </c>
      <c r="O38" s="42">
        <f>LN('Total RI of 20 Random Stock'!O38/'Total RI of 20 Random Stock'!O37)</f>
        <v>0.11662878823463391</v>
      </c>
      <c r="P38" s="42">
        <f>LN('Total RI of 20 Random Stock'!P38/'Total RI of 20 Random Stock'!P37)</f>
        <v>3.1624636531653358E-2</v>
      </c>
      <c r="Q38" s="42">
        <f>LN('Total RI of 20 Random Stock'!Q38/'Total RI of 20 Random Stock'!Q37)</f>
        <v>-1.0113832747266833E-2</v>
      </c>
      <c r="R38" s="42">
        <f>LN('Total RI of 20 Random Stock'!R38/'Total RI of 20 Random Stock'!R37)</f>
        <v>-7.7269369184788887E-3</v>
      </c>
      <c r="S38" s="42">
        <f>LN('Total RI of 20 Random Stock'!S38/'Total RI of 20 Random Stock'!S37)</f>
        <v>6.7114646974289968E-3</v>
      </c>
      <c r="T38" s="42">
        <f>LN('Total RI of 20 Random Stock'!T38/'Total RI of 20 Random Stock'!T37)</f>
        <v>-0.33125365648629507</v>
      </c>
      <c r="U38" s="42">
        <f>LN('Total RI of 20 Random Stock'!U38/'Total RI of 20 Random Stock'!U37)</f>
        <v>-4.8409955907115542E-3</v>
      </c>
      <c r="W38" s="46">
        <f t="shared" si="0"/>
        <v>-7.2002738076314132E-2</v>
      </c>
    </row>
    <row r="39" spans="1:23" ht="15" x14ac:dyDescent="0.25">
      <c r="A39" s="25">
        <v>43616</v>
      </c>
      <c r="B39" s="42">
        <f>LN('Total RI of 20 Random Stock'!B39/'Total RI of 20 Random Stock'!B38)</f>
        <v>-1.0069881031847009E-2</v>
      </c>
      <c r="C39" s="42">
        <f>LN('Total RI of 20 Random Stock'!C39/'Total RI of 20 Random Stock'!C38)</f>
        <v>-3.3302771513378522E-2</v>
      </c>
      <c r="D39" s="42">
        <f>LN('Total RI of 20 Random Stock'!D39/'Total RI of 20 Random Stock'!D38)</f>
        <v>-1.9817851869458544E-2</v>
      </c>
      <c r="E39" s="42">
        <f>LN('Total RI of 20 Random Stock'!E39/'Total RI of 20 Random Stock'!E38)</f>
        <v>4.5931394566513052E-2</v>
      </c>
      <c r="F39" s="42">
        <f>LN('Total RI of 20 Random Stock'!F39/'Total RI of 20 Random Stock'!F38)</f>
        <v>0.11915711889379416</v>
      </c>
      <c r="G39" s="42">
        <f>LN('Total RI of 20 Random Stock'!G39/'Total RI of 20 Random Stock'!G38)</f>
        <v>3.2101920824019865E-2</v>
      </c>
      <c r="H39" s="42">
        <f>LN('Total RI of 20 Random Stock'!H39/'Total RI of 20 Random Stock'!H38)</f>
        <v>4.0829344462006784E-2</v>
      </c>
      <c r="I39" s="42">
        <f>LN('Total RI of 20 Random Stock'!I39/'Total RI of 20 Random Stock'!I38)</f>
        <v>7.5576002263207541E-3</v>
      </c>
      <c r="J39" s="42">
        <f>LN('Total RI of 20 Random Stock'!J39/'Total RI of 20 Random Stock'!J38)</f>
        <v>-4.5995571902441535E-3</v>
      </c>
      <c r="K39" s="42">
        <f>LN('Total RI of 20 Random Stock'!K39/'Total RI of 20 Random Stock'!K38)</f>
        <v>0.15306673903048065</v>
      </c>
      <c r="L39" s="42">
        <f>LN('Total RI of 20 Random Stock'!L39/'Total RI of 20 Random Stock'!L38)</f>
        <v>-2.0453898739537731E-2</v>
      </c>
      <c r="M39" s="42">
        <f>LN('Total RI of 20 Random Stock'!M39/'Total RI of 20 Random Stock'!M38)</f>
        <v>0.11902490799688123</v>
      </c>
      <c r="N39" s="42">
        <f>LN('Total RI of 20 Random Stock'!N39/'Total RI of 20 Random Stock'!N38)</f>
        <v>0.5619641991410641</v>
      </c>
      <c r="O39" s="42">
        <f>LN('Total RI of 20 Random Stock'!O39/'Total RI of 20 Random Stock'!O38)</f>
        <v>-8.6183082400735064E-2</v>
      </c>
      <c r="P39" s="42">
        <f>LN('Total RI of 20 Random Stock'!P39/'Total RI of 20 Random Stock'!P38)</f>
        <v>1.3964540350372541E-2</v>
      </c>
      <c r="Q39" s="42">
        <f>LN('Total RI of 20 Random Stock'!Q39/'Total RI of 20 Random Stock'!Q38)</f>
        <v>8.8558432281224345E-3</v>
      </c>
      <c r="R39" s="42">
        <f>LN('Total RI of 20 Random Stock'!R39/'Total RI of 20 Random Stock'!R38)</f>
        <v>3.0555845744888222E-2</v>
      </c>
      <c r="S39" s="42">
        <f>LN('Total RI of 20 Random Stock'!S39/'Total RI of 20 Random Stock'!S38)</f>
        <v>4.7351729030617788E-2</v>
      </c>
      <c r="T39" s="42">
        <f>LN('Total RI of 20 Random Stock'!T39/'Total RI of 20 Random Stock'!T38)</f>
        <v>3.5945977122729672E-4</v>
      </c>
      <c r="U39" s="42">
        <f>LN('Total RI of 20 Random Stock'!U39/'Total RI of 20 Random Stock'!U38)</f>
        <v>2.8706987315450235E-2</v>
      </c>
      <c r="W39" s="46">
        <f t="shared" si="0"/>
        <v>5.1750029391827899E-2</v>
      </c>
    </row>
    <row r="40" spans="1:23" ht="15" x14ac:dyDescent="0.25">
      <c r="A40" s="25">
        <v>43644</v>
      </c>
      <c r="B40" s="42">
        <f>LN('Total RI of 20 Random Stock'!B40/'Total RI of 20 Random Stock'!B39)</f>
        <v>2.6683043395061258E-2</v>
      </c>
      <c r="C40" s="42">
        <f>LN('Total RI of 20 Random Stock'!C40/'Total RI of 20 Random Stock'!C39)</f>
        <v>3.133181864147102E-2</v>
      </c>
      <c r="D40" s="42">
        <f>LN('Total RI of 20 Random Stock'!D40/'Total RI of 20 Random Stock'!D39)</f>
        <v>3.6606648786006488E-2</v>
      </c>
      <c r="E40" s="42">
        <f>LN('Total RI of 20 Random Stock'!E40/'Total RI of 20 Random Stock'!E39)</f>
        <v>2.2955469296385481E-2</v>
      </c>
      <c r="F40" s="42">
        <f>LN('Total RI of 20 Random Stock'!F40/'Total RI of 20 Random Stock'!F39)</f>
        <v>-2.1340623328328819E-2</v>
      </c>
      <c r="G40" s="42">
        <f>LN('Total RI of 20 Random Stock'!G40/'Total RI of 20 Random Stock'!G39)</f>
        <v>-4.5556469836965229E-2</v>
      </c>
      <c r="H40" s="42">
        <f>LN('Total RI of 20 Random Stock'!H40/'Total RI of 20 Random Stock'!H39)</f>
        <v>-7.5251561342519905E-3</v>
      </c>
      <c r="I40" s="42">
        <f>LN('Total RI of 20 Random Stock'!I40/'Total RI of 20 Random Stock'!I39)</f>
        <v>4.5452288574007162E-2</v>
      </c>
      <c r="J40" s="42">
        <f>LN('Total RI of 20 Random Stock'!J40/'Total RI of 20 Random Stock'!J39)</f>
        <v>2.2872855390606225E-2</v>
      </c>
      <c r="K40" s="42">
        <f>LN('Total RI of 20 Random Stock'!K40/'Total RI of 20 Random Stock'!K39)</f>
        <v>8.7127377038317924E-2</v>
      </c>
      <c r="L40" s="42">
        <f>LN('Total RI of 20 Random Stock'!L40/'Total RI of 20 Random Stock'!L39)</f>
        <v>2.6763441852883391E-2</v>
      </c>
      <c r="M40" s="42">
        <f>LN('Total RI of 20 Random Stock'!M40/'Total RI of 20 Random Stock'!M39)</f>
        <v>-4.2478167265736305E-2</v>
      </c>
      <c r="N40" s="42">
        <f>LN('Total RI of 20 Random Stock'!N40/'Total RI of 20 Random Stock'!N39)</f>
        <v>0.42901742533468024</v>
      </c>
      <c r="O40" s="42">
        <f>LN('Total RI of 20 Random Stock'!O40/'Total RI of 20 Random Stock'!O39)</f>
        <v>-0.1053454621048113</v>
      </c>
      <c r="P40" s="42">
        <f>LN('Total RI of 20 Random Stock'!P40/'Total RI of 20 Random Stock'!P39)</f>
        <v>-3.9775566593736114E-2</v>
      </c>
      <c r="Q40" s="42">
        <f>LN('Total RI of 20 Random Stock'!Q40/'Total RI of 20 Random Stock'!Q39)</f>
        <v>1.5000222325031376E-2</v>
      </c>
      <c r="R40" s="42">
        <f>LN('Total RI of 20 Random Stock'!R40/'Total RI of 20 Random Stock'!R39)</f>
        <v>1.4934786099224747E-2</v>
      </c>
      <c r="S40" s="42">
        <f>LN('Total RI of 20 Random Stock'!S40/'Total RI of 20 Random Stock'!S39)</f>
        <v>-2.2577437634307876E-2</v>
      </c>
      <c r="T40" s="42">
        <f>LN('Total RI of 20 Random Stock'!T40/'Total RI of 20 Random Stock'!T39)</f>
        <v>1.1210391202565713E-2</v>
      </c>
      <c r="U40" s="42">
        <f>LN('Total RI of 20 Random Stock'!U40/'Total RI of 20 Random Stock'!U39)</f>
        <v>0.18075173560795807</v>
      </c>
      <c r="W40" s="46">
        <f t="shared" si="0"/>
        <v>3.330543103230308E-2</v>
      </c>
    </row>
    <row r="41" spans="1:23" ht="15" x14ac:dyDescent="0.25">
      <c r="A41" s="25">
        <v>43677</v>
      </c>
      <c r="B41" s="42">
        <f>LN('Total RI of 20 Random Stock'!B41/'Total RI of 20 Random Stock'!B40)</f>
        <v>-9.275602635651263E-2</v>
      </c>
      <c r="C41" s="42">
        <f>LN('Total RI of 20 Random Stock'!C41/'Total RI of 20 Random Stock'!C40)</f>
        <v>-0.10600236373553398</v>
      </c>
      <c r="D41" s="42">
        <f>LN('Total RI of 20 Random Stock'!D41/'Total RI of 20 Random Stock'!D40)</f>
        <v>-5.2030913457760494E-2</v>
      </c>
      <c r="E41" s="42">
        <f>LN('Total RI of 20 Random Stock'!E41/'Total RI of 20 Random Stock'!E40)</f>
        <v>-4.9627876311322254E-2</v>
      </c>
      <c r="F41" s="42">
        <f>LN('Total RI of 20 Random Stock'!F41/'Total RI of 20 Random Stock'!F40)</f>
        <v>-8.7404415435409416E-2</v>
      </c>
      <c r="G41" s="42">
        <f>LN('Total RI of 20 Random Stock'!G41/'Total RI of 20 Random Stock'!G40)</f>
        <v>-3.8881552318735968E-2</v>
      </c>
      <c r="H41" s="42">
        <f>LN('Total RI of 20 Random Stock'!H41/'Total RI of 20 Random Stock'!H40)</f>
        <v>5.0171628028259224E-3</v>
      </c>
      <c r="I41" s="42">
        <f>LN('Total RI of 20 Random Stock'!I41/'Total RI of 20 Random Stock'!I40)</f>
        <v>-6.0175062966018961E-2</v>
      </c>
      <c r="J41" s="42">
        <f>LN('Total RI of 20 Random Stock'!J41/'Total RI of 20 Random Stock'!J40)</f>
        <v>-2.3556236344137477E-2</v>
      </c>
      <c r="K41" s="42">
        <f>LN('Total RI of 20 Random Stock'!K41/'Total RI of 20 Random Stock'!K40)</f>
        <v>1.4815085785140682E-2</v>
      </c>
      <c r="L41" s="42">
        <f>LN('Total RI of 20 Random Stock'!L41/'Total RI of 20 Random Stock'!L40)</f>
        <v>7.8430885008486148E-2</v>
      </c>
      <c r="M41" s="42">
        <f>LN('Total RI of 20 Random Stock'!M41/'Total RI of 20 Random Stock'!M40)</f>
        <v>-3.6222865609431158E-2</v>
      </c>
      <c r="N41" s="42">
        <f>LN('Total RI of 20 Random Stock'!N41/'Total RI of 20 Random Stock'!N40)</f>
        <v>-0.24905211701335522</v>
      </c>
      <c r="O41" s="42">
        <f>LN('Total RI of 20 Random Stock'!O41/'Total RI of 20 Random Stock'!O40)</f>
        <v>-0.16907236862027761</v>
      </c>
      <c r="P41" s="42">
        <f>LN('Total RI of 20 Random Stock'!P41/'Total RI of 20 Random Stock'!P40)</f>
        <v>-1.7543218191524535E-2</v>
      </c>
      <c r="Q41" s="42">
        <f>LN('Total RI of 20 Random Stock'!Q41/'Total RI of 20 Random Stock'!Q40)</f>
        <v>-2.0050718068410595E-2</v>
      </c>
      <c r="R41" s="42">
        <f>LN('Total RI of 20 Random Stock'!R41/'Total RI of 20 Random Stock'!R40)</f>
        <v>-1.4934786099224802E-2</v>
      </c>
      <c r="S41" s="42">
        <f>LN('Total RI of 20 Random Stock'!S41/'Total RI of 20 Random Stock'!S40)</f>
        <v>-1.8107570328804903E-2</v>
      </c>
      <c r="T41" s="42">
        <f>LN('Total RI of 20 Random Stock'!T41/'Total RI of 20 Random Stock'!T40)</f>
        <v>-0.22293764347703204</v>
      </c>
      <c r="U41" s="42">
        <f>LN('Total RI of 20 Random Stock'!U41/'Total RI of 20 Random Stock'!U40)</f>
        <v>-9.0600084798469177E-2</v>
      </c>
      <c r="W41" s="46">
        <f t="shared" si="0"/>
        <v>-6.2534634276775428E-2</v>
      </c>
    </row>
    <row r="42" spans="1:23" ht="15" x14ac:dyDescent="0.25">
      <c r="A42" s="25">
        <v>43707</v>
      </c>
      <c r="B42" s="42">
        <f>LN('Total RI of 20 Random Stock'!B42/'Total RI of 20 Random Stock'!B41)</f>
        <v>-4.2150546534556195E-2</v>
      </c>
      <c r="C42" s="42">
        <f>LN('Total RI of 20 Random Stock'!C42/'Total RI of 20 Random Stock'!C41)</f>
        <v>-1.6056859305143466E-2</v>
      </c>
      <c r="D42" s="42">
        <f>LN('Total RI of 20 Random Stock'!D42/'Total RI of 20 Random Stock'!D41)</f>
        <v>-3.9812227919183479E-4</v>
      </c>
      <c r="E42" s="42">
        <f>LN('Total RI of 20 Random Stock'!E42/'Total RI of 20 Random Stock'!E41)</f>
        <v>-8.110239002618394E-2</v>
      </c>
      <c r="F42" s="42">
        <f>LN('Total RI of 20 Random Stock'!F42/'Total RI of 20 Random Stock'!F41)</f>
        <v>-3.6437176149421269E-2</v>
      </c>
      <c r="G42" s="42">
        <f>LN('Total RI of 20 Random Stock'!G42/'Total RI of 20 Random Stock'!G41)</f>
        <v>-1.3304217878680042E-2</v>
      </c>
      <c r="H42" s="42">
        <f>LN('Total RI of 20 Random Stock'!H42/'Total RI of 20 Random Stock'!H41)</f>
        <v>-4.3535021620910899E-2</v>
      </c>
      <c r="I42" s="42">
        <f>LN('Total RI of 20 Random Stock'!I42/'Total RI of 20 Random Stock'!I41)</f>
        <v>-6.4508461831577185E-2</v>
      </c>
      <c r="J42" s="42">
        <f>LN('Total RI of 20 Random Stock'!J42/'Total RI of 20 Random Stock'!J41)</f>
        <v>1.3323870535945498E-2</v>
      </c>
      <c r="K42" s="42">
        <f>LN('Total RI of 20 Random Stock'!K42/'Total RI of 20 Random Stock'!K41)</f>
        <v>2.6200356092223966E-2</v>
      </c>
      <c r="L42" s="42">
        <f>LN('Total RI of 20 Random Stock'!L42/'Total RI of 20 Random Stock'!L41)</f>
        <v>0.18277594297611052</v>
      </c>
      <c r="M42" s="42">
        <f>LN('Total RI of 20 Random Stock'!M42/'Total RI of 20 Random Stock'!M41)</f>
        <v>7.8732616254364798E-3</v>
      </c>
      <c r="N42" s="42">
        <f>LN('Total RI of 20 Random Stock'!N42/'Total RI of 20 Random Stock'!N41)</f>
        <v>-8.998327460765411E-2</v>
      </c>
      <c r="O42" s="42">
        <f>LN('Total RI of 20 Random Stock'!O42/'Total RI of 20 Random Stock'!O41)</f>
        <v>-6.8042583359371453E-2</v>
      </c>
      <c r="P42" s="42">
        <f>LN('Total RI of 20 Random Stock'!P42/'Total RI of 20 Random Stock'!P41)</f>
        <v>-8.8250698827850773E-3</v>
      </c>
      <c r="Q42" s="42">
        <f>LN('Total RI of 20 Random Stock'!Q42/'Total RI of 20 Random Stock'!Q41)</f>
        <v>5.0504957433791216E-3</v>
      </c>
      <c r="R42" s="42">
        <f>LN('Total RI of 20 Random Stock'!R42/'Total RI of 20 Random Stock'!R41)</f>
        <v>-7.0112322279713854E-2</v>
      </c>
      <c r="S42" s="42">
        <f>LN('Total RI of 20 Random Stock'!S42/'Total RI of 20 Random Stock'!S41)</f>
        <v>-5.4621333830018243E-2</v>
      </c>
      <c r="T42" s="42">
        <f>LN('Total RI of 20 Random Stock'!T42/'Total RI of 20 Random Stock'!T41)</f>
        <v>6.6858190030401693E-2</v>
      </c>
      <c r="U42" s="42">
        <f>LN('Total RI of 20 Random Stock'!U42/'Total RI of 20 Random Stock'!U41)</f>
        <v>-7.1459398829602616E-2</v>
      </c>
      <c r="W42" s="46">
        <f t="shared" si="0"/>
        <v>-1.7922733070565643E-2</v>
      </c>
    </row>
    <row r="43" spans="1:23" ht="15" x14ac:dyDescent="0.25">
      <c r="A43" s="25">
        <v>43738</v>
      </c>
      <c r="B43" s="42">
        <f>LN('Total RI of 20 Random Stock'!B43/'Total RI of 20 Random Stock'!B42)</f>
        <v>0.12821041122761043</v>
      </c>
      <c r="C43" s="42">
        <f>LN('Total RI of 20 Random Stock'!C43/'Total RI of 20 Random Stock'!C42)</f>
        <v>-5.1514747824233133E-2</v>
      </c>
      <c r="D43" s="42">
        <f>LN('Total RI of 20 Random Stock'!D43/'Total RI of 20 Random Stock'!D42)</f>
        <v>-6.0401091604896123E-2</v>
      </c>
      <c r="E43" s="42">
        <f>LN('Total RI of 20 Random Stock'!E43/'Total RI of 20 Random Stock'!E42)</f>
        <v>5.8593606761865251E-2</v>
      </c>
      <c r="F43" s="42">
        <f>LN('Total RI of 20 Random Stock'!F43/'Total RI of 20 Random Stock'!F42)</f>
        <v>-5.8308364116890908E-2</v>
      </c>
      <c r="G43" s="42">
        <f>LN('Total RI of 20 Random Stock'!G43/'Total RI of 20 Random Stock'!G42)</f>
        <v>-3.6367309309625513E-2</v>
      </c>
      <c r="H43" s="42">
        <f>LN('Total RI of 20 Random Stock'!H43/'Total RI of 20 Random Stock'!H42)</f>
        <v>-6.4899385911417418E-2</v>
      </c>
      <c r="I43" s="42">
        <f>LN('Total RI of 20 Random Stock'!I43/'Total RI of 20 Random Stock'!I42)</f>
        <v>-2.0339795902247937E-2</v>
      </c>
      <c r="J43" s="42">
        <f>LN('Total RI of 20 Random Stock'!J43/'Total RI of 20 Random Stock'!J42)</f>
        <v>6.1863558006968612E-2</v>
      </c>
      <c r="K43" s="42">
        <f>LN('Total RI of 20 Random Stock'!K43/'Total RI of 20 Random Stock'!K42)</f>
        <v>-0.13571455059748289</v>
      </c>
      <c r="L43" s="42">
        <f>LN('Total RI of 20 Random Stock'!L43/'Total RI of 20 Random Stock'!L42)</f>
        <v>-0.12030919159192686</v>
      </c>
      <c r="M43" s="42">
        <f>LN('Total RI of 20 Random Stock'!M43/'Total RI of 20 Random Stock'!M42)</f>
        <v>-2.9176812068120121E-2</v>
      </c>
      <c r="N43" s="42">
        <f>LN('Total RI of 20 Random Stock'!N43/'Total RI of 20 Random Stock'!N42)</f>
        <v>7.3467687833364617E-2</v>
      </c>
      <c r="O43" s="42">
        <f>LN('Total RI of 20 Random Stock'!O43/'Total RI of 20 Random Stock'!O42)</f>
        <v>1.3958856053663525E-2</v>
      </c>
      <c r="P43" s="42">
        <f>LN('Total RI of 20 Random Stock'!P43/'Total RI of 20 Random Stock'!P42)</f>
        <v>-3.6494282555138285E-2</v>
      </c>
      <c r="Q43" s="42">
        <f>LN('Total RI of 20 Random Stock'!Q43/'Total RI of 20 Random Stock'!Q42)</f>
        <v>-1.7790813675528969E-2</v>
      </c>
      <c r="R43" s="42">
        <f>LN('Total RI of 20 Random Stock'!R43/'Total RI of 20 Random Stock'!R42)</f>
        <v>-7.4359657464479652E-3</v>
      </c>
      <c r="S43" s="42">
        <f>LN('Total RI of 20 Random Stock'!S43/'Total RI of 20 Random Stock'!S42)</f>
        <v>7.7610952998862712E-2</v>
      </c>
      <c r="T43" s="42">
        <f>LN('Total RI of 20 Random Stock'!T43/'Total RI of 20 Random Stock'!T42)</f>
        <v>-4.5922567865280033E-2</v>
      </c>
      <c r="U43" s="42">
        <f>LN('Total RI of 20 Random Stock'!U43/'Total RI of 20 Random Stock'!U42)</f>
        <v>-0.18232281785265114</v>
      </c>
      <c r="W43" s="46">
        <f t="shared" si="0"/>
        <v>-2.2664631186977605E-2</v>
      </c>
    </row>
    <row r="44" spans="1:23" ht="15" x14ac:dyDescent="0.25">
      <c r="A44" s="25">
        <v>43769</v>
      </c>
      <c r="B44" s="42">
        <f>LN('Total RI of 20 Random Stock'!B44/'Total RI of 20 Random Stock'!B43)</f>
        <v>-0.10430254118660455</v>
      </c>
      <c r="C44" s="42">
        <f>LN('Total RI of 20 Random Stock'!C44/'Total RI of 20 Random Stock'!C43)</f>
        <v>-5.2185249795489732E-4</v>
      </c>
      <c r="D44" s="42">
        <f>LN('Total RI of 20 Random Stock'!D44/'Total RI of 20 Random Stock'!D43)</f>
        <v>-4.2442943900669146E-3</v>
      </c>
      <c r="E44" s="42">
        <f>LN('Total RI of 20 Random Stock'!E44/'Total RI of 20 Random Stock'!E43)</f>
        <v>-0.19509109424890211</v>
      </c>
      <c r="F44" s="42">
        <f>LN('Total RI of 20 Random Stock'!F44/'Total RI of 20 Random Stock'!F43)</f>
        <v>-0.17243254658846338</v>
      </c>
      <c r="G44" s="42">
        <f>LN('Total RI of 20 Random Stock'!G44/'Total RI of 20 Random Stock'!G43)</f>
        <v>-0.11778303565638351</v>
      </c>
      <c r="H44" s="42">
        <f>LN('Total RI of 20 Random Stock'!H44/'Total RI of 20 Random Stock'!H43)</f>
        <v>-9.6710533079918629E-2</v>
      </c>
      <c r="I44" s="42">
        <f>LN('Total RI of 20 Random Stock'!I44/'Total RI of 20 Random Stock'!I43)</f>
        <v>-0.17142264508959101</v>
      </c>
      <c r="J44" s="42">
        <f>LN('Total RI of 20 Random Stock'!J44/'Total RI of 20 Random Stock'!J43)</f>
        <v>2.2953570847606228E-2</v>
      </c>
      <c r="K44" s="42">
        <f>LN('Total RI of 20 Random Stock'!K44/'Total RI of 20 Random Stock'!K43)</f>
        <v>-0.10067422746674758</v>
      </c>
      <c r="L44" s="42">
        <f>LN('Total RI of 20 Random Stock'!L44/'Total RI of 20 Random Stock'!L43)</f>
        <v>5.982346117084654E-2</v>
      </c>
      <c r="M44" s="42">
        <f>LN('Total RI of 20 Random Stock'!M44/'Total RI of 20 Random Stock'!M43)</f>
        <v>-0.30677273793202176</v>
      </c>
      <c r="N44" s="42">
        <f>LN('Total RI of 20 Random Stock'!N44/'Total RI of 20 Random Stock'!N43)</f>
        <v>-7.7958311281666456E-2</v>
      </c>
      <c r="O44" s="42">
        <f>LN('Total RI of 20 Random Stock'!O44/'Total RI of 20 Random Stock'!O43)</f>
        <v>-4.2540524854651103E-2</v>
      </c>
      <c r="P44" s="42">
        <f>LN('Total RI of 20 Random Stock'!P44/'Total RI of 20 Random Stock'!P43)</f>
        <v>-3.7740327982847086E-2</v>
      </c>
      <c r="Q44" s="42">
        <f>LN('Total RI of 20 Random Stock'!Q44/'Total RI of 20 Random Stock'!Q43)</f>
        <v>-0.20252448340320334</v>
      </c>
      <c r="R44" s="42">
        <f>LN('Total RI of 20 Random Stock'!R44/'Total RI of 20 Random Stock'!R43)</f>
        <v>-8.8353988424284633E-3</v>
      </c>
      <c r="S44" s="42">
        <f>LN('Total RI of 20 Random Stock'!S44/'Total RI of 20 Random Stock'!S43)</f>
        <v>-8.1125911623538327E-2</v>
      </c>
      <c r="T44" s="42">
        <f>LN('Total RI of 20 Random Stock'!T44/'Total RI of 20 Random Stock'!T43)</f>
        <v>-0.18911586921794166</v>
      </c>
      <c r="U44" s="42">
        <f>LN('Total RI of 20 Random Stock'!U44/'Total RI of 20 Random Stock'!U43)</f>
        <v>-8.0965598424437027E-2</v>
      </c>
      <c r="W44" s="46">
        <f t="shared" si="0"/>
        <v>-9.5399245087445753E-2</v>
      </c>
    </row>
    <row r="45" spans="1:23" ht="15" x14ac:dyDescent="0.25">
      <c r="A45" s="25">
        <v>43798</v>
      </c>
      <c r="B45" s="42">
        <f>LN('Total RI of 20 Random Stock'!B45/'Total RI of 20 Random Stock'!B44)</f>
        <v>-1.9383244830704416E-2</v>
      </c>
      <c r="C45" s="42">
        <f>LN('Total RI of 20 Random Stock'!C45/'Total RI of 20 Random Stock'!C44)</f>
        <v>-5.4342840045447288E-2</v>
      </c>
      <c r="D45" s="42">
        <f>LN('Total RI of 20 Random Stock'!D45/'Total RI of 20 Random Stock'!D44)</f>
        <v>-2.4248794951108061E-2</v>
      </c>
      <c r="E45" s="42">
        <f>LN('Total RI of 20 Random Stock'!E45/'Total RI of 20 Random Stock'!E44)</f>
        <v>0.15866197128958717</v>
      </c>
      <c r="F45" s="42">
        <f>LN('Total RI of 20 Random Stock'!F45/'Total RI of 20 Random Stock'!F44)</f>
        <v>0.12559703803464309</v>
      </c>
      <c r="G45" s="42">
        <f>LN('Total RI of 20 Random Stock'!G45/'Total RI of 20 Random Stock'!G44)</f>
        <v>-4.8008911772853283E-2</v>
      </c>
      <c r="H45" s="42">
        <f>LN('Total RI of 20 Random Stock'!H45/'Total RI of 20 Random Stock'!H44)</f>
        <v>0.19252765559176649</v>
      </c>
      <c r="I45" s="42">
        <f>LN('Total RI of 20 Random Stock'!I45/'Total RI of 20 Random Stock'!I44)</f>
        <v>5.2048156898224555E-2</v>
      </c>
      <c r="J45" s="42">
        <f>LN('Total RI of 20 Random Stock'!J45/'Total RI of 20 Random Stock'!J44)</f>
        <v>-9.5130308814353262E-3</v>
      </c>
      <c r="K45" s="42">
        <f>LN('Total RI of 20 Random Stock'!K45/'Total RI of 20 Random Stock'!K44)</f>
        <v>-4.1807027365400568E-2</v>
      </c>
      <c r="L45" s="42">
        <f>LN('Total RI of 20 Random Stock'!L45/'Total RI of 20 Random Stock'!L44)</f>
        <v>-1.1845080829442797E-2</v>
      </c>
      <c r="M45" s="42">
        <f>LN('Total RI of 20 Random Stock'!M45/'Total RI of 20 Random Stock'!M44)</f>
        <v>1.8400296105220211E-2</v>
      </c>
      <c r="N45" s="42">
        <f>LN('Total RI of 20 Random Stock'!N45/'Total RI of 20 Random Stock'!N44)</f>
        <v>3.1039825765823797E-2</v>
      </c>
      <c r="O45" s="42">
        <f>LN('Total RI of 20 Random Stock'!O45/'Total RI of 20 Random Stock'!O44)</f>
        <v>4.2540524854651103E-2</v>
      </c>
      <c r="P45" s="42">
        <f>LN('Total RI of 20 Random Stock'!P45/'Total RI of 20 Random Stock'!P44)</f>
        <v>-2.1366861529523652E-2</v>
      </c>
      <c r="Q45" s="42">
        <f>LN('Total RI of 20 Random Stock'!Q45/'Total RI of 20 Random Stock'!Q44)</f>
        <v>0.16394484383807698</v>
      </c>
      <c r="R45" s="42">
        <f>LN('Total RI of 20 Random Stock'!R45/'Total RI of 20 Random Stock'!R44)</f>
        <v>2.6275396949432449E-2</v>
      </c>
      <c r="S45" s="42">
        <f>LN('Total RI of 20 Random Stock'!S45/'Total RI of 20 Random Stock'!S44)</f>
        <v>-1.0619619084517206E-2</v>
      </c>
      <c r="T45" s="42">
        <f>LN('Total RI of 20 Random Stock'!T45/'Total RI of 20 Random Stock'!T44)</f>
        <v>1.755018128829822E-2</v>
      </c>
      <c r="U45" s="42">
        <f>LN('Total RI of 20 Random Stock'!U45/'Total RI of 20 Random Stock'!U44)</f>
        <v>0.17513742560610446</v>
      </c>
      <c r="W45" s="46">
        <f t="shared" si="0"/>
        <v>3.8129395246569789E-2</v>
      </c>
    </row>
    <row r="46" spans="1:23" ht="15" x14ac:dyDescent="0.25">
      <c r="A46" s="25">
        <v>43830</v>
      </c>
      <c r="B46" s="42">
        <f>LN('Total RI of 20 Random Stock'!B46/'Total RI of 20 Random Stock'!B45)</f>
        <v>-8.5786326444756755E-2</v>
      </c>
      <c r="C46" s="42">
        <f>LN('Total RI of 20 Random Stock'!C46/'Total RI of 20 Random Stock'!C45)</f>
        <v>-0.11554680670499996</v>
      </c>
      <c r="D46" s="42">
        <f>LN('Total RI of 20 Random Stock'!D46/'Total RI of 20 Random Stock'!D45)</f>
        <v>-0.10293653623799687</v>
      </c>
      <c r="E46" s="42">
        <f>LN('Total RI of 20 Random Stock'!E46/'Total RI of 20 Random Stock'!E45)</f>
        <v>-3.7806540136069058E-2</v>
      </c>
      <c r="F46" s="42">
        <f>LN('Total RI of 20 Random Stock'!F46/'Total RI of 20 Random Stock'!F45)</f>
        <v>-8.7228709753460573E-2</v>
      </c>
      <c r="G46" s="42">
        <f>LN('Total RI of 20 Random Stock'!G46/'Total RI of 20 Random Stock'!G45)</f>
        <v>4.2786869612498599E-2</v>
      </c>
      <c r="H46" s="42">
        <f>LN('Total RI of 20 Random Stock'!H46/'Total RI of 20 Random Stock'!H45)</f>
        <v>-0.1592407087260917</v>
      </c>
      <c r="I46" s="42">
        <f>LN('Total RI of 20 Random Stock'!I46/'Total RI of 20 Random Stock'!I45)</f>
        <v>-6.6808565139597126E-2</v>
      </c>
      <c r="J46" s="42">
        <f>LN('Total RI of 20 Random Stock'!J46/'Total RI of 20 Random Stock'!J45)</f>
        <v>-5.1024128162216895E-2</v>
      </c>
      <c r="K46" s="42">
        <f>LN('Total RI of 20 Random Stock'!K46/'Total RI of 20 Random Stock'!K45)</f>
        <v>-5.7798076721805099E-2</v>
      </c>
      <c r="L46" s="42">
        <f>LN('Total RI of 20 Random Stock'!L46/'Total RI of 20 Random Stock'!L45)</f>
        <v>1.560813905869601E-2</v>
      </c>
      <c r="M46" s="42">
        <f>LN('Total RI of 20 Random Stock'!M46/'Total RI of 20 Random Stock'!M45)</f>
        <v>-6.4170264827020276E-2</v>
      </c>
      <c r="N46" s="42">
        <f>LN('Total RI of 20 Random Stock'!N46/'Total RI of 20 Random Stock'!N45)</f>
        <v>-5.8437603590643435E-2</v>
      </c>
      <c r="O46" s="42">
        <f>LN('Total RI of 20 Random Stock'!O46/'Total RI of 20 Random Stock'!O45)</f>
        <v>-7.1963201797883833E-2</v>
      </c>
      <c r="P46" s="42">
        <f>LN('Total RI of 20 Random Stock'!P46/'Total RI of 20 Random Stock'!P45)</f>
        <v>-9.9233149535723028E-2</v>
      </c>
      <c r="Q46" s="42">
        <f>LN('Total RI of 20 Random Stock'!Q46/'Total RI of 20 Random Stock'!Q45)</f>
        <v>-3.1573629105961031E-2</v>
      </c>
      <c r="R46" s="42">
        <f>LN('Total RI of 20 Random Stock'!R46/'Total RI of 20 Random Stock'!R45)</f>
        <v>1.7012292638879913E-2</v>
      </c>
      <c r="S46" s="42">
        <f>LN('Total RI of 20 Random Stock'!S46/'Total RI of 20 Random Stock'!S45)</f>
        <v>-7.3834626583392446E-2</v>
      </c>
      <c r="T46" s="42">
        <f>LN('Total RI of 20 Random Stock'!T46/'Total RI of 20 Random Stock'!T45)</f>
        <v>-1.1463445554984693E-2</v>
      </c>
      <c r="U46" s="42">
        <f>LN('Total RI of 20 Random Stock'!U46/'Total RI of 20 Random Stock'!U45)</f>
        <v>-2.3656754964293907E-2</v>
      </c>
      <c r="W46" s="46">
        <f t="shared" si="0"/>
        <v>-5.615508863384111E-2</v>
      </c>
    </row>
    <row r="47" spans="1:23" ht="15" x14ac:dyDescent="0.25">
      <c r="A47" s="25">
        <v>43861</v>
      </c>
      <c r="B47" s="42">
        <f>LN('Total RI of 20 Random Stock'!B47/'Total RI of 20 Random Stock'!B46)</f>
        <v>-0.10388022622812153</v>
      </c>
      <c r="C47" s="42">
        <f>LN('Total RI of 20 Random Stock'!C47/'Total RI of 20 Random Stock'!C46)</f>
        <v>0.11251111720384595</v>
      </c>
      <c r="D47" s="42">
        <f>LN('Total RI of 20 Random Stock'!D47/'Total RI of 20 Random Stock'!D46)</f>
        <v>3.6179881306232578E-2</v>
      </c>
      <c r="E47" s="42">
        <f>LN('Total RI of 20 Random Stock'!E47/'Total RI of 20 Random Stock'!E46)</f>
        <v>-0.14080846145929943</v>
      </c>
      <c r="F47" s="42">
        <f>LN('Total RI of 20 Random Stock'!F47/'Total RI of 20 Random Stock'!F46)</f>
        <v>6.4903862442792252E-3</v>
      </c>
      <c r="G47" s="42">
        <f>LN('Total RI of 20 Random Stock'!G47/'Total RI of 20 Random Stock'!G46)</f>
        <v>-1.5831766021106874E-2</v>
      </c>
      <c r="H47" s="42">
        <f>LN('Total RI of 20 Random Stock'!H47/'Total RI of 20 Random Stock'!H46)</f>
        <v>0.40547210809066442</v>
      </c>
      <c r="I47" s="42">
        <f>LN('Total RI of 20 Random Stock'!I47/'Total RI of 20 Random Stock'!I46)</f>
        <v>0.15207034755389073</v>
      </c>
      <c r="J47" s="42">
        <f>LN('Total RI of 20 Random Stock'!J47/'Total RI of 20 Random Stock'!J46)</f>
        <v>-1.100431882511523E-2</v>
      </c>
      <c r="K47" s="42">
        <f>LN('Total RI of 20 Random Stock'!K47/'Total RI of 20 Random Stock'!K46)</f>
        <v>2.1370525073135482E-2</v>
      </c>
      <c r="L47" s="42">
        <f>LN('Total RI of 20 Random Stock'!L47/'Total RI of 20 Random Stock'!L46)</f>
        <v>-1.6650866506321731E-2</v>
      </c>
      <c r="M47" s="42">
        <f>LN('Total RI of 20 Random Stock'!M47/'Total RI of 20 Random Stock'!M46)</f>
        <v>-6.0403733106631233E-2</v>
      </c>
      <c r="N47" s="42">
        <f>LN('Total RI of 20 Random Stock'!N47/'Total RI of 20 Random Stock'!N46)</f>
        <v>-4.6587035475172808E-3</v>
      </c>
      <c r="O47" s="42">
        <f>LN('Total RI of 20 Random Stock'!O47/'Total RI of 20 Random Stock'!O46)</f>
        <v>-6.1577151359969849E-2</v>
      </c>
      <c r="P47" s="42">
        <f>LN('Total RI of 20 Random Stock'!P47/'Total RI of 20 Random Stock'!P46)</f>
        <v>1.9202052960074101E-2</v>
      </c>
      <c r="Q47" s="42">
        <f>LN('Total RI of 20 Random Stock'!Q47/'Total RI of 20 Random Stock'!Q46)</f>
        <v>5.9558899342689937E-2</v>
      </c>
      <c r="R47" s="42">
        <f>LN('Total RI of 20 Random Stock'!R47/'Total RI of 20 Random Stock'!R46)</f>
        <v>-3.4452290745883872E-2</v>
      </c>
      <c r="S47" s="42">
        <f>LN('Total RI of 20 Random Stock'!S47/'Total RI of 20 Random Stock'!S46)</f>
        <v>-1.9343062886931117E-2</v>
      </c>
      <c r="T47" s="42">
        <f>LN('Total RI of 20 Random Stock'!T47/'Total RI of 20 Random Stock'!T46)</f>
        <v>-8.6791213263186451E-2</v>
      </c>
      <c r="U47" s="42">
        <f>LN('Total RI of 20 Random Stock'!U47/'Total RI of 20 Random Stock'!U46)</f>
        <v>5.3095291667519355E-3</v>
      </c>
      <c r="W47" s="46">
        <f t="shared" si="0"/>
        <v>1.3138152649573989E-2</v>
      </c>
    </row>
    <row r="48" spans="1:23" ht="15" x14ac:dyDescent="0.25">
      <c r="A48" s="25">
        <v>43889</v>
      </c>
      <c r="B48" s="42">
        <f>LN('Total RI of 20 Random Stock'!B48/'Total RI of 20 Random Stock'!B47)</f>
        <v>6.3869608275563622E-2</v>
      </c>
      <c r="C48" s="42">
        <f>LN('Total RI of 20 Random Stock'!C48/'Total RI of 20 Random Stock'!C47)</f>
        <v>-0.10983383016873811</v>
      </c>
      <c r="D48" s="42">
        <f>LN('Total RI of 20 Random Stock'!D48/'Total RI of 20 Random Stock'!D47)</f>
        <v>-1.8443237836491759E-2</v>
      </c>
      <c r="E48" s="42">
        <f>LN('Total RI of 20 Random Stock'!E48/'Total RI of 20 Random Stock'!E47)</f>
        <v>-0.24557472041079367</v>
      </c>
      <c r="F48" s="42">
        <f>LN('Total RI of 20 Random Stock'!F48/'Total RI of 20 Random Stock'!F47)</f>
        <v>1.1575778425533034E-2</v>
      </c>
      <c r="G48" s="42">
        <f>LN('Total RI of 20 Random Stock'!G48/'Total RI of 20 Random Stock'!G47)</f>
        <v>-2.695510359139177E-2</v>
      </c>
      <c r="H48" s="42">
        <f>LN('Total RI of 20 Random Stock'!H48/'Total RI of 20 Random Stock'!H47)</f>
        <v>-0.18709007960559626</v>
      </c>
      <c r="I48" s="42">
        <f>LN('Total RI of 20 Random Stock'!I48/'Total RI of 20 Random Stock'!I47)</f>
        <v>-5.5108533873621988E-2</v>
      </c>
      <c r="J48" s="42">
        <f>LN('Total RI of 20 Random Stock'!J48/'Total RI of 20 Random Stock'!J47)</f>
        <v>-1.2059411709414261E-2</v>
      </c>
      <c r="K48" s="42">
        <f>LN('Total RI of 20 Random Stock'!K48/'Total RI of 20 Random Stock'!K47)</f>
        <v>-2.8770706847065675E-2</v>
      </c>
      <c r="L48" s="42">
        <f>LN('Total RI of 20 Random Stock'!L48/'Total RI of 20 Random Stock'!L47)</f>
        <v>0.10722574100672574</v>
      </c>
      <c r="M48" s="42">
        <f>LN('Total RI of 20 Random Stock'!M48/'Total RI of 20 Random Stock'!M47)</f>
        <v>0.37861643906365033</v>
      </c>
      <c r="N48" s="42">
        <f>LN('Total RI of 20 Random Stock'!N48/'Total RI of 20 Random Stock'!N47)</f>
        <v>-0.13950848343748445</v>
      </c>
      <c r="O48" s="42">
        <f>LN('Total RI of 20 Random Stock'!O48/'Total RI of 20 Random Stock'!O47)</f>
        <v>-1.5969124351906873E-2</v>
      </c>
      <c r="P48" s="42">
        <f>LN('Total RI of 20 Random Stock'!P48/'Total RI of 20 Random Stock'!P47)</f>
        <v>8.0031096575648789E-2</v>
      </c>
      <c r="Q48" s="42">
        <f>LN('Total RI of 20 Random Stock'!Q48/'Total RI of 20 Random Stock'!Q47)</f>
        <v>1.3131657588033893E-3</v>
      </c>
      <c r="R48" s="42">
        <f>LN('Total RI of 20 Random Stock'!R48/'Total RI of 20 Random Stock'!R47)</f>
        <v>5.9628445638358195E-2</v>
      </c>
      <c r="S48" s="42">
        <f>LN('Total RI of 20 Random Stock'!S48/'Total RI of 20 Random Stock'!S47)</f>
        <v>6.2461485835537379E-2</v>
      </c>
      <c r="T48" s="42">
        <f>LN('Total RI of 20 Random Stock'!T48/'Total RI of 20 Random Stock'!T47)</f>
        <v>3.4474586423699292E-2</v>
      </c>
      <c r="U48" s="42">
        <f>LN('Total RI of 20 Random Stock'!U48/'Total RI of 20 Random Stock'!U47)</f>
        <v>0</v>
      </c>
      <c r="W48" s="46">
        <f t="shared" si="0"/>
        <v>-2.0058442414492565E-3</v>
      </c>
    </row>
    <row r="49" spans="1:23" ht="15" x14ac:dyDescent="0.25">
      <c r="A49" s="25">
        <v>43921</v>
      </c>
      <c r="B49" s="42">
        <f>LN('Total RI of 20 Random Stock'!B49/'Total RI of 20 Random Stock'!B48)</f>
        <v>-0.12466927144035329</v>
      </c>
      <c r="C49" s="42">
        <f>LN('Total RI of 20 Random Stock'!C49/'Total RI of 20 Random Stock'!C48)</f>
        <v>-2.6081267841547753E-2</v>
      </c>
      <c r="D49" s="42">
        <f>LN('Total RI of 20 Random Stock'!D49/'Total RI of 20 Random Stock'!D48)</f>
        <v>-0.11436370040603747</v>
      </c>
      <c r="E49" s="42">
        <f>LN('Total RI of 20 Random Stock'!E49/'Total RI of 20 Random Stock'!E48)</f>
        <v>-0.19580968458459336</v>
      </c>
      <c r="F49" s="42">
        <f>LN('Total RI of 20 Random Stock'!F49/'Total RI of 20 Random Stock'!F48)</f>
        <v>-0.13389765749231758</v>
      </c>
      <c r="G49" s="42">
        <f>LN('Total RI of 20 Random Stock'!G49/'Total RI of 20 Random Stock'!G48)</f>
        <v>-7.9588965891742164E-2</v>
      </c>
      <c r="H49" s="42">
        <f>LN('Total RI of 20 Random Stock'!H49/'Total RI of 20 Random Stock'!H48)</f>
        <v>-0.12198235040041075</v>
      </c>
      <c r="I49" s="42">
        <f>LN('Total RI of 20 Random Stock'!I49/'Total RI of 20 Random Stock'!I48)</f>
        <v>-0.1909395562573285</v>
      </c>
      <c r="J49" s="42">
        <f>LN('Total RI of 20 Random Stock'!J49/'Total RI of 20 Random Stock'!J48)</f>
        <v>-4.3197052142426993E-2</v>
      </c>
      <c r="K49" s="42">
        <f>LN('Total RI of 20 Random Stock'!K49/'Total RI of 20 Random Stock'!K48)</f>
        <v>-0.10056748106819431</v>
      </c>
      <c r="L49" s="42">
        <f>LN('Total RI of 20 Random Stock'!L49/'Total RI of 20 Random Stock'!L48)</f>
        <v>8.9231505073737477E-2</v>
      </c>
      <c r="M49" s="42">
        <f>LN('Total RI of 20 Random Stock'!M49/'Total RI of 20 Random Stock'!M48)</f>
        <v>-0.12685015905193731</v>
      </c>
      <c r="N49" s="42">
        <f>LN('Total RI of 20 Random Stock'!N49/'Total RI of 20 Random Stock'!N48)</f>
        <v>-0.28234473762127971</v>
      </c>
      <c r="O49" s="42">
        <f>LN('Total RI of 20 Random Stock'!O49/'Total RI of 20 Random Stock'!O48)</f>
        <v>-8.406906075341998E-2</v>
      </c>
      <c r="P49" s="42">
        <f>LN('Total RI of 20 Random Stock'!P49/'Total RI of 20 Random Stock'!P48)</f>
        <v>-0.16292061988187181</v>
      </c>
      <c r="Q49" s="42">
        <f>LN('Total RI of 20 Random Stock'!Q49/'Total RI of 20 Random Stock'!Q48)</f>
        <v>-0.12568802149410377</v>
      </c>
      <c r="R49" s="42">
        <f>LN('Total RI of 20 Random Stock'!R49/'Total RI of 20 Random Stock'!R48)</f>
        <v>-7.7242346394373093E-2</v>
      </c>
      <c r="S49" s="42">
        <f>LN('Total RI of 20 Random Stock'!S49/'Total RI of 20 Random Stock'!S48)</f>
        <v>-6.4950389023113023E-2</v>
      </c>
      <c r="T49" s="42">
        <f>LN('Total RI of 20 Random Stock'!T49/'Total RI of 20 Random Stock'!T48)</f>
        <v>-0.1107739030825433</v>
      </c>
      <c r="U49" s="42">
        <f>LN('Total RI of 20 Random Stock'!U49/'Total RI of 20 Random Stock'!U48)</f>
        <v>-0.16034905404783817</v>
      </c>
      <c r="W49" s="46">
        <f t="shared" si="0"/>
        <v>-0.11185268869008476</v>
      </c>
    </row>
    <row r="50" spans="1:23" ht="15" x14ac:dyDescent="0.25">
      <c r="A50" s="25">
        <v>43951</v>
      </c>
      <c r="B50" s="42">
        <f>LN('Total RI of 20 Random Stock'!B50/'Total RI of 20 Random Stock'!B49)</f>
        <v>0</v>
      </c>
      <c r="C50" s="42">
        <f>LN('Total RI of 20 Random Stock'!C50/'Total RI of 20 Random Stock'!C49)</f>
        <v>0</v>
      </c>
      <c r="D50" s="42">
        <f>LN('Total RI of 20 Random Stock'!D50/'Total RI of 20 Random Stock'!D49)</f>
        <v>0</v>
      </c>
      <c r="E50" s="42">
        <f>LN('Total RI of 20 Random Stock'!E50/'Total RI of 20 Random Stock'!E49)</f>
        <v>0</v>
      </c>
      <c r="F50" s="42">
        <f>LN('Total RI of 20 Random Stock'!F50/'Total RI of 20 Random Stock'!F49)</f>
        <v>0</v>
      </c>
      <c r="G50" s="42">
        <f>LN('Total RI of 20 Random Stock'!G50/'Total RI of 20 Random Stock'!G49)</f>
        <v>0</v>
      </c>
      <c r="H50" s="42">
        <f>LN('Total RI of 20 Random Stock'!H50/'Total RI of 20 Random Stock'!H49)</f>
        <v>0</v>
      </c>
      <c r="I50" s="42">
        <f>LN('Total RI of 20 Random Stock'!I50/'Total RI of 20 Random Stock'!I49)</f>
        <v>0</v>
      </c>
      <c r="J50" s="42">
        <f>LN('Total RI of 20 Random Stock'!J50/'Total RI of 20 Random Stock'!J49)</f>
        <v>0</v>
      </c>
      <c r="K50" s="42">
        <f>LN('Total RI of 20 Random Stock'!K50/'Total RI of 20 Random Stock'!K49)</f>
        <v>0</v>
      </c>
      <c r="L50" s="42">
        <f>LN('Total RI of 20 Random Stock'!L50/'Total RI of 20 Random Stock'!L49)</f>
        <v>0</v>
      </c>
      <c r="M50" s="42">
        <f>LN('Total RI of 20 Random Stock'!M50/'Total RI of 20 Random Stock'!M49)</f>
        <v>0</v>
      </c>
      <c r="N50" s="42">
        <f>LN('Total RI of 20 Random Stock'!N50/'Total RI of 20 Random Stock'!N49)</f>
        <v>0</v>
      </c>
      <c r="O50" s="42">
        <f>LN('Total RI of 20 Random Stock'!O50/'Total RI of 20 Random Stock'!O49)</f>
        <v>0</v>
      </c>
      <c r="P50" s="42">
        <f>LN('Total RI of 20 Random Stock'!P50/'Total RI of 20 Random Stock'!P49)</f>
        <v>0</v>
      </c>
      <c r="Q50" s="42">
        <f>LN('Total RI of 20 Random Stock'!Q50/'Total RI of 20 Random Stock'!Q49)</f>
        <v>0</v>
      </c>
      <c r="R50" s="42">
        <f>LN('Total RI of 20 Random Stock'!R50/'Total RI of 20 Random Stock'!R49)</f>
        <v>0</v>
      </c>
      <c r="S50" s="42">
        <f>LN('Total RI of 20 Random Stock'!S50/'Total RI of 20 Random Stock'!S49)</f>
        <v>0</v>
      </c>
      <c r="T50" s="42">
        <f>LN('Total RI of 20 Random Stock'!T50/'Total RI of 20 Random Stock'!T49)</f>
        <v>0</v>
      </c>
      <c r="U50" s="42">
        <f>LN('Total RI of 20 Random Stock'!U50/'Total RI of 20 Random Stock'!U49)</f>
        <v>0</v>
      </c>
      <c r="W50" s="46">
        <f t="shared" si="0"/>
        <v>0</v>
      </c>
    </row>
    <row r="51" spans="1:23" ht="15" x14ac:dyDescent="0.25">
      <c r="A51" s="25">
        <v>43980</v>
      </c>
      <c r="B51" s="42">
        <f>LN('Total RI of 20 Random Stock'!B51/'Total RI of 20 Random Stock'!B50)</f>
        <v>6.9165818504555138E-2</v>
      </c>
      <c r="C51" s="42">
        <f>LN('Total RI of 20 Random Stock'!C51/'Total RI of 20 Random Stock'!C50)</f>
        <v>0</v>
      </c>
      <c r="D51" s="42">
        <f>LN('Total RI of 20 Random Stock'!D51/'Total RI of 20 Random Stock'!D50)</f>
        <v>9.4519648672532333E-2</v>
      </c>
      <c r="E51" s="42">
        <f>LN('Total RI of 20 Random Stock'!E51/'Total RI of 20 Random Stock'!E50)</f>
        <v>0</v>
      </c>
      <c r="F51" s="42">
        <f>LN('Total RI of 20 Random Stock'!F51/'Total RI of 20 Random Stock'!F50)</f>
        <v>0</v>
      </c>
      <c r="G51" s="42">
        <f>LN('Total RI of 20 Random Stock'!G51/'Total RI of 20 Random Stock'!G50)</f>
        <v>-1.1903794235220613E-2</v>
      </c>
      <c r="H51" s="42">
        <f>LN('Total RI of 20 Random Stock'!H51/'Total RI of 20 Random Stock'!H50)</f>
        <v>-3.0181254592199142E-2</v>
      </c>
      <c r="I51" s="42">
        <f>LN('Total RI of 20 Random Stock'!I51/'Total RI of 20 Random Stock'!I50)</f>
        <v>0</v>
      </c>
      <c r="J51" s="42">
        <f>LN('Total RI of 20 Random Stock'!J51/'Total RI of 20 Random Stock'!J50)</f>
        <v>3.5138316755275789E-2</v>
      </c>
      <c r="K51" s="42">
        <f>LN('Total RI of 20 Random Stock'!K51/'Total RI of 20 Random Stock'!K50)</f>
        <v>0</v>
      </c>
      <c r="L51" s="42">
        <f>LN('Total RI of 20 Random Stock'!L51/'Total RI of 20 Random Stock'!L50)</f>
        <v>0</v>
      </c>
      <c r="M51" s="42">
        <f>LN('Total RI of 20 Random Stock'!M51/'Total RI of 20 Random Stock'!M50)</f>
        <v>0</v>
      </c>
      <c r="N51" s="42">
        <f>LN('Total RI of 20 Random Stock'!N51/'Total RI of 20 Random Stock'!N50)</f>
        <v>0</v>
      </c>
      <c r="O51" s="42">
        <f>LN('Total RI of 20 Random Stock'!O51/'Total RI of 20 Random Stock'!O50)</f>
        <v>-3.5728166057074226E-2</v>
      </c>
      <c r="P51" s="42">
        <f>LN('Total RI of 20 Random Stock'!P51/'Total RI of 20 Random Stock'!P50)</f>
        <v>0</v>
      </c>
      <c r="Q51" s="42">
        <f>LN('Total RI of 20 Random Stock'!Q51/'Total RI of 20 Random Stock'!Q50)</f>
        <v>-1.1979006256702568E-2</v>
      </c>
      <c r="R51" s="42">
        <f>LN('Total RI of 20 Random Stock'!R51/'Total RI of 20 Random Stock'!R50)</f>
        <v>8.7785019135863916E-3</v>
      </c>
      <c r="S51" s="42">
        <f>LN('Total RI of 20 Random Stock'!S51/'Total RI of 20 Random Stock'!S50)</f>
        <v>0</v>
      </c>
      <c r="T51" s="42">
        <f>LN('Total RI of 20 Random Stock'!T51/'Total RI of 20 Random Stock'!T50)</f>
        <v>-1.947407503265346E-2</v>
      </c>
      <c r="U51" s="42">
        <f>LN('Total RI of 20 Random Stock'!U51/'Total RI of 20 Random Stock'!U50)</f>
        <v>0</v>
      </c>
      <c r="W51" s="46">
        <f t="shared" si="0"/>
        <v>4.9167994836049837E-3</v>
      </c>
    </row>
    <row r="52" spans="1:23" ht="15" x14ac:dyDescent="0.25">
      <c r="A52" s="25">
        <v>44012</v>
      </c>
      <c r="B52" s="42">
        <f>LN('Total RI of 20 Random Stock'!B52/'Total RI of 20 Random Stock'!B51)</f>
        <v>-6.9165818504555124E-2</v>
      </c>
      <c r="C52" s="42">
        <f>LN('Total RI of 20 Random Stock'!C52/'Total RI of 20 Random Stock'!C51)</f>
        <v>0</v>
      </c>
      <c r="D52" s="42">
        <f>LN('Total RI of 20 Random Stock'!D52/'Total RI of 20 Random Stock'!D51)</f>
        <v>-9.4519648672532389E-2</v>
      </c>
      <c r="E52" s="42">
        <f>LN('Total RI of 20 Random Stock'!E52/'Total RI of 20 Random Stock'!E51)</f>
        <v>9.3960481013211708E-2</v>
      </c>
      <c r="F52" s="42">
        <f>LN('Total RI of 20 Random Stock'!F52/'Total RI of 20 Random Stock'!F51)</f>
        <v>0</v>
      </c>
      <c r="G52" s="42">
        <f>LN('Total RI of 20 Random Stock'!G52/'Total RI of 20 Random Stock'!G51)</f>
        <v>4.6791738017495837E-2</v>
      </c>
      <c r="H52" s="42">
        <f>LN('Total RI of 20 Random Stock'!H52/'Total RI of 20 Random Stock'!H51)</f>
        <v>2.746962155975613E-2</v>
      </c>
      <c r="I52" s="42">
        <f>LN('Total RI of 20 Random Stock'!I52/'Total RI of 20 Random Stock'!I51)</f>
        <v>0</v>
      </c>
      <c r="J52" s="42">
        <f>LN('Total RI of 20 Random Stock'!J52/'Total RI of 20 Random Stock'!J51)</f>
        <v>-3.5138316755275796E-2</v>
      </c>
      <c r="K52" s="42">
        <f>LN('Total RI of 20 Random Stock'!K52/'Total RI of 20 Random Stock'!K51)</f>
        <v>0</v>
      </c>
      <c r="L52" s="42">
        <f>LN('Total RI of 20 Random Stock'!L52/'Total RI of 20 Random Stock'!L51)</f>
        <v>6.6314567287311887E-2</v>
      </c>
      <c r="M52" s="42">
        <f>LN('Total RI of 20 Random Stock'!M52/'Total RI of 20 Random Stock'!M51)</f>
        <v>0</v>
      </c>
      <c r="N52" s="42">
        <f>LN('Total RI of 20 Random Stock'!N52/'Total RI of 20 Random Stock'!N51)</f>
        <v>0</v>
      </c>
      <c r="O52" s="42">
        <f>LN('Total RI of 20 Random Stock'!O52/'Total RI of 20 Random Stock'!O51)</f>
        <v>0</v>
      </c>
      <c r="P52" s="42">
        <f>LN('Total RI of 20 Random Stock'!P52/'Total RI of 20 Random Stock'!P51)</f>
        <v>0</v>
      </c>
      <c r="Q52" s="42">
        <f>LN('Total RI of 20 Random Stock'!Q52/'Total RI of 20 Random Stock'!Q51)</f>
        <v>-4.5282107705959329E-3</v>
      </c>
      <c r="R52" s="42">
        <f>LN('Total RI of 20 Random Stock'!R52/'Total RI of 20 Random Stock'!R51)</f>
        <v>-1.777161334807242E-2</v>
      </c>
      <c r="S52" s="42">
        <f>LN('Total RI of 20 Random Stock'!S52/'Total RI of 20 Random Stock'!S51)</f>
        <v>0</v>
      </c>
      <c r="T52" s="42">
        <f>LN('Total RI of 20 Random Stock'!T52/'Total RI of 20 Random Stock'!T51)</f>
        <v>0</v>
      </c>
      <c r="U52" s="42">
        <f>LN('Total RI of 20 Random Stock'!U52/'Total RI of 20 Random Stock'!U51)</f>
        <v>0</v>
      </c>
      <c r="W52" s="46">
        <f t="shared" si="0"/>
        <v>6.7063999133719506E-4</v>
      </c>
    </row>
    <row r="53" spans="1:23" ht="15" x14ac:dyDescent="0.25">
      <c r="A53" s="25">
        <v>44043</v>
      </c>
      <c r="B53" s="42">
        <f>LN('Total RI of 20 Random Stock'!B53/'Total RI of 20 Random Stock'!B52)</f>
        <v>7.9296971400599034E-2</v>
      </c>
      <c r="C53" s="42">
        <f>LN('Total RI of 20 Random Stock'!C53/'Total RI of 20 Random Stock'!C52)</f>
        <v>0</v>
      </c>
      <c r="D53" s="42">
        <f>LN('Total RI of 20 Random Stock'!D53/'Total RI of 20 Random Stock'!D52)</f>
        <v>4.8100159424480177E-2</v>
      </c>
      <c r="E53" s="42">
        <f>LN('Total RI of 20 Random Stock'!E53/'Total RI of 20 Random Stock'!E52)</f>
        <v>0</v>
      </c>
      <c r="F53" s="42">
        <f>LN('Total RI of 20 Random Stock'!F53/'Total RI of 20 Random Stock'!F52)</f>
        <v>4.5723714659056398E-2</v>
      </c>
      <c r="G53" s="42">
        <f>LN('Total RI of 20 Random Stock'!G53/'Total RI of 20 Random Stock'!G52)</f>
        <v>8.6915146595560586E-2</v>
      </c>
      <c r="H53" s="42">
        <f>LN('Total RI of 20 Random Stock'!H53/'Total RI of 20 Random Stock'!H52)</f>
        <v>0</v>
      </c>
      <c r="I53" s="42">
        <f>LN('Total RI of 20 Random Stock'!I53/'Total RI of 20 Random Stock'!I52)</f>
        <v>0.13144871612838516</v>
      </c>
      <c r="J53" s="42">
        <f>LN('Total RI of 20 Random Stock'!J53/'Total RI of 20 Random Stock'!J52)</f>
        <v>6.7172339441668699E-2</v>
      </c>
      <c r="K53" s="42">
        <f>LN('Total RI of 20 Random Stock'!K53/'Total RI of 20 Random Stock'!K52)</f>
        <v>0</v>
      </c>
      <c r="L53" s="42">
        <f>LN('Total RI of 20 Random Stock'!L53/'Total RI of 20 Random Stock'!L52)</f>
        <v>-1.0573945135323585E-2</v>
      </c>
      <c r="M53" s="42">
        <f>LN('Total RI of 20 Random Stock'!M53/'Total RI of 20 Random Stock'!M52)</f>
        <v>4.7039550717959719E-2</v>
      </c>
      <c r="N53" s="42">
        <f>LN('Total RI of 20 Random Stock'!N53/'Total RI of 20 Random Stock'!N52)</f>
        <v>0.42185322105876411</v>
      </c>
      <c r="O53" s="42">
        <f>LN('Total RI of 20 Random Stock'!O53/'Total RI of 20 Random Stock'!O52)</f>
        <v>0</v>
      </c>
      <c r="P53" s="42">
        <f>LN('Total RI of 20 Random Stock'!P53/'Total RI of 20 Random Stock'!P52)</f>
        <v>0</v>
      </c>
      <c r="Q53" s="42">
        <f>LN('Total RI of 20 Random Stock'!Q53/'Total RI of 20 Random Stock'!Q52)</f>
        <v>0.66086223498995966</v>
      </c>
      <c r="R53" s="42">
        <f>LN('Total RI of 20 Random Stock'!R53/'Total RI of 20 Random Stock'!R52)</f>
        <v>8.9931114344860529E-3</v>
      </c>
      <c r="S53" s="42">
        <f>LN('Total RI of 20 Random Stock'!S53/'Total RI of 20 Random Stock'!S52)</f>
        <v>0.12876377499427213</v>
      </c>
      <c r="T53" s="42">
        <f>LN('Total RI of 20 Random Stock'!T53/'Total RI of 20 Random Stock'!T52)</f>
        <v>0</v>
      </c>
      <c r="U53" s="42">
        <f>LN('Total RI of 20 Random Stock'!U53/'Total RI of 20 Random Stock'!U52)</f>
        <v>0.16298978658159574</v>
      </c>
      <c r="W53" s="46">
        <f t="shared" si="0"/>
        <v>9.3929239114573182E-2</v>
      </c>
    </row>
    <row r="54" spans="1:23" ht="15" x14ac:dyDescent="0.25">
      <c r="A54" s="25">
        <v>44074</v>
      </c>
      <c r="B54" s="42">
        <f>LN('Total RI of 20 Random Stock'!B54/'Total RI of 20 Random Stock'!B53)</f>
        <v>0.25826476797042902</v>
      </c>
      <c r="C54" s="42">
        <f>LN('Total RI of 20 Random Stock'!C54/'Total RI of 20 Random Stock'!C53)</f>
        <v>0.16964416174277086</v>
      </c>
      <c r="D54" s="42">
        <f>LN('Total RI of 20 Random Stock'!D54/'Total RI of 20 Random Stock'!D53)</f>
        <v>0.19011750070792213</v>
      </c>
      <c r="E54" s="42">
        <f>LN('Total RI of 20 Random Stock'!E54/'Total RI of 20 Random Stock'!E53)</f>
        <v>0.21874155667630071</v>
      </c>
      <c r="F54" s="42">
        <f>LN('Total RI of 20 Random Stock'!F54/'Total RI of 20 Random Stock'!F53)</f>
        <v>0.35876609809702248</v>
      </c>
      <c r="G54" s="42">
        <f>LN('Total RI of 20 Random Stock'!G54/'Total RI of 20 Random Stock'!G53)</f>
        <v>0.31895578471681879</v>
      </c>
      <c r="H54" s="42">
        <f>LN('Total RI of 20 Random Stock'!H54/'Total RI of 20 Random Stock'!H53)</f>
        <v>0.20572174983207461</v>
      </c>
      <c r="I54" s="42">
        <f>LN('Total RI of 20 Random Stock'!I54/'Total RI of 20 Random Stock'!I53)</f>
        <v>6.388154485712097E-2</v>
      </c>
      <c r="J54" s="42">
        <f>LN('Total RI of 20 Random Stock'!J54/'Total RI of 20 Random Stock'!J53)</f>
        <v>7.7129756795999649E-2</v>
      </c>
      <c r="K54" s="42">
        <f>LN('Total RI of 20 Random Stock'!K54/'Total RI of 20 Random Stock'!K53)</f>
        <v>0.20203799779448553</v>
      </c>
      <c r="L54" s="42">
        <f>LN('Total RI of 20 Random Stock'!L54/'Total RI of 20 Random Stock'!L53)</f>
        <v>6.3914923662694231E-2</v>
      </c>
      <c r="M54" s="42">
        <f>LN('Total RI of 20 Random Stock'!M54/'Total RI of 20 Random Stock'!M53)</f>
        <v>5.3981717254588522E-2</v>
      </c>
      <c r="N54" s="42">
        <f>LN('Total RI of 20 Random Stock'!N54/'Total RI of 20 Random Stock'!N53)</f>
        <v>-4.7611236501372105E-2</v>
      </c>
      <c r="O54" s="42">
        <f>LN('Total RI of 20 Random Stock'!O54/'Total RI of 20 Random Stock'!O53)</f>
        <v>0.24112686682022744</v>
      </c>
      <c r="P54" s="42">
        <f>LN('Total RI of 20 Random Stock'!P54/'Total RI of 20 Random Stock'!P53)</f>
        <v>2.4300563971321867E-2</v>
      </c>
      <c r="Q54" s="42">
        <f>LN('Total RI of 20 Random Stock'!Q54/'Total RI of 20 Random Stock'!Q53)</f>
        <v>0.42404213404609881</v>
      </c>
      <c r="R54" s="42">
        <f>LN('Total RI of 20 Random Stock'!R54/'Total RI of 20 Random Stock'!R53)</f>
        <v>0.20142264471019278</v>
      </c>
      <c r="S54" s="42">
        <f>LN('Total RI of 20 Random Stock'!S54/'Total RI of 20 Random Stock'!S53)</f>
        <v>-4.1755451934646699E-2</v>
      </c>
      <c r="T54" s="42">
        <f>LN('Total RI of 20 Random Stock'!T54/'Total RI of 20 Random Stock'!T53)</f>
        <v>0.14232341471755733</v>
      </c>
      <c r="U54" s="42">
        <f>LN('Total RI of 20 Random Stock'!U54/'Total RI of 20 Random Stock'!U53)</f>
        <v>-4.8663556257527503E-2</v>
      </c>
      <c r="W54" s="46">
        <f t="shared" si="0"/>
        <v>0.15381714698400398</v>
      </c>
    </row>
    <row r="55" spans="1:23" ht="15" x14ac:dyDescent="0.25">
      <c r="A55" s="25">
        <v>44104</v>
      </c>
      <c r="B55" s="42">
        <f>LN('Total RI of 20 Random Stock'!B55/'Total RI of 20 Random Stock'!B54)</f>
        <v>3.5802612789793894E-2</v>
      </c>
      <c r="C55" s="42">
        <f>LN('Total RI of 20 Random Stock'!C55/'Total RI of 20 Random Stock'!C54)</f>
        <v>4.1171691200503013E-2</v>
      </c>
      <c r="D55" s="42">
        <f>LN('Total RI of 20 Random Stock'!D55/'Total RI of 20 Random Stock'!D54)</f>
        <v>-7.049495839677801E-2</v>
      </c>
      <c r="E55" s="42">
        <f>LN('Total RI of 20 Random Stock'!E55/'Total RI of 20 Random Stock'!E54)</f>
        <v>2.4873879759584074E-2</v>
      </c>
      <c r="F55" s="42">
        <f>LN('Total RI of 20 Random Stock'!F55/'Total RI of 20 Random Stock'!F54)</f>
        <v>-2.7696098668609451E-2</v>
      </c>
      <c r="G55" s="42">
        <f>LN('Total RI of 20 Random Stock'!G55/'Total RI of 20 Random Stock'!G54)</f>
        <v>7.7258467209672332E-2</v>
      </c>
      <c r="H55" s="42">
        <f>LN('Total RI of 20 Random Stock'!H55/'Total RI of 20 Random Stock'!H54)</f>
        <v>-8.5155040987186639E-2</v>
      </c>
      <c r="I55" s="42">
        <f>LN('Total RI of 20 Random Stock'!I55/'Total RI of 20 Random Stock'!I54)</f>
        <v>-4.8817965123477434E-2</v>
      </c>
      <c r="J55" s="42">
        <f>LN('Total RI of 20 Random Stock'!J55/'Total RI of 20 Random Stock'!J54)</f>
        <v>-2.5025865438681915E-2</v>
      </c>
      <c r="K55" s="42">
        <f>LN('Total RI of 20 Random Stock'!K55/'Total RI of 20 Random Stock'!K54)</f>
        <v>0.10120563424515386</v>
      </c>
      <c r="L55" s="42">
        <f>LN('Total RI of 20 Random Stock'!L55/'Total RI of 20 Random Stock'!L54)</f>
        <v>-4.2379139769980853E-2</v>
      </c>
      <c r="M55" s="42">
        <f>LN('Total RI of 20 Random Stock'!M55/'Total RI of 20 Random Stock'!M54)</f>
        <v>4.2825263680891519E-2</v>
      </c>
      <c r="N55" s="42">
        <f>LN('Total RI of 20 Random Stock'!N55/'Total RI of 20 Random Stock'!N54)</f>
        <v>0.36055955574871956</v>
      </c>
      <c r="O55" s="42">
        <f>LN('Total RI of 20 Random Stock'!O55/'Total RI of 20 Random Stock'!O54)</f>
        <v>0.30539523180189687</v>
      </c>
      <c r="P55" s="42">
        <f>LN('Total RI of 20 Random Stock'!P55/'Total RI of 20 Random Stock'!P54)</f>
        <v>6.9846113859535541E-2</v>
      </c>
      <c r="Q55" s="42">
        <f>LN('Total RI of 20 Random Stock'!Q55/'Total RI of 20 Random Stock'!Q54)</f>
        <v>-0.10331742720445543</v>
      </c>
      <c r="R55" s="42">
        <f>LN('Total RI of 20 Random Stock'!R55/'Total RI of 20 Random Stock'!R54)</f>
        <v>8.0818717911469884E-2</v>
      </c>
      <c r="S55" s="42">
        <f>LN('Total RI of 20 Random Stock'!S55/'Total RI of 20 Random Stock'!S54)</f>
        <v>0.14915613854881224</v>
      </c>
      <c r="T55" s="42">
        <f>LN('Total RI of 20 Random Stock'!T55/'Total RI of 20 Random Stock'!T54)</f>
        <v>-4.8537433468750682E-2</v>
      </c>
      <c r="U55" s="42">
        <f>LN('Total RI of 20 Random Stock'!U55/'Total RI of 20 Random Stock'!U54)</f>
        <v>0.2159172576679641</v>
      </c>
      <c r="W55" s="46">
        <f t="shared" si="0"/>
        <v>5.2670331768303824E-2</v>
      </c>
    </row>
    <row r="56" spans="1:23" ht="15" x14ac:dyDescent="0.25">
      <c r="A56" s="25">
        <v>44134</v>
      </c>
      <c r="B56" s="42">
        <f>LN('Total RI of 20 Random Stock'!B56/'Total RI of 20 Random Stock'!B55)</f>
        <v>-2.4456641119972198E-3</v>
      </c>
      <c r="C56" s="42">
        <f>LN('Total RI of 20 Random Stock'!C56/'Total RI of 20 Random Stock'!C55)</f>
        <v>-2.8053702992743401E-2</v>
      </c>
      <c r="D56" s="42">
        <f>LN('Total RI of 20 Random Stock'!D56/'Total RI of 20 Random Stock'!D55)</f>
        <v>-2.9348100788575946E-2</v>
      </c>
      <c r="E56" s="42">
        <f>LN('Total RI of 20 Random Stock'!E56/'Total RI of 20 Random Stock'!E55)</f>
        <v>2.4270156435615444E-2</v>
      </c>
      <c r="F56" s="42">
        <f>LN('Total RI of 20 Random Stock'!F56/'Total RI of 20 Random Stock'!F55)</f>
        <v>-5.7808404333085636E-2</v>
      </c>
      <c r="G56" s="42">
        <f>LN('Total RI of 20 Random Stock'!G56/'Total RI of 20 Random Stock'!G55)</f>
        <v>-3.4029126239412136E-2</v>
      </c>
      <c r="H56" s="42">
        <f>LN('Total RI of 20 Random Stock'!H56/'Total RI of 20 Random Stock'!H55)</f>
        <v>-3.0076420122429968E-2</v>
      </c>
      <c r="I56" s="42">
        <f>LN('Total RI of 20 Random Stock'!I56/'Total RI of 20 Random Stock'!I55)</f>
        <v>4.2775990936964541E-2</v>
      </c>
      <c r="J56" s="42">
        <f>LN('Total RI of 20 Random Stock'!J56/'Total RI of 20 Random Stock'!J55)</f>
        <v>1.0838484280229365E-2</v>
      </c>
      <c r="K56" s="42">
        <f>LN('Total RI of 20 Random Stock'!K56/'Total RI of 20 Random Stock'!K55)</f>
        <v>5.5444911021795447E-2</v>
      </c>
      <c r="L56" s="42">
        <f>LN('Total RI of 20 Random Stock'!L56/'Total RI of 20 Random Stock'!L55)</f>
        <v>-3.0074415897097358E-2</v>
      </c>
      <c r="M56" s="42">
        <f>LN('Total RI of 20 Random Stock'!M56/'Total RI of 20 Random Stock'!M55)</f>
        <v>-0.11531084651099437</v>
      </c>
      <c r="N56" s="42">
        <f>LN('Total RI of 20 Random Stock'!N56/'Total RI of 20 Random Stock'!N55)</f>
        <v>0.55865128056700075</v>
      </c>
      <c r="O56" s="42">
        <f>LN('Total RI of 20 Random Stock'!O56/'Total RI of 20 Random Stock'!O55)</f>
        <v>-4.3030967334405805E-2</v>
      </c>
      <c r="P56" s="42">
        <f>LN('Total RI of 20 Random Stock'!P56/'Total RI of 20 Random Stock'!P55)</f>
        <v>3.7243990909824939E-3</v>
      </c>
      <c r="Q56" s="42">
        <f>LN('Total RI of 20 Random Stock'!Q56/'Total RI of 20 Random Stock'!Q55)</f>
        <v>0.32441351914115496</v>
      </c>
      <c r="R56" s="42">
        <f>LN('Total RI of 20 Random Stock'!R56/'Total RI of 20 Random Stock'!R55)</f>
        <v>0.12014431184206321</v>
      </c>
      <c r="S56" s="42">
        <f>LN('Total RI of 20 Random Stock'!S56/'Total RI of 20 Random Stock'!S55)</f>
        <v>7.3988372572975317E-2</v>
      </c>
      <c r="T56" s="42">
        <f>LN('Total RI of 20 Random Stock'!T56/'Total RI of 20 Random Stock'!T55)</f>
        <v>-8.364134219116208E-2</v>
      </c>
      <c r="U56" s="42">
        <f>LN('Total RI of 20 Random Stock'!U56/'Total RI of 20 Random Stock'!U55)</f>
        <v>-0.15937308857018037</v>
      </c>
      <c r="W56" s="46">
        <f t="shared" si="0"/>
        <v>3.0052967339834862E-2</v>
      </c>
    </row>
    <row r="57" spans="1:23" ht="15" x14ac:dyDescent="0.25">
      <c r="A57" s="25">
        <v>44165</v>
      </c>
      <c r="B57" s="42">
        <f>LN('Total RI of 20 Random Stock'!B57/'Total RI of 20 Random Stock'!B56)</f>
        <v>-3.1154334563459733E-2</v>
      </c>
      <c r="C57" s="42">
        <f>LN('Total RI of 20 Random Stock'!C57/'Total RI of 20 Random Stock'!C56)</f>
        <v>-2.8638780227218101E-2</v>
      </c>
      <c r="D57" s="42">
        <f>LN('Total RI of 20 Random Stock'!D57/'Total RI of 20 Random Stock'!D56)</f>
        <v>-2.5318510541474273E-3</v>
      </c>
      <c r="E57" s="42">
        <f>LN('Total RI of 20 Random Stock'!E57/'Total RI of 20 Random Stock'!E56)</f>
        <v>9.8141117053086063E-2</v>
      </c>
      <c r="F57" s="42">
        <f>LN('Total RI of 20 Random Stock'!F57/'Total RI of 20 Random Stock'!F56)</f>
        <v>-7.2455669296608946E-2</v>
      </c>
      <c r="G57" s="42">
        <f>LN('Total RI of 20 Random Stock'!G57/'Total RI of 20 Random Stock'!G56)</f>
        <v>7.6624592915318541E-3</v>
      </c>
      <c r="H57" s="42">
        <f>LN('Total RI of 20 Random Stock'!H57/'Total RI of 20 Random Stock'!H56)</f>
        <v>-8.216872949993681E-2</v>
      </c>
      <c r="I57" s="42">
        <f>LN('Total RI of 20 Random Stock'!I57/'Total RI of 20 Random Stock'!I56)</f>
        <v>-3.5167321177491822E-3</v>
      </c>
      <c r="J57" s="42">
        <f>LN('Total RI of 20 Random Stock'!J57/'Total RI of 20 Random Stock'!J56)</f>
        <v>1.1627994959513275E-3</v>
      </c>
      <c r="K57" s="42">
        <f>LN('Total RI of 20 Random Stock'!K57/'Total RI of 20 Random Stock'!K56)</f>
        <v>-5.37743405102757E-2</v>
      </c>
      <c r="L57" s="42">
        <f>LN('Total RI of 20 Random Stock'!L57/'Total RI of 20 Random Stock'!L56)</f>
        <v>9.9359988111675526E-2</v>
      </c>
      <c r="M57" s="42">
        <f>LN('Total RI of 20 Random Stock'!M57/'Total RI of 20 Random Stock'!M56)</f>
        <v>-1.2608707543148167E-2</v>
      </c>
      <c r="N57" s="42">
        <f>LN('Total RI of 20 Random Stock'!N57/'Total RI of 20 Random Stock'!N56)</f>
        <v>-0.17349496878203355</v>
      </c>
      <c r="O57" s="42">
        <f>LN('Total RI of 20 Random Stock'!O57/'Total RI of 20 Random Stock'!O56)</f>
        <v>0.12386321799132087</v>
      </c>
      <c r="P57" s="42">
        <f>LN('Total RI of 20 Random Stock'!P57/'Total RI of 20 Random Stock'!P56)</f>
        <v>-1.9671780838363538E-2</v>
      </c>
      <c r="Q57" s="42">
        <f>LN('Total RI of 20 Random Stock'!Q57/'Total RI of 20 Random Stock'!Q56)</f>
        <v>-0.17708898087252634</v>
      </c>
      <c r="R57" s="42">
        <f>LN('Total RI of 20 Random Stock'!R57/'Total RI of 20 Random Stock'!R56)</f>
        <v>3.7041271680349076E-2</v>
      </c>
      <c r="S57" s="42">
        <f>LN('Total RI of 20 Random Stock'!S57/'Total RI of 20 Random Stock'!S56)</f>
        <v>4.8422810513172043E-2</v>
      </c>
      <c r="T57" s="42">
        <f>LN('Total RI of 20 Random Stock'!T57/'Total RI of 20 Random Stock'!T56)</f>
        <v>7.1842834291569535E-3</v>
      </c>
      <c r="U57" s="42">
        <f>LN('Total RI of 20 Random Stock'!U57/'Total RI of 20 Random Stock'!U56)</f>
        <v>-6.488514070940532E-2</v>
      </c>
      <c r="W57" s="46">
        <f t="shared" si="0"/>
        <v>-1.4957603422431454E-2</v>
      </c>
    </row>
    <row r="58" spans="1:23" ht="15" x14ac:dyDescent="0.25">
      <c r="A58" s="25">
        <v>44196</v>
      </c>
      <c r="B58" s="42">
        <f>LN('Total RI of 20 Random Stock'!B58/'Total RI of 20 Random Stock'!B57)</f>
        <v>8.4123422549777588E-2</v>
      </c>
      <c r="C58" s="42">
        <f>LN('Total RI of 20 Random Stock'!C58/'Total RI of 20 Random Stock'!C57)</f>
        <v>0.13673057374581007</v>
      </c>
      <c r="D58" s="42">
        <f>LN('Total RI of 20 Random Stock'!D58/'Total RI of 20 Random Stock'!D57)</f>
        <v>0.17696002600539687</v>
      </c>
      <c r="E58" s="42">
        <f>LN('Total RI of 20 Random Stock'!E58/'Total RI of 20 Random Stock'!E57)</f>
        <v>-3.7653550981523204E-2</v>
      </c>
      <c r="F58" s="42">
        <f>LN('Total RI of 20 Random Stock'!F58/'Total RI of 20 Random Stock'!F57)</f>
        <v>0.17546368616683017</v>
      </c>
      <c r="G58" s="42">
        <f>LN('Total RI of 20 Random Stock'!G58/'Total RI of 20 Random Stock'!G57)</f>
        <v>2.2642865706977464E-2</v>
      </c>
      <c r="H58" s="42">
        <f>LN('Total RI of 20 Random Stock'!H58/'Total RI of 20 Random Stock'!H57)</f>
        <v>0.27796842494411433</v>
      </c>
      <c r="I58" s="42">
        <f>LN('Total RI of 20 Random Stock'!I58/'Total RI of 20 Random Stock'!I57)</f>
        <v>8.4588109764765787E-2</v>
      </c>
      <c r="J58" s="42">
        <f>LN('Total RI of 20 Random Stock'!J58/'Total RI of 20 Random Stock'!J57)</f>
        <v>5.1059991060451074E-2</v>
      </c>
      <c r="K58" s="42">
        <f>LN('Total RI of 20 Random Stock'!K58/'Total RI of 20 Random Stock'!K57)</f>
        <v>1.9350737503381333E-2</v>
      </c>
      <c r="L58" s="42">
        <f>LN('Total RI of 20 Random Stock'!L58/'Total RI of 20 Random Stock'!L57)</f>
        <v>0.1703041155414047</v>
      </c>
      <c r="M58" s="42">
        <f>LN('Total RI of 20 Random Stock'!M58/'Total RI of 20 Random Stock'!M57)</f>
        <v>0.12136769716008604</v>
      </c>
      <c r="N58" s="42">
        <f>LN('Total RI of 20 Random Stock'!N58/'Total RI of 20 Random Stock'!N57)</f>
        <v>-8.7463052497131794E-2</v>
      </c>
      <c r="O58" s="42">
        <f>LN('Total RI of 20 Random Stock'!O58/'Total RI of 20 Random Stock'!O57)</f>
        <v>0.10732727414185833</v>
      </c>
      <c r="P58" s="42">
        <f>LN('Total RI of 20 Random Stock'!P58/'Total RI of 20 Random Stock'!P57)</f>
        <v>0.21821788232032827</v>
      </c>
      <c r="Q58" s="42">
        <f>LN('Total RI of 20 Random Stock'!Q58/'Total RI of 20 Random Stock'!Q57)</f>
        <v>-0.36215153441247816</v>
      </c>
      <c r="R58" s="42">
        <f>LN('Total RI of 20 Random Stock'!R58/'Total RI of 20 Random Stock'!R57)</f>
        <v>1.8018505502678212E-2</v>
      </c>
      <c r="S58" s="42">
        <f>LN('Total RI of 20 Random Stock'!S58/'Total RI of 20 Random Stock'!S57)</f>
        <v>-9.4426126380342909E-2</v>
      </c>
      <c r="T58" s="42">
        <f>LN('Total RI of 20 Random Stock'!T58/'Total RI of 20 Random Stock'!T57)</f>
        <v>6.8467681907950564E-2</v>
      </c>
      <c r="U58" s="42">
        <f>LN('Total RI of 20 Random Stock'!U58/'Total RI of 20 Random Stock'!U57)</f>
        <v>0.14175852276577716</v>
      </c>
      <c r="W58" s="46">
        <f t="shared" si="0"/>
        <v>6.4632762625805598E-2</v>
      </c>
    </row>
    <row r="59" spans="1:23" ht="15" x14ac:dyDescent="0.25">
      <c r="A59" s="25">
        <v>44225</v>
      </c>
      <c r="B59" s="42">
        <f>LN('Total RI of 20 Random Stock'!B59/'Total RI of 20 Random Stock'!B58)</f>
        <v>6.900618941588052E-2</v>
      </c>
      <c r="C59" s="42">
        <f>LN('Total RI of 20 Random Stock'!C59/'Total RI of 20 Random Stock'!C58)</f>
        <v>0.28015826326522819</v>
      </c>
      <c r="D59" s="42">
        <f>LN('Total RI of 20 Random Stock'!D59/'Total RI of 20 Random Stock'!D58)</f>
        <v>5.1498285031189382E-2</v>
      </c>
      <c r="E59" s="42">
        <f>LN('Total RI of 20 Random Stock'!E59/'Total RI of 20 Random Stock'!E58)</f>
        <v>8.6449337144945182E-2</v>
      </c>
      <c r="F59" s="42">
        <f>LN('Total RI of 20 Random Stock'!F59/'Total RI of 20 Random Stock'!F58)</f>
        <v>7.1284057936486137E-2</v>
      </c>
      <c r="G59" s="42">
        <f>LN('Total RI of 20 Random Stock'!G59/'Total RI of 20 Random Stock'!G58)</f>
        <v>2.9413862129578559E-2</v>
      </c>
      <c r="H59" s="42">
        <f>LN('Total RI of 20 Random Stock'!H59/'Total RI of 20 Random Stock'!H58)</f>
        <v>4.8987785128290648E-2</v>
      </c>
      <c r="I59" s="42">
        <f>LN('Total RI of 20 Random Stock'!I59/'Total RI of 20 Random Stock'!I58)</f>
        <v>-6.932920764190105E-2</v>
      </c>
      <c r="J59" s="42">
        <f>LN('Total RI of 20 Random Stock'!J59/'Total RI of 20 Random Stock'!J58)</f>
        <v>4.2363739533135131E-2</v>
      </c>
      <c r="K59" s="42">
        <f>LN('Total RI of 20 Random Stock'!K59/'Total RI of 20 Random Stock'!K58)</f>
        <v>6.680113557170711E-2</v>
      </c>
      <c r="L59" s="42">
        <f>LN('Total RI of 20 Random Stock'!L59/'Total RI of 20 Random Stock'!L58)</f>
        <v>6.5847891770883987E-2</v>
      </c>
      <c r="M59" s="42">
        <f>LN('Total RI of 20 Random Stock'!M59/'Total RI of 20 Random Stock'!M58)</f>
        <v>-9.9112990815795013E-2</v>
      </c>
      <c r="N59" s="42">
        <f>LN('Total RI of 20 Random Stock'!N59/'Total RI of 20 Random Stock'!N58)</f>
        <v>-0.15369196422288448</v>
      </c>
      <c r="O59" s="42">
        <f>LN('Total RI of 20 Random Stock'!O59/'Total RI of 20 Random Stock'!O58)</f>
        <v>0.21597364514273357</v>
      </c>
      <c r="P59" s="42">
        <f>LN('Total RI of 20 Random Stock'!P59/'Total RI of 20 Random Stock'!P58)</f>
        <v>5.7219372723200775E-2</v>
      </c>
      <c r="Q59" s="42">
        <f>LN('Total RI of 20 Random Stock'!Q59/'Total RI of 20 Random Stock'!Q58)</f>
        <v>-0.30211476841332546</v>
      </c>
      <c r="R59" s="42">
        <f>LN('Total RI of 20 Random Stock'!R59/'Total RI of 20 Random Stock'!R58)</f>
        <v>2.350254532007465E-2</v>
      </c>
      <c r="S59" s="42">
        <f>LN('Total RI of 20 Random Stock'!S59/'Total RI of 20 Random Stock'!S58)</f>
        <v>-2.7985056705804246E-2</v>
      </c>
      <c r="T59" s="42">
        <f>LN('Total RI of 20 Random Stock'!T59/'Total RI of 20 Random Stock'!T58)</f>
        <v>8.4557253740408345E-2</v>
      </c>
      <c r="U59" s="42">
        <f>LN('Total RI of 20 Random Stock'!U59/'Total RI of 20 Random Stock'!U58)</f>
        <v>-0.11064020246389279</v>
      </c>
      <c r="W59" s="46">
        <f t="shared" si="0"/>
        <v>2.1509458679506953E-2</v>
      </c>
    </row>
    <row r="60" spans="1:23" ht="15" x14ac:dyDescent="0.25">
      <c r="A60" s="25">
        <v>44253</v>
      </c>
      <c r="B60" s="42">
        <f>LN('Total RI of 20 Random Stock'!B60/'Total RI of 20 Random Stock'!B59)</f>
        <v>-5.4602112579000515E-2</v>
      </c>
      <c r="C60" s="42">
        <f>LN('Total RI of 20 Random Stock'!C60/'Total RI of 20 Random Stock'!C59)</f>
        <v>-1.1391786983026571E-2</v>
      </c>
      <c r="D60" s="42">
        <f>LN('Total RI of 20 Random Stock'!D60/'Total RI of 20 Random Stock'!D59)</f>
        <v>-6.5721642658971721E-2</v>
      </c>
      <c r="E60" s="42">
        <f>LN('Total RI of 20 Random Stock'!E60/'Total RI of 20 Random Stock'!E59)</f>
        <v>-6.1920859042887529E-2</v>
      </c>
      <c r="F60" s="42">
        <f>LN('Total RI of 20 Random Stock'!F60/'Total RI of 20 Random Stock'!F59)</f>
        <v>-4.0389945740775542E-2</v>
      </c>
      <c r="G60" s="42">
        <f>LN('Total RI of 20 Random Stock'!G60/'Total RI of 20 Random Stock'!G59)</f>
        <v>-6.7441640363017488E-2</v>
      </c>
      <c r="H60" s="42">
        <f>LN('Total RI of 20 Random Stock'!H60/'Total RI of 20 Random Stock'!H59)</f>
        <v>3.5227587376853581E-2</v>
      </c>
      <c r="I60" s="42">
        <f>LN('Total RI of 20 Random Stock'!I60/'Total RI of 20 Random Stock'!I59)</f>
        <v>-5.9503566189530337E-2</v>
      </c>
      <c r="J60" s="42">
        <f>LN('Total RI of 20 Random Stock'!J60/'Total RI of 20 Random Stock'!J59)</f>
        <v>1.3845800753769907E-3</v>
      </c>
      <c r="K60" s="42">
        <f>LN('Total RI of 20 Random Stock'!K60/'Total RI of 20 Random Stock'!K59)</f>
        <v>-3.1757415963023616E-2</v>
      </c>
      <c r="L60" s="42">
        <f>LN('Total RI of 20 Random Stock'!L60/'Total RI of 20 Random Stock'!L59)</f>
        <v>4.5157523633698897E-2</v>
      </c>
      <c r="M60" s="42">
        <f>LN('Total RI of 20 Random Stock'!M60/'Total RI of 20 Random Stock'!M59)</f>
        <v>-1.9147257925283125E-2</v>
      </c>
      <c r="N60" s="42">
        <f>LN('Total RI of 20 Random Stock'!N60/'Total RI of 20 Random Stock'!N59)</f>
        <v>0</v>
      </c>
      <c r="O60" s="42">
        <f>LN('Total RI of 20 Random Stock'!O60/'Total RI of 20 Random Stock'!O59)</f>
        <v>7.177782947196812E-3</v>
      </c>
      <c r="P60" s="42">
        <f>LN('Total RI of 20 Random Stock'!P60/'Total RI of 20 Random Stock'!P59)</f>
        <v>-0.10747366599752216</v>
      </c>
      <c r="Q60" s="42">
        <f>LN('Total RI of 20 Random Stock'!Q60/'Total RI of 20 Random Stock'!Q59)</f>
        <v>0.18168500452802433</v>
      </c>
      <c r="R60" s="42">
        <f>LN('Total RI of 20 Random Stock'!R60/'Total RI of 20 Random Stock'!R59)</f>
        <v>-6.6032298741809811E-2</v>
      </c>
      <c r="S60" s="42">
        <f>LN('Total RI of 20 Random Stock'!S60/'Total RI of 20 Random Stock'!S59)</f>
        <v>4.2491916906756945E-2</v>
      </c>
      <c r="T60" s="42">
        <f>LN('Total RI of 20 Random Stock'!T60/'Total RI of 20 Random Stock'!T59)</f>
        <v>-5.5435844244789379E-3</v>
      </c>
      <c r="U60" s="42">
        <f>LN('Total RI of 20 Random Stock'!U60/'Total RI of 20 Random Stock'!U59)</f>
        <v>-4.5589597226332934E-2</v>
      </c>
      <c r="W60" s="46">
        <f t="shared" si="0"/>
        <v>-1.6169548918387632E-2</v>
      </c>
    </row>
    <row r="61" spans="1:23" ht="15" x14ac:dyDescent="0.25">
      <c r="A61" s="25">
        <v>44286</v>
      </c>
      <c r="B61" s="42">
        <f>LN('Total RI of 20 Random Stock'!B61/'Total RI of 20 Random Stock'!B60)</f>
        <v>-2.9398822915454429E-2</v>
      </c>
      <c r="C61" s="42">
        <f>LN('Total RI of 20 Random Stock'!C61/'Total RI of 20 Random Stock'!C60)</f>
        <v>4.4687242913377279E-2</v>
      </c>
      <c r="D61" s="42">
        <f>LN('Total RI of 20 Random Stock'!D61/'Total RI of 20 Random Stock'!D60)</f>
        <v>-9.5957436973376192E-2</v>
      </c>
      <c r="E61" s="42">
        <f>LN('Total RI of 20 Random Stock'!E61/'Total RI of 20 Random Stock'!E60)</f>
        <v>-0.1068280690313433</v>
      </c>
      <c r="F61" s="42">
        <f>LN('Total RI of 20 Random Stock'!F61/'Total RI of 20 Random Stock'!F60)</f>
        <v>-0.14893077160008575</v>
      </c>
      <c r="G61" s="42">
        <f>LN('Total RI of 20 Random Stock'!G61/'Total RI of 20 Random Stock'!G60)</f>
        <v>8.5394860738054829E-2</v>
      </c>
      <c r="H61" s="42">
        <f>LN('Total RI of 20 Random Stock'!H61/'Total RI of 20 Random Stock'!H60)</f>
        <v>-3.7801767594202423E-2</v>
      </c>
      <c r="I61" s="42">
        <f>LN('Total RI of 20 Random Stock'!I61/'Total RI of 20 Random Stock'!I60)</f>
        <v>-2.0445553372519E-2</v>
      </c>
      <c r="J61" s="42">
        <f>LN('Total RI of 20 Random Stock'!J61/'Total RI of 20 Random Stock'!J60)</f>
        <v>1.8506588604036464E-2</v>
      </c>
      <c r="K61" s="42">
        <f>LN('Total RI of 20 Random Stock'!K61/'Total RI of 20 Random Stock'!K60)</f>
        <v>-2.8612006158265754E-2</v>
      </c>
      <c r="L61" s="42">
        <f>LN('Total RI of 20 Random Stock'!L61/'Total RI of 20 Random Stock'!L60)</f>
        <v>-0.11635302173117816</v>
      </c>
      <c r="M61" s="42">
        <f>LN('Total RI of 20 Random Stock'!M61/'Total RI of 20 Random Stock'!M60)</f>
        <v>-3.1074484190079989E-3</v>
      </c>
      <c r="N61" s="42">
        <f>LN('Total RI of 20 Random Stock'!N61/'Total RI of 20 Random Stock'!N60)</f>
        <v>-3.8348125029853082E-2</v>
      </c>
      <c r="O61" s="42">
        <f>LN('Total RI of 20 Random Stock'!O61/'Total RI of 20 Random Stock'!O60)</f>
        <v>-0.17097435279494957</v>
      </c>
      <c r="P61" s="42">
        <f>LN('Total RI of 20 Random Stock'!P61/'Total RI of 20 Random Stock'!P60)</f>
        <v>-5.2914040285283799E-2</v>
      </c>
      <c r="Q61" s="42">
        <f>LN('Total RI of 20 Random Stock'!Q61/'Total RI of 20 Random Stock'!Q60)</f>
        <v>3.2071281867745202E-2</v>
      </c>
      <c r="R61" s="42">
        <f>LN('Total RI of 20 Random Stock'!R61/'Total RI of 20 Random Stock'!R60)</f>
        <v>-1.253002376129239E-2</v>
      </c>
      <c r="S61" s="42">
        <f>LN('Total RI of 20 Random Stock'!S61/'Total RI of 20 Random Stock'!S60)</f>
        <v>-6.4937713827844704E-2</v>
      </c>
      <c r="T61" s="42">
        <f>LN('Total RI of 20 Random Stock'!T61/'Total RI of 20 Random Stock'!T60)</f>
        <v>5.0582651499127801E-2</v>
      </c>
      <c r="U61" s="42">
        <f>LN('Total RI of 20 Random Stock'!U61/'Total RI of 20 Random Stock'!U60)</f>
        <v>-2.0618191461825839E-2</v>
      </c>
      <c r="W61" s="46">
        <f t="shared" si="0"/>
        <v>-3.5825735966707052E-2</v>
      </c>
    </row>
    <row r="62" spans="1:23" ht="12.75" x14ac:dyDescent="0.2">
      <c r="A62" s="2"/>
      <c r="B62" s="2"/>
      <c r="C62" s="2"/>
      <c r="D62" s="2"/>
      <c r="E62" s="2"/>
      <c r="F62" s="2"/>
      <c r="G62" s="2"/>
      <c r="H62" s="6"/>
      <c r="I62" s="2"/>
      <c r="J62" s="2"/>
      <c r="K62" s="6"/>
      <c r="L62" s="2"/>
      <c r="M62" s="2"/>
      <c r="N62" s="2"/>
      <c r="O62" s="2"/>
      <c r="P62" s="2"/>
      <c r="Q62" s="2"/>
      <c r="R62" s="2"/>
      <c r="S62" s="2"/>
      <c r="T62" s="2"/>
      <c r="U62" s="6"/>
    </row>
    <row r="63" spans="1:23" ht="15" x14ac:dyDescent="0.25">
      <c r="A63" s="5"/>
      <c r="B63" s="3"/>
      <c r="C63" s="3"/>
      <c r="D63" s="3"/>
      <c r="E63" s="3"/>
      <c r="F63" s="3"/>
      <c r="G63" s="3"/>
      <c r="H63" s="3"/>
      <c r="I63" s="3"/>
      <c r="J63" s="3"/>
      <c r="K63" s="3"/>
      <c r="L63" s="3"/>
      <c r="M63" s="3"/>
      <c r="N63" s="3"/>
      <c r="O63" s="3"/>
      <c r="P63" s="3"/>
      <c r="Q63" s="3"/>
      <c r="R63" s="3"/>
      <c r="S63" s="3"/>
      <c r="T63" s="3"/>
      <c r="U63" s="3"/>
    </row>
    <row r="64" spans="1:23" ht="15" x14ac:dyDescent="0.25">
      <c r="A64" s="5"/>
      <c r="B64" s="7"/>
      <c r="C64" s="7"/>
      <c r="D64" s="7"/>
      <c r="E64" s="7"/>
      <c r="F64" s="7"/>
      <c r="G64" s="7"/>
      <c r="H64" s="7"/>
      <c r="I64" s="7"/>
      <c r="J64" s="7"/>
      <c r="K64" s="7"/>
      <c r="L64" s="7"/>
      <c r="M64" s="7"/>
      <c r="N64" s="7"/>
      <c r="O64" s="7"/>
      <c r="P64" s="7"/>
      <c r="Q64" s="7"/>
      <c r="R64" s="7"/>
      <c r="S64" s="7"/>
      <c r="T64" s="7"/>
      <c r="U64" s="7"/>
    </row>
    <row r="65" spans="1:21" ht="15" x14ac:dyDescent="0.25">
      <c r="A65" s="5"/>
      <c r="B65" s="7"/>
      <c r="C65" s="7"/>
      <c r="D65" s="7"/>
      <c r="E65" s="7"/>
      <c r="F65" s="7"/>
      <c r="G65" s="7"/>
      <c r="H65" s="7"/>
      <c r="I65" s="7"/>
      <c r="J65" s="7"/>
      <c r="K65" s="7"/>
      <c r="L65" s="7"/>
      <c r="M65" s="7"/>
      <c r="N65" s="7"/>
      <c r="O65" s="7"/>
      <c r="P65" s="7"/>
      <c r="Q65" s="7"/>
      <c r="R65" s="7"/>
      <c r="S65" s="7"/>
      <c r="T65" s="7"/>
      <c r="U65" s="7"/>
    </row>
    <row r="66" spans="1:21" ht="12.75" x14ac:dyDescent="0.2">
      <c r="A66" s="2"/>
      <c r="B66" s="2"/>
      <c r="C66" s="2"/>
      <c r="D66" s="2"/>
      <c r="E66" s="2"/>
      <c r="F66" s="2"/>
      <c r="G66" s="2"/>
      <c r="H66" s="2"/>
      <c r="I66" s="2"/>
      <c r="J66" s="2"/>
      <c r="K66" s="6"/>
      <c r="L66" s="2"/>
      <c r="M66" s="2"/>
      <c r="N66" s="2"/>
      <c r="O66" s="2"/>
      <c r="P66" s="2"/>
      <c r="Q66" s="2"/>
      <c r="R66" s="2"/>
      <c r="S66" s="2"/>
      <c r="T66" s="2"/>
      <c r="U66" s="6"/>
    </row>
    <row r="67" spans="1:21" ht="12.75" x14ac:dyDescent="0.2">
      <c r="A67" s="2"/>
      <c r="B67" s="2"/>
      <c r="C67" s="2"/>
      <c r="D67" s="2"/>
      <c r="E67" s="2"/>
      <c r="F67" s="2"/>
      <c r="G67" s="2"/>
      <c r="H67" s="2"/>
      <c r="I67" s="2"/>
      <c r="J67" s="2"/>
      <c r="K67" s="6"/>
      <c r="L67" s="2"/>
      <c r="M67" s="2"/>
      <c r="N67" s="2"/>
      <c r="O67" s="2"/>
      <c r="P67" s="2"/>
      <c r="Q67" s="2"/>
      <c r="R67" s="2"/>
      <c r="S67" s="2"/>
      <c r="T67" s="2"/>
      <c r="U67" s="6"/>
    </row>
    <row r="68" spans="1:21" ht="12.75" x14ac:dyDescent="0.2">
      <c r="A68" s="2"/>
      <c r="B68" s="2"/>
      <c r="C68" s="2"/>
      <c r="D68" s="2"/>
      <c r="E68" s="2"/>
      <c r="F68" s="2"/>
      <c r="G68" s="2"/>
      <c r="H68" s="2"/>
      <c r="I68" s="2"/>
      <c r="J68" s="2"/>
      <c r="K68" s="6"/>
      <c r="L68" s="2"/>
      <c r="M68" s="2"/>
      <c r="N68" s="2"/>
      <c r="O68" s="2"/>
      <c r="P68" s="2"/>
      <c r="Q68" s="2"/>
      <c r="R68" s="2"/>
      <c r="S68" s="2"/>
      <c r="T68" s="2"/>
      <c r="U68" s="6"/>
    </row>
    <row r="69" spans="1:21" ht="12.75" x14ac:dyDescent="0.2">
      <c r="A69" s="2"/>
      <c r="B69" s="2"/>
      <c r="C69" s="2"/>
      <c r="D69" s="2"/>
      <c r="E69" s="2"/>
      <c r="F69" s="2"/>
      <c r="G69" s="2"/>
      <c r="H69" s="2"/>
      <c r="I69" s="2"/>
      <c r="J69" s="2"/>
      <c r="K69" s="2"/>
      <c r="L69" s="2"/>
      <c r="M69" s="2"/>
      <c r="N69" s="2"/>
      <c r="O69" s="2"/>
      <c r="P69" s="2"/>
      <c r="Q69" s="2"/>
      <c r="R69" s="2"/>
      <c r="S69" s="2"/>
      <c r="T69" s="2"/>
      <c r="U69" s="6"/>
    </row>
    <row r="70" spans="1:21" ht="12.75" x14ac:dyDescent="0.2">
      <c r="A70" s="2"/>
      <c r="B70" s="2"/>
      <c r="C70" s="2"/>
      <c r="D70" s="2"/>
      <c r="E70" s="2"/>
      <c r="F70" s="2"/>
      <c r="G70" s="2"/>
      <c r="H70" s="2"/>
      <c r="I70" s="2"/>
      <c r="J70" s="2"/>
      <c r="K70" s="2"/>
      <c r="L70" s="2"/>
      <c r="M70" s="2"/>
      <c r="N70" s="2"/>
      <c r="O70" s="2"/>
      <c r="P70" s="2"/>
      <c r="Q70" s="2"/>
      <c r="R70" s="2"/>
      <c r="S70" s="2"/>
      <c r="T70" s="2"/>
      <c r="U70" s="6"/>
    </row>
    <row r="71" spans="1:21" ht="12.75" x14ac:dyDescent="0.2">
      <c r="A71" s="2"/>
      <c r="B71" s="2"/>
      <c r="C71" s="2"/>
      <c r="D71" s="2"/>
      <c r="E71" s="2"/>
      <c r="F71" s="2"/>
      <c r="G71" s="2"/>
      <c r="H71" s="2"/>
      <c r="I71" s="2"/>
      <c r="J71" s="2"/>
      <c r="K71" s="2"/>
      <c r="L71" s="2"/>
      <c r="M71" s="2"/>
      <c r="N71" s="2"/>
      <c r="O71" s="2"/>
      <c r="P71" s="2"/>
      <c r="Q71" s="2"/>
      <c r="R71" s="2"/>
      <c r="S71" s="2"/>
      <c r="T71" s="2"/>
      <c r="U71" s="6"/>
    </row>
    <row r="72" spans="1:21" ht="12.75" x14ac:dyDescent="0.2">
      <c r="A72" s="2"/>
      <c r="B72" s="2"/>
      <c r="C72" s="2"/>
      <c r="D72" s="2"/>
      <c r="E72" s="2"/>
      <c r="F72" s="2"/>
      <c r="G72" s="2"/>
      <c r="H72" s="2"/>
      <c r="I72" s="2"/>
      <c r="J72" s="2"/>
      <c r="K72" s="2"/>
      <c r="L72" s="2"/>
      <c r="M72" s="2"/>
      <c r="N72" s="2"/>
      <c r="O72" s="2"/>
      <c r="P72" s="2"/>
      <c r="Q72" s="2"/>
      <c r="R72" s="2"/>
      <c r="S72" s="2"/>
      <c r="T72" s="2"/>
      <c r="U72" s="2"/>
    </row>
    <row r="73" spans="1:21" ht="12.75" x14ac:dyDescent="0.2">
      <c r="A73" s="2"/>
      <c r="B73" s="2"/>
      <c r="C73" s="2"/>
      <c r="D73" s="2"/>
      <c r="E73" s="2"/>
      <c r="F73" s="2"/>
      <c r="G73" s="2"/>
      <c r="H73" s="2"/>
      <c r="I73" s="2"/>
      <c r="J73" s="2"/>
      <c r="K73" s="2"/>
      <c r="L73" s="2"/>
      <c r="M73" s="2"/>
      <c r="N73" s="2"/>
      <c r="O73" s="2"/>
      <c r="P73" s="2"/>
      <c r="Q73" s="2"/>
      <c r="R73" s="2"/>
      <c r="S73" s="2"/>
      <c r="T73" s="2"/>
      <c r="U73" s="2"/>
    </row>
    <row r="74" spans="1:21" ht="12.75" x14ac:dyDescent="0.2">
      <c r="A74" s="2"/>
      <c r="B74" s="2"/>
      <c r="C74" s="2"/>
      <c r="D74" s="2"/>
      <c r="E74" s="2"/>
      <c r="F74" s="2"/>
      <c r="G74" s="2"/>
      <c r="H74" s="2"/>
      <c r="I74" s="2"/>
      <c r="J74" s="2"/>
      <c r="K74" s="2"/>
      <c r="L74" s="2"/>
      <c r="M74" s="2"/>
      <c r="N74" s="2"/>
      <c r="O74" s="2"/>
      <c r="P74" s="2"/>
      <c r="Q74" s="2"/>
      <c r="R74" s="2"/>
      <c r="S74" s="2"/>
      <c r="T74" s="2"/>
      <c r="U74" s="2"/>
    </row>
    <row r="75" spans="1:21" ht="12.75" x14ac:dyDescent="0.2">
      <c r="A75" s="2"/>
      <c r="B75" s="2"/>
      <c r="C75" s="2"/>
      <c r="D75" s="2"/>
      <c r="E75" s="2"/>
      <c r="F75" s="2"/>
      <c r="G75" s="2"/>
      <c r="H75" s="2"/>
      <c r="I75" s="2"/>
      <c r="J75" s="2"/>
      <c r="K75" s="2"/>
      <c r="L75" s="2"/>
      <c r="M75" s="2"/>
      <c r="N75" s="2"/>
      <c r="O75" s="2"/>
      <c r="P75" s="2"/>
      <c r="Q75" s="2"/>
      <c r="R75" s="2"/>
      <c r="S75" s="2"/>
      <c r="T75" s="2"/>
      <c r="U75" s="2"/>
    </row>
    <row r="76" spans="1:21" ht="12.75" x14ac:dyDescent="0.2">
      <c r="A76" s="2"/>
      <c r="B76" s="2"/>
      <c r="C76" s="2"/>
      <c r="D76" s="2"/>
      <c r="E76" s="2"/>
      <c r="F76" s="2"/>
      <c r="G76" s="2"/>
      <c r="H76" s="2"/>
      <c r="I76" s="2"/>
      <c r="J76" s="2"/>
      <c r="K76" s="2"/>
      <c r="L76" s="2"/>
      <c r="M76" s="2"/>
      <c r="N76" s="2"/>
      <c r="O76" s="2"/>
      <c r="P76" s="2"/>
      <c r="Q76" s="2"/>
      <c r="R76" s="2"/>
      <c r="S76" s="2"/>
      <c r="T76" s="2"/>
      <c r="U76" s="2"/>
    </row>
    <row r="77" spans="1:21" ht="12.75" x14ac:dyDescent="0.2">
      <c r="A77" s="2"/>
      <c r="B77" s="2"/>
      <c r="C77" s="2"/>
      <c r="D77" s="2"/>
      <c r="E77" s="2"/>
      <c r="F77" s="2"/>
      <c r="G77" s="2"/>
      <c r="H77" s="2"/>
      <c r="I77" s="2"/>
      <c r="J77" s="2"/>
      <c r="K77" s="2"/>
      <c r="L77" s="2"/>
      <c r="M77" s="2"/>
      <c r="N77" s="2"/>
      <c r="O77" s="2"/>
      <c r="P77" s="2"/>
      <c r="Q77" s="2"/>
      <c r="R77" s="2"/>
      <c r="S77" s="2"/>
      <c r="T77" s="2"/>
      <c r="U77" s="2"/>
    </row>
    <row r="78" spans="1:21" ht="12.75" x14ac:dyDescent="0.2">
      <c r="A78" s="2"/>
      <c r="B78" s="2"/>
      <c r="C78" s="2"/>
      <c r="D78" s="2"/>
      <c r="E78" s="2"/>
      <c r="F78" s="2"/>
      <c r="G78" s="2"/>
      <c r="H78" s="2"/>
      <c r="I78" s="2"/>
      <c r="J78" s="2"/>
      <c r="K78" s="2"/>
      <c r="L78" s="2"/>
      <c r="M78" s="2"/>
      <c r="N78" s="2"/>
      <c r="O78" s="2"/>
      <c r="P78" s="2"/>
      <c r="Q78" s="2"/>
      <c r="R78" s="2"/>
      <c r="S78" s="2"/>
      <c r="T78" s="2"/>
      <c r="U78" s="2"/>
    </row>
    <row r="79" spans="1:21" ht="12.75" x14ac:dyDescent="0.2">
      <c r="A79" s="2"/>
      <c r="B79" s="2"/>
      <c r="C79" s="2"/>
      <c r="D79" s="2"/>
      <c r="E79" s="2"/>
      <c r="F79" s="2"/>
      <c r="G79" s="2"/>
      <c r="H79" s="2"/>
      <c r="I79" s="2"/>
      <c r="J79" s="2"/>
      <c r="K79" s="2"/>
      <c r="L79" s="2"/>
      <c r="M79" s="2"/>
      <c r="N79" s="2"/>
      <c r="O79" s="2"/>
      <c r="P79" s="2"/>
      <c r="Q79" s="2"/>
      <c r="R79" s="2"/>
      <c r="S79" s="2"/>
      <c r="T79" s="2"/>
      <c r="U79" s="2"/>
    </row>
    <row r="80" spans="1:21" ht="12.75" x14ac:dyDescent="0.2">
      <c r="A80" s="2"/>
      <c r="B80" s="2"/>
      <c r="C80" s="2"/>
      <c r="D80" s="2"/>
      <c r="E80" s="2"/>
      <c r="F80" s="2"/>
      <c r="G80" s="2"/>
      <c r="H80" s="2"/>
      <c r="I80" s="2"/>
      <c r="J80" s="2"/>
      <c r="K80" s="2"/>
      <c r="L80" s="2"/>
      <c r="M80" s="2"/>
      <c r="N80" s="2"/>
      <c r="O80" s="2"/>
      <c r="P80" s="2"/>
      <c r="Q80" s="2"/>
      <c r="R80" s="2"/>
      <c r="S80" s="2"/>
      <c r="T80" s="2"/>
      <c r="U80" s="2"/>
    </row>
    <row r="81" spans="1:21" ht="12.75" x14ac:dyDescent="0.2">
      <c r="A81" s="2"/>
      <c r="B81" s="2"/>
      <c r="C81" s="2"/>
      <c r="D81" s="2"/>
      <c r="E81" s="2"/>
      <c r="F81" s="2"/>
      <c r="G81" s="2"/>
      <c r="H81" s="2"/>
      <c r="I81" s="2"/>
      <c r="J81" s="2"/>
      <c r="K81" s="2"/>
      <c r="L81" s="2"/>
      <c r="M81" s="2"/>
      <c r="N81" s="2"/>
      <c r="O81" s="2"/>
      <c r="P81" s="2"/>
      <c r="Q81" s="2"/>
      <c r="R81" s="2"/>
      <c r="S81" s="2"/>
      <c r="T81" s="2"/>
      <c r="U81" s="2"/>
    </row>
    <row r="82" spans="1:21" ht="12.75" x14ac:dyDescent="0.2">
      <c r="A82" s="2"/>
      <c r="B82" s="2"/>
      <c r="C82" s="2"/>
      <c r="D82" s="2"/>
      <c r="E82" s="2"/>
      <c r="F82" s="2"/>
      <c r="G82" s="2"/>
      <c r="H82" s="2"/>
      <c r="I82" s="2"/>
      <c r="J82" s="2"/>
      <c r="K82" s="2"/>
      <c r="L82" s="2"/>
      <c r="M82" s="2"/>
      <c r="N82" s="2"/>
      <c r="O82" s="2"/>
      <c r="P82" s="2"/>
      <c r="Q82" s="2"/>
      <c r="R82" s="2"/>
      <c r="S82" s="2"/>
      <c r="T82" s="2"/>
      <c r="U82" s="2"/>
    </row>
    <row r="83" spans="1:21" ht="12.75" x14ac:dyDescent="0.2">
      <c r="A83" s="2"/>
      <c r="B83" s="2"/>
      <c r="C83" s="2"/>
      <c r="D83" s="2"/>
      <c r="E83" s="2"/>
      <c r="F83" s="2"/>
      <c r="G83" s="2"/>
      <c r="H83" s="2"/>
      <c r="I83" s="2"/>
      <c r="J83" s="2"/>
      <c r="K83" s="2"/>
      <c r="L83" s="2"/>
      <c r="M83" s="2"/>
      <c r="N83" s="2"/>
      <c r="O83" s="2"/>
      <c r="P83" s="2"/>
      <c r="Q83" s="2"/>
      <c r="R83" s="2"/>
      <c r="S83" s="2"/>
      <c r="T83" s="2"/>
      <c r="U83" s="2"/>
    </row>
    <row r="84" spans="1:21" ht="12.75" x14ac:dyDescent="0.2">
      <c r="A84" s="2"/>
      <c r="B84" s="2"/>
      <c r="C84" s="2"/>
      <c r="D84" s="2"/>
      <c r="E84" s="2"/>
      <c r="F84" s="2"/>
      <c r="G84" s="2"/>
      <c r="H84" s="2"/>
      <c r="I84" s="2"/>
      <c r="J84" s="2"/>
      <c r="K84" s="2"/>
      <c r="L84" s="2"/>
      <c r="M84" s="2"/>
      <c r="N84" s="2"/>
      <c r="O84" s="2"/>
      <c r="P84" s="2"/>
      <c r="Q84" s="2"/>
      <c r="R84" s="2"/>
      <c r="S84" s="2"/>
      <c r="T84" s="2"/>
      <c r="U84" s="2"/>
    </row>
    <row r="85" spans="1:21" ht="12.75" x14ac:dyDescent="0.2">
      <c r="A85" s="2"/>
      <c r="B85" s="2"/>
      <c r="C85" s="2"/>
      <c r="D85" s="2"/>
      <c r="E85" s="2"/>
      <c r="F85" s="2"/>
      <c r="G85" s="2"/>
      <c r="H85" s="2"/>
      <c r="I85" s="2"/>
      <c r="J85" s="2"/>
      <c r="K85" s="2"/>
      <c r="L85" s="2"/>
      <c r="M85" s="2"/>
      <c r="N85" s="2"/>
      <c r="O85" s="2"/>
      <c r="P85" s="2"/>
      <c r="Q85" s="2"/>
      <c r="R85" s="2"/>
      <c r="S85" s="2"/>
      <c r="T85" s="2"/>
      <c r="U85" s="2"/>
    </row>
    <row r="86" spans="1:21" ht="12.75" x14ac:dyDescent="0.2">
      <c r="A86" s="2"/>
      <c r="B86" s="2"/>
      <c r="C86" s="2"/>
      <c r="D86" s="2"/>
      <c r="E86" s="2"/>
      <c r="F86" s="2"/>
      <c r="G86" s="2"/>
      <c r="H86" s="2"/>
      <c r="I86" s="2"/>
      <c r="J86" s="2"/>
      <c r="K86" s="2"/>
      <c r="L86" s="2"/>
      <c r="M86" s="2"/>
      <c r="N86" s="2"/>
      <c r="O86" s="2"/>
      <c r="P86" s="2"/>
      <c r="Q86" s="2"/>
      <c r="R86" s="2"/>
      <c r="S86" s="2"/>
      <c r="T86" s="2"/>
      <c r="U86" s="2"/>
    </row>
    <row r="87" spans="1:21" ht="12.75" x14ac:dyDescent="0.2">
      <c r="A87" s="2"/>
      <c r="B87" s="2"/>
      <c r="C87" s="2"/>
      <c r="D87" s="2"/>
      <c r="E87" s="2"/>
      <c r="F87" s="2"/>
      <c r="G87" s="2"/>
      <c r="H87" s="2"/>
      <c r="I87" s="2"/>
      <c r="J87" s="2"/>
      <c r="K87" s="2"/>
      <c r="L87" s="2"/>
      <c r="M87" s="2"/>
      <c r="N87" s="2"/>
      <c r="O87" s="2"/>
      <c r="P87" s="2"/>
      <c r="Q87" s="2"/>
      <c r="R87" s="2"/>
      <c r="S87" s="2"/>
      <c r="T87" s="2"/>
      <c r="U87" s="2"/>
    </row>
    <row r="88" spans="1:21" ht="12.75" x14ac:dyDescent="0.2">
      <c r="A88" s="2"/>
      <c r="B88" s="2"/>
      <c r="C88" s="2"/>
      <c r="D88" s="2"/>
      <c r="E88" s="2"/>
      <c r="F88" s="2"/>
      <c r="G88" s="2"/>
      <c r="H88" s="2"/>
      <c r="I88" s="2"/>
      <c r="J88" s="2"/>
      <c r="K88" s="2"/>
      <c r="L88" s="2"/>
      <c r="M88" s="2"/>
      <c r="N88" s="2"/>
      <c r="O88" s="2"/>
      <c r="P88" s="2"/>
      <c r="Q88" s="2"/>
      <c r="R88" s="2"/>
      <c r="S88" s="2"/>
      <c r="T88" s="2"/>
      <c r="U88" s="2"/>
    </row>
    <row r="89" spans="1:21" ht="12.75" x14ac:dyDescent="0.2">
      <c r="A89" s="2"/>
      <c r="B89" s="2"/>
      <c r="C89" s="2"/>
      <c r="D89" s="2"/>
      <c r="E89" s="2"/>
      <c r="F89" s="2"/>
      <c r="G89" s="2"/>
      <c r="H89" s="2"/>
      <c r="I89" s="2"/>
      <c r="J89" s="2"/>
      <c r="K89" s="2"/>
      <c r="L89" s="2"/>
      <c r="M89" s="2"/>
      <c r="N89" s="2"/>
      <c r="O89" s="2"/>
      <c r="P89" s="2"/>
      <c r="Q89" s="2"/>
      <c r="R89" s="2"/>
      <c r="S89" s="2"/>
      <c r="T89" s="2"/>
      <c r="U89" s="2"/>
    </row>
    <row r="90" spans="1:21" ht="12.75" x14ac:dyDescent="0.2">
      <c r="A90" s="2"/>
      <c r="B90" s="2"/>
      <c r="C90" s="2"/>
      <c r="D90" s="2"/>
      <c r="E90" s="2"/>
      <c r="F90" s="2"/>
      <c r="G90" s="2"/>
      <c r="H90" s="2"/>
      <c r="I90" s="2"/>
      <c r="J90" s="2"/>
      <c r="K90" s="2"/>
      <c r="L90" s="2"/>
      <c r="M90" s="2"/>
      <c r="N90" s="2"/>
      <c r="O90" s="2"/>
      <c r="P90" s="2"/>
      <c r="Q90" s="2"/>
      <c r="R90" s="2"/>
      <c r="S90" s="2"/>
      <c r="T90" s="2"/>
      <c r="U90" s="2"/>
    </row>
    <row r="91" spans="1:21" ht="12.75" x14ac:dyDescent="0.2">
      <c r="A91" s="2"/>
      <c r="B91" s="2"/>
      <c r="C91" s="2"/>
      <c r="D91" s="2"/>
      <c r="E91" s="2"/>
      <c r="F91" s="2"/>
      <c r="G91" s="2"/>
      <c r="H91" s="2"/>
      <c r="I91" s="2"/>
      <c r="J91" s="2"/>
      <c r="K91" s="2"/>
      <c r="L91" s="2"/>
      <c r="M91" s="2"/>
      <c r="N91" s="2"/>
      <c r="O91" s="2"/>
      <c r="P91" s="2"/>
      <c r="Q91" s="2"/>
      <c r="R91" s="2"/>
      <c r="S91" s="2"/>
      <c r="T91" s="2"/>
      <c r="U91" s="2"/>
    </row>
    <row r="92" spans="1:21" ht="12.75" x14ac:dyDescent="0.2">
      <c r="A92" s="2"/>
      <c r="B92" s="2"/>
      <c r="C92" s="2"/>
      <c r="D92" s="2"/>
      <c r="E92" s="2"/>
      <c r="F92" s="2"/>
      <c r="G92" s="2"/>
      <c r="H92" s="2"/>
      <c r="I92" s="2"/>
      <c r="J92" s="2"/>
      <c r="K92" s="2"/>
      <c r="L92" s="2"/>
      <c r="M92" s="2"/>
      <c r="N92" s="2"/>
      <c r="O92" s="2"/>
      <c r="P92" s="2"/>
      <c r="Q92" s="2"/>
      <c r="R92" s="2"/>
      <c r="S92" s="2"/>
      <c r="T92" s="2"/>
      <c r="U92" s="2"/>
    </row>
    <row r="93" spans="1:21" ht="12.75" x14ac:dyDescent="0.2">
      <c r="A93" s="2"/>
      <c r="B93" s="2"/>
      <c r="C93" s="2"/>
      <c r="D93" s="2"/>
      <c r="E93" s="2"/>
      <c r="F93" s="2"/>
      <c r="G93" s="2"/>
      <c r="H93" s="2"/>
      <c r="I93" s="2"/>
      <c r="J93" s="2"/>
      <c r="K93" s="2"/>
      <c r="L93" s="2"/>
      <c r="M93" s="2"/>
      <c r="N93" s="2"/>
      <c r="O93" s="2"/>
      <c r="P93" s="2"/>
      <c r="Q93" s="2"/>
      <c r="R93" s="2"/>
      <c r="S93" s="2"/>
      <c r="T93" s="2"/>
      <c r="U93" s="2"/>
    </row>
    <row r="94" spans="1:21" ht="12.75" x14ac:dyDescent="0.2">
      <c r="A94" s="2"/>
      <c r="B94" s="2"/>
      <c r="C94" s="2"/>
      <c r="D94" s="2"/>
      <c r="E94" s="2"/>
      <c r="F94" s="2"/>
      <c r="G94" s="2"/>
      <c r="H94" s="2"/>
      <c r="I94" s="2"/>
      <c r="J94" s="2"/>
      <c r="K94" s="2"/>
      <c r="L94" s="2"/>
      <c r="M94" s="2"/>
      <c r="N94" s="2"/>
      <c r="O94" s="2"/>
      <c r="P94" s="2"/>
      <c r="Q94" s="2"/>
      <c r="R94" s="2"/>
      <c r="S94" s="2"/>
      <c r="T94" s="2"/>
      <c r="U94" s="2"/>
    </row>
    <row r="95" spans="1:21" ht="12.75" x14ac:dyDescent="0.2">
      <c r="A95" s="2"/>
      <c r="B95" s="2"/>
      <c r="C95" s="2"/>
      <c r="D95" s="2"/>
      <c r="E95" s="2"/>
      <c r="F95" s="2"/>
      <c r="G95" s="2"/>
      <c r="H95" s="2"/>
      <c r="I95" s="2"/>
      <c r="J95" s="2"/>
      <c r="K95" s="2"/>
      <c r="L95" s="2"/>
      <c r="M95" s="2"/>
      <c r="N95" s="2"/>
      <c r="O95" s="2"/>
      <c r="P95" s="2"/>
      <c r="Q95" s="2"/>
      <c r="R95" s="2"/>
      <c r="S95" s="2"/>
      <c r="T95" s="2"/>
      <c r="U95" s="2"/>
    </row>
    <row r="96" spans="1:21" ht="12.75" x14ac:dyDescent="0.2">
      <c r="A96" s="2"/>
      <c r="B96" s="2"/>
      <c r="C96" s="2"/>
      <c r="D96" s="2"/>
      <c r="E96" s="2"/>
      <c r="F96" s="2"/>
      <c r="G96" s="2"/>
      <c r="H96" s="2"/>
      <c r="I96" s="2"/>
      <c r="J96" s="2"/>
      <c r="K96" s="2"/>
      <c r="L96" s="2"/>
      <c r="M96" s="2"/>
      <c r="N96" s="2"/>
      <c r="O96" s="2"/>
      <c r="P96" s="2"/>
      <c r="Q96" s="2"/>
      <c r="R96" s="2"/>
      <c r="S96" s="2"/>
      <c r="T96" s="2"/>
      <c r="U96" s="2"/>
    </row>
    <row r="97" spans="1:21" ht="12.75" x14ac:dyDescent="0.2">
      <c r="A97" s="2"/>
      <c r="B97" s="2"/>
      <c r="C97" s="2"/>
      <c r="D97" s="2"/>
      <c r="E97" s="2"/>
      <c r="F97" s="2"/>
      <c r="G97" s="2"/>
      <c r="H97" s="2"/>
      <c r="I97" s="2"/>
      <c r="J97" s="2"/>
      <c r="K97" s="2"/>
      <c r="L97" s="2"/>
      <c r="M97" s="2"/>
      <c r="N97" s="2"/>
      <c r="O97" s="2"/>
      <c r="P97" s="2"/>
      <c r="Q97" s="2"/>
      <c r="R97" s="2"/>
      <c r="S97" s="2"/>
      <c r="T97" s="2"/>
      <c r="U97" s="2"/>
    </row>
    <row r="98" spans="1:21" ht="12.75" x14ac:dyDescent="0.2">
      <c r="A98" s="2"/>
      <c r="B98" s="2"/>
      <c r="C98" s="2"/>
      <c r="D98" s="2"/>
      <c r="E98" s="2"/>
      <c r="F98" s="2"/>
      <c r="G98" s="2"/>
      <c r="H98" s="2"/>
      <c r="I98" s="2"/>
      <c r="J98" s="2"/>
      <c r="K98" s="2"/>
      <c r="L98" s="2"/>
      <c r="M98" s="2"/>
      <c r="N98" s="2"/>
      <c r="O98" s="2"/>
      <c r="P98" s="2"/>
      <c r="Q98" s="2"/>
      <c r="R98" s="2"/>
      <c r="S98" s="2"/>
      <c r="T98" s="2"/>
      <c r="U98" s="2"/>
    </row>
    <row r="99" spans="1:21" ht="12.75" x14ac:dyDescent="0.2">
      <c r="A99" s="2"/>
      <c r="B99" s="2"/>
      <c r="C99" s="2"/>
      <c r="D99" s="2"/>
      <c r="E99" s="2"/>
      <c r="F99" s="2"/>
      <c r="G99" s="2"/>
      <c r="H99" s="2"/>
      <c r="I99" s="2"/>
      <c r="J99" s="2"/>
      <c r="K99" s="2"/>
      <c r="L99" s="2"/>
      <c r="M99" s="2"/>
      <c r="N99" s="2"/>
      <c r="O99" s="2"/>
      <c r="P99" s="2"/>
      <c r="Q99" s="2"/>
      <c r="R99" s="2"/>
      <c r="S99" s="2"/>
      <c r="T99" s="2"/>
      <c r="U99" s="2"/>
    </row>
    <row r="100" spans="1:21" ht="12.75" x14ac:dyDescent="0.2">
      <c r="A100" s="2"/>
      <c r="B100" s="2"/>
      <c r="C100" s="2"/>
      <c r="D100" s="2"/>
      <c r="E100" s="2"/>
      <c r="F100" s="2"/>
      <c r="G100" s="2"/>
      <c r="H100" s="2"/>
      <c r="I100" s="2"/>
      <c r="J100" s="2"/>
      <c r="K100" s="2"/>
      <c r="L100" s="2"/>
      <c r="M100" s="2"/>
      <c r="N100" s="2"/>
      <c r="O100" s="2"/>
      <c r="P100" s="2"/>
      <c r="Q100" s="2"/>
      <c r="R100" s="2"/>
      <c r="S100" s="2"/>
      <c r="T100" s="2"/>
      <c r="U100" s="2"/>
    </row>
    <row r="101" spans="1:21" ht="12.75" x14ac:dyDescent="0.2">
      <c r="A101" s="2"/>
      <c r="B101" s="2"/>
      <c r="C101" s="2"/>
      <c r="D101" s="2"/>
      <c r="E101" s="2"/>
      <c r="F101" s="2"/>
      <c r="G101" s="2"/>
      <c r="H101" s="2"/>
      <c r="I101" s="2"/>
      <c r="J101" s="2"/>
      <c r="K101" s="2"/>
      <c r="L101" s="2"/>
      <c r="M101" s="2"/>
      <c r="N101" s="2"/>
      <c r="O101" s="2"/>
      <c r="P101" s="2"/>
      <c r="Q101" s="2"/>
      <c r="R101" s="2"/>
      <c r="S101" s="2"/>
      <c r="T101" s="2"/>
      <c r="U101" s="2"/>
    </row>
    <row r="102" spans="1:21" ht="12.75" x14ac:dyDescent="0.2">
      <c r="A102" s="2"/>
      <c r="B102" s="2"/>
      <c r="C102" s="2"/>
      <c r="D102" s="2"/>
      <c r="E102" s="2"/>
      <c r="F102" s="2"/>
      <c r="G102" s="2"/>
      <c r="H102" s="2"/>
      <c r="I102" s="2"/>
      <c r="J102" s="2"/>
      <c r="K102" s="2"/>
      <c r="L102" s="2"/>
      <c r="M102" s="2"/>
      <c r="N102" s="2"/>
      <c r="O102" s="2"/>
      <c r="P102" s="2"/>
      <c r="Q102" s="2"/>
      <c r="R102" s="2"/>
      <c r="S102" s="2"/>
      <c r="T102" s="2"/>
      <c r="U102" s="2"/>
    </row>
    <row r="103" spans="1:21" ht="12.75" x14ac:dyDescent="0.2">
      <c r="A103" s="2"/>
      <c r="B103" s="2"/>
      <c r="C103" s="2"/>
      <c r="D103" s="2"/>
      <c r="E103" s="2"/>
      <c r="F103" s="2"/>
      <c r="G103" s="2"/>
      <c r="H103" s="2"/>
      <c r="I103" s="2"/>
      <c r="J103" s="2"/>
      <c r="K103" s="2"/>
      <c r="L103" s="2"/>
      <c r="M103" s="2"/>
      <c r="N103" s="2"/>
      <c r="O103" s="2"/>
      <c r="P103" s="2"/>
      <c r="Q103" s="2"/>
      <c r="R103" s="2"/>
      <c r="S103" s="2"/>
      <c r="T103" s="2"/>
      <c r="U103" s="2"/>
    </row>
    <row r="104" spans="1:21" ht="12.75" x14ac:dyDescent="0.2">
      <c r="A104" s="2"/>
      <c r="B104" s="2"/>
      <c r="C104" s="2"/>
      <c r="D104" s="2"/>
      <c r="E104" s="2"/>
      <c r="F104" s="2"/>
      <c r="G104" s="2"/>
      <c r="H104" s="2"/>
      <c r="I104" s="2"/>
      <c r="J104" s="2"/>
      <c r="K104" s="2"/>
      <c r="L104" s="2"/>
      <c r="M104" s="2"/>
      <c r="N104" s="2"/>
      <c r="O104" s="2"/>
      <c r="P104" s="2"/>
      <c r="Q104" s="2"/>
      <c r="R104" s="2"/>
      <c r="S104" s="2"/>
      <c r="T104" s="2"/>
      <c r="U104" s="2"/>
    </row>
    <row r="105" spans="1:21" ht="12.75" x14ac:dyDescent="0.2">
      <c r="A105" s="2"/>
      <c r="B105" s="2"/>
      <c r="C105" s="2"/>
      <c r="D105" s="2"/>
      <c r="E105" s="2"/>
      <c r="F105" s="2"/>
      <c r="G105" s="2"/>
      <c r="H105" s="2"/>
      <c r="I105" s="2"/>
      <c r="J105" s="2"/>
      <c r="K105" s="2"/>
      <c r="L105" s="2"/>
      <c r="M105" s="2"/>
      <c r="N105" s="2"/>
      <c r="O105" s="2"/>
      <c r="P105" s="2"/>
      <c r="Q105" s="2"/>
      <c r="R105" s="2"/>
      <c r="S105" s="2"/>
      <c r="T105" s="2"/>
      <c r="U105" s="2"/>
    </row>
    <row r="106" spans="1:21" ht="12.75" x14ac:dyDescent="0.2">
      <c r="A106" s="2"/>
      <c r="B106" s="2"/>
      <c r="C106" s="2"/>
      <c r="D106" s="2"/>
      <c r="E106" s="2"/>
      <c r="F106" s="2"/>
      <c r="G106" s="2"/>
      <c r="H106" s="2"/>
      <c r="I106" s="2"/>
      <c r="J106" s="2"/>
      <c r="K106" s="2"/>
      <c r="L106" s="2"/>
      <c r="M106" s="2"/>
      <c r="N106" s="2"/>
      <c r="O106" s="2"/>
      <c r="P106" s="2"/>
      <c r="Q106" s="2"/>
      <c r="R106" s="2"/>
      <c r="S106" s="2"/>
      <c r="T106" s="2"/>
      <c r="U106" s="2"/>
    </row>
    <row r="107" spans="1:21" ht="12.75" x14ac:dyDescent="0.2">
      <c r="A107" s="2"/>
      <c r="B107" s="2"/>
      <c r="C107" s="2"/>
      <c r="D107" s="2"/>
      <c r="E107" s="2"/>
      <c r="F107" s="2"/>
      <c r="G107" s="2"/>
      <c r="H107" s="2"/>
      <c r="I107" s="2"/>
      <c r="J107" s="2"/>
      <c r="K107" s="2"/>
      <c r="L107" s="2"/>
      <c r="M107" s="2"/>
      <c r="N107" s="2"/>
      <c r="O107" s="2"/>
      <c r="P107" s="2"/>
      <c r="Q107" s="2"/>
      <c r="R107" s="2"/>
      <c r="S107" s="2"/>
      <c r="T107" s="2"/>
      <c r="U107" s="2"/>
    </row>
    <row r="108" spans="1:21" ht="12.75" x14ac:dyDescent="0.2">
      <c r="A108" s="2"/>
      <c r="B108" s="2"/>
      <c r="C108" s="2"/>
      <c r="D108" s="2"/>
      <c r="E108" s="2"/>
      <c r="F108" s="2"/>
      <c r="G108" s="2"/>
      <c r="H108" s="2"/>
      <c r="I108" s="2"/>
      <c r="J108" s="2"/>
      <c r="K108" s="2"/>
      <c r="L108" s="2"/>
      <c r="M108" s="2"/>
      <c r="N108" s="2"/>
      <c r="O108" s="2"/>
      <c r="P108" s="2"/>
      <c r="Q108" s="2"/>
      <c r="R108" s="2"/>
      <c r="S108" s="2"/>
      <c r="T108" s="2"/>
      <c r="U108" s="2"/>
    </row>
    <row r="109" spans="1:21" ht="12.75" x14ac:dyDescent="0.2">
      <c r="A109" s="2"/>
      <c r="B109" s="2"/>
      <c r="C109" s="2"/>
      <c r="D109" s="2"/>
      <c r="E109" s="2"/>
      <c r="F109" s="2"/>
      <c r="G109" s="2"/>
      <c r="H109" s="2"/>
      <c r="I109" s="2"/>
      <c r="J109" s="2"/>
      <c r="K109" s="2"/>
      <c r="L109" s="2"/>
      <c r="M109" s="2"/>
      <c r="N109" s="2"/>
      <c r="O109" s="2"/>
      <c r="P109" s="2"/>
      <c r="Q109" s="2"/>
      <c r="R109" s="2"/>
      <c r="S109" s="2"/>
      <c r="T109" s="2"/>
      <c r="U109" s="2"/>
    </row>
    <row r="110" spans="1:21" ht="12.75" x14ac:dyDescent="0.2">
      <c r="A110" s="2"/>
      <c r="B110" s="2"/>
      <c r="C110" s="2"/>
      <c r="D110" s="2"/>
      <c r="E110" s="2"/>
      <c r="F110" s="2"/>
      <c r="G110" s="2"/>
      <c r="H110" s="2"/>
      <c r="I110" s="2"/>
      <c r="J110" s="2"/>
      <c r="K110" s="2"/>
      <c r="L110" s="2"/>
      <c r="M110" s="2"/>
      <c r="N110" s="2"/>
      <c r="O110" s="2"/>
      <c r="P110" s="2"/>
      <c r="Q110" s="2"/>
      <c r="R110" s="2"/>
      <c r="S110" s="2"/>
      <c r="T110" s="2"/>
      <c r="U110" s="2"/>
    </row>
    <row r="111" spans="1:21" ht="12.75" x14ac:dyDescent="0.2">
      <c r="A111" s="2"/>
      <c r="B111" s="2"/>
      <c r="C111" s="2"/>
      <c r="D111" s="2"/>
      <c r="E111" s="2"/>
      <c r="F111" s="2"/>
      <c r="G111" s="2"/>
      <c r="H111" s="2"/>
      <c r="I111" s="2"/>
      <c r="J111" s="2"/>
      <c r="K111" s="2"/>
      <c r="L111" s="2"/>
      <c r="M111" s="2"/>
      <c r="N111" s="2"/>
      <c r="O111" s="2"/>
      <c r="P111" s="2"/>
      <c r="Q111" s="2"/>
      <c r="R111" s="2"/>
      <c r="S111" s="2"/>
      <c r="T111" s="2"/>
      <c r="U111" s="2"/>
    </row>
    <row r="112" spans="1:21" ht="12.75" x14ac:dyDescent="0.2">
      <c r="A112" s="2"/>
      <c r="B112" s="2"/>
      <c r="C112" s="2"/>
      <c r="D112" s="2"/>
      <c r="E112" s="2"/>
      <c r="F112" s="2"/>
      <c r="G112" s="2"/>
      <c r="H112" s="2"/>
      <c r="I112" s="2"/>
      <c r="J112" s="2"/>
      <c r="K112" s="2"/>
      <c r="L112" s="2"/>
      <c r="M112" s="2"/>
      <c r="N112" s="2"/>
      <c r="O112" s="2"/>
      <c r="P112" s="2"/>
      <c r="Q112" s="2"/>
      <c r="R112" s="2"/>
      <c r="S112" s="2"/>
      <c r="T112" s="2"/>
      <c r="U112" s="2"/>
    </row>
    <row r="113" spans="1:21" ht="12.75" x14ac:dyDescent="0.2">
      <c r="A113" s="2"/>
      <c r="B113" s="2"/>
      <c r="C113" s="2"/>
      <c r="D113" s="2"/>
      <c r="E113" s="2"/>
      <c r="F113" s="2"/>
      <c r="G113" s="2"/>
      <c r="H113" s="2"/>
      <c r="I113" s="2"/>
      <c r="J113" s="2"/>
      <c r="K113" s="2"/>
      <c r="L113" s="2"/>
      <c r="M113" s="2"/>
      <c r="N113" s="2"/>
      <c r="O113" s="2"/>
      <c r="P113" s="2"/>
      <c r="Q113" s="2"/>
      <c r="R113" s="2"/>
      <c r="S113" s="2"/>
      <c r="T113" s="2"/>
      <c r="U113" s="2"/>
    </row>
    <row r="114" spans="1:21" ht="12.75" x14ac:dyDescent="0.2">
      <c r="A114" s="2"/>
      <c r="B114" s="2"/>
      <c r="C114" s="2"/>
      <c r="D114" s="2"/>
      <c r="E114" s="2"/>
      <c r="F114" s="2"/>
      <c r="G114" s="2"/>
      <c r="H114" s="2"/>
      <c r="I114" s="2"/>
      <c r="J114" s="2"/>
      <c r="K114" s="2"/>
      <c r="L114" s="2"/>
      <c r="M114" s="2"/>
      <c r="N114" s="2"/>
      <c r="O114" s="2"/>
      <c r="P114" s="2"/>
      <c r="Q114" s="2"/>
      <c r="R114" s="2"/>
      <c r="S114" s="2"/>
      <c r="T114" s="2"/>
      <c r="U114" s="2"/>
    </row>
    <row r="115" spans="1:21" ht="12.75" x14ac:dyDescent="0.2">
      <c r="A115" s="2"/>
      <c r="B115" s="2"/>
      <c r="C115" s="2"/>
      <c r="D115" s="2"/>
      <c r="E115" s="2"/>
      <c r="F115" s="2"/>
      <c r="G115" s="2"/>
      <c r="H115" s="2"/>
      <c r="I115" s="2"/>
      <c r="J115" s="2"/>
      <c r="K115" s="2"/>
      <c r="L115" s="2"/>
      <c r="M115" s="2"/>
      <c r="N115" s="2"/>
      <c r="O115" s="2"/>
      <c r="P115" s="2"/>
      <c r="Q115" s="2"/>
      <c r="R115" s="2"/>
      <c r="S115" s="2"/>
      <c r="T115" s="2"/>
      <c r="U115" s="2"/>
    </row>
    <row r="116" spans="1:21" ht="12.75" x14ac:dyDescent="0.2">
      <c r="A116" s="2"/>
      <c r="B116" s="2"/>
      <c r="C116" s="2"/>
      <c r="D116" s="2"/>
      <c r="E116" s="2"/>
      <c r="F116" s="2"/>
      <c r="G116" s="2"/>
      <c r="H116" s="2"/>
      <c r="I116" s="2"/>
      <c r="J116" s="2"/>
      <c r="K116" s="2"/>
      <c r="L116" s="2"/>
      <c r="M116" s="2"/>
      <c r="N116" s="2"/>
      <c r="O116" s="2"/>
      <c r="P116" s="2"/>
      <c r="Q116" s="2"/>
      <c r="R116" s="2"/>
      <c r="S116" s="2"/>
      <c r="T116" s="2"/>
      <c r="U116" s="2"/>
    </row>
    <row r="117" spans="1:21" ht="12.75" x14ac:dyDescent="0.2">
      <c r="A117" s="2"/>
      <c r="B117" s="2"/>
      <c r="C117" s="2"/>
      <c r="D117" s="2"/>
      <c r="E117" s="2"/>
      <c r="F117" s="2"/>
      <c r="G117" s="2"/>
      <c r="H117" s="2"/>
      <c r="I117" s="2"/>
      <c r="J117" s="2"/>
      <c r="K117" s="2"/>
      <c r="L117" s="2"/>
      <c r="M117" s="2"/>
      <c r="N117" s="2"/>
      <c r="O117" s="2"/>
      <c r="P117" s="2"/>
      <c r="Q117" s="2"/>
      <c r="R117" s="2"/>
      <c r="S117" s="2"/>
      <c r="T117" s="2"/>
      <c r="U117" s="2"/>
    </row>
    <row r="118" spans="1:21" ht="12.75" x14ac:dyDescent="0.2">
      <c r="A118" s="2"/>
      <c r="B118" s="2"/>
      <c r="C118" s="2"/>
      <c r="D118" s="2"/>
      <c r="E118" s="2"/>
      <c r="F118" s="2"/>
      <c r="G118" s="2"/>
      <c r="H118" s="2"/>
      <c r="I118" s="2"/>
      <c r="J118" s="2"/>
      <c r="K118" s="2"/>
      <c r="L118" s="2"/>
      <c r="M118" s="2"/>
      <c r="N118" s="2"/>
      <c r="O118" s="2"/>
      <c r="P118" s="2"/>
      <c r="Q118" s="2"/>
      <c r="R118" s="2"/>
      <c r="S118" s="2"/>
      <c r="T118" s="2"/>
      <c r="U118" s="2"/>
    </row>
    <row r="119" spans="1:21" ht="12.75" x14ac:dyDescent="0.2">
      <c r="A119" s="2"/>
      <c r="B119" s="2"/>
      <c r="C119" s="2"/>
      <c r="D119" s="2"/>
      <c r="E119" s="2"/>
      <c r="F119" s="2"/>
      <c r="G119" s="2"/>
      <c r="H119" s="2"/>
      <c r="I119" s="2"/>
      <c r="J119" s="2"/>
      <c r="K119" s="2"/>
      <c r="L119" s="2"/>
      <c r="M119" s="2"/>
      <c r="N119" s="2"/>
      <c r="O119" s="2"/>
      <c r="P119" s="2"/>
      <c r="Q119" s="2"/>
      <c r="R119" s="2"/>
      <c r="S119" s="2"/>
      <c r="T119" s="2"/>
      <c r="U119" s="2"/>
    </row>
    <row r="120" spans="1:21" ht="12.75" x14ac:dyDescent="0.2">
      <c r="A120" s="2"/>
      <c r="B120" s="2"/>
      <c r="C120" s="2"/>
      <c r="D120" s="2"/>
      <c r="E120" s="2"/>
      <c r="F120" s="2"/>
      <c r="G120" s="2"/>
      <c r="H120" s="2"/>
      <c r="I120" s="2"/>
      <c r="J120" s="2"/>
      <c r="K120" s="2"/>
      <c r="L120" s="2"/>
      <c r="M120" s="2"/>
      <c r="N120" s="2"/>
      <c r="O120" s="2"/>
      <c r="P120" s="2"/>
      <c r="Q120" s="2"/>
      <c r="R120" s="2"/>
      <c r="S120" s="2"/>
      <c r="T120" s="2"/>
      <c r="U120" s="2"/>
    </row>
    <row r="121" spans="1:21" ht="12.75" x14ac:dyDescent="0.2">
      <c r="A121" s="2"/>
      <c r="B121" s="2"/>
      <c r="C121" s="2"/>
      <c r="D121" s="2"/>
      <c r="E121" s="2"/>
      <c r="F121" s="2"/>
      <c r="G121" s="2"/>
      <c r="H121" s="2"/>
      <c r="I121" s="2"/>
      <c r="J121" s="2"/>
      <c r="K121" s="2"/>
      <c r="L121" s="2"/>
      <c r="M121" s="2"/>
      <c r="N121" s="2"/>
      <c r="O121" s="2"/>
      <c r="P121" s="2"/>
      <c r="Q121" s="2"/>
      <c r="R121" s="2"/>
      <c r="S121" s="2"/>
      <c r="T121" s="2"/>
      <c r="U121" s="2"/>
    </row>
    <row r="122" spans="1:21" ht="12.75" x14ac:dyDescent="0.2">
      <c r="A122" s="2"/>
      <c r="B122" s="2"/>
      <c r="C122" s="2"/>
      <c r="D122" s="2"/>
      <c r="E122" s="2"/>
      <c r="F122" s="2"/>
      <c r="G122" s="2"/>
      <c r="H122" s="2"/>
      <c r="I122" s="2"/>
      <c r="J122" s="2"/>
      <c r="K122" s="2"/>
      <c r="L122" s="2"/>
      <c r="M122" s="2"/>
      <c r="N122" s="2"/>
      <c r="O122" s="2"/>
      <c r="P122" s="2"/>
      <c r="Q122" s="2"/>
      <c r="R122" s="2"/>
      <c r="S122" s="2"/>
      <c r="T122" s="2"/>
      <c r="U122" s="2"/>
    </row>
    <row r="123" spans="1:21" ht="12.75" x14ac:dyDescent="0.2">
      <c r="A123" s="2"/>
      <c r="B123" s="2"/>
      <c r="C123" s="2"/>
      <c r="D123" s="2"/>
      <c r="E123" s="2"/>
      <c r="F123" s="2"/>
      <c r="G123" s="2"/>
      <c r="H123" s="2"/>
      <c r="I123" s="2"/>
      <c r="J123" s="2"/>
      <c r="K123" s="2"/>
      <c r="L123" s="2"/>
      <c r="M123" s="2"/>
      <c r="N123" s="2"/>
      <c r="O123" s="2"/>
      <c r="P123" s="2"/>
      <c r="Q123" s="2"/>
      <c r="R123" s="2"/>
      <c r="S123" s="2"/>
      <c r="T123" s="2"/>
      <c r="U123" s="2"/>
    </row>
    <row r="124" spans="1:21" ht="12.75" x14ac:dyDescent="0.2">
      <c r="A124" s="2"/>
      <c r="B124" s="2"/>
      <c r="C124" s="2"/>
      <c r="D124" s="2"/>
      <c r="E124" s="2"/>
      <c r="F124" s="2"/>
      <c r="G124" s="2"/>
      <c r="H124" s="2"/>
      <c r="I124" s="2"/>
      <c r="J124" s="2"/>
      <c r="K124" s="2"/>
      <c r="L124" s="2"/>
      <c r="M124" s="2"/>
      <c r="N124" s="2"/>
      <c r="O124" s="2"/>
      <c r="P124" s="2"/>
      <c r="Q124" s="2"/>
      <c r="R124" s="2"/>
      <c r="S124" s="2"/>
      <c r="T124" s="2"/>
      <c r="U124" s="2"/>
    </row>
    <row r="125" spans="1:21" ht="12.75" x14ac:dyDescent="0.2">
      <c r="A125" s="2"/>
      <c r="B125" s="2"/>
      <c r="C125" s="2"/>
      <c r="D125" s="2"/>
      <c r="E125" s="2"/>
      <c r="F125" s="2"/>
      <c r="G125" s="2"/>
      <c r="H125" s="2"/>
      <c r="I125" s="2"/>
      <c r="J125" s="2"/>
      <c r="K125" s="2"/>
      <c r="L125" s="2"/>
      <c r="M125" s="2"/>
      <c r="N125" s="2"/>
      <c r="O125" s="2"/>
      <c r="P125" s="2"/>
      <c r="Q125" s="2"/>
      <c r="R125" s="2"/>
      <c r="S125" s="2"/>
      <c r="T125" s="2"/>
      <c r="U125" s="2"/>
    </row>
    <row r="126" spans="1:21" ht="12.75" x14ac:dyDescent="0.2">
      <c r="A126" s="2"/>
      <c r="B126" s="2"/>
      <c r="C126" s="2"/>
      <c r="D126" s="2"/>
      <c r="E126" s="2"/>
      <c r="F126" s="2"/>
      <c r="G126" s="2"/>
      <c r="H126" s="2"/>
      <c r="I126" s="2"/>
      <c r="J126" s="2"/>
      <c r="K126" s="2"/>
      <c r="L126" s="2"/>
      <c r="M126" s="2"/>
      <c r="N126" s="2"/>
      <c r="O126" s="2"/>
      <c r="P126" s="2"/>
      <c r="Q126" s="2"/>
      <c r="R126" s="2"/>
      <c r="S126" s="2"/>
      <c r="T126" s="2"/>
      <c r="U126" s="2"/>
    </row>
    <row r="127" spans="1:21" ht="12.75" x14ac:dyDescent="0.2">
      <c r="A127" s="2"/>
      <c r="B127" s="2"/>
      <c r="C127" s="2"/>
      <c r="D127" s="2"/>
      <c r="E127" s="2"/>
      <c r="F127" s="2"/>
      <c r="G127" s="2"/>
      <c r="H127" s="2"/>
      <c r="I127" s="2"/>
      <c r="J127" s="2"/>
      <c r="K127" s="2"/>
      <c r="L127" s="2"/>
      <c r="M127" s="2"/>
      <c r="N127" s="2"/>
      <c r="O127" s="2"/>
      <c r="P127" s="2"/>
      <c r="Q127" s="2"/>
      <c r="R127" s="2"/>
      <c r="S127" s="2"/>
      <c r="T127" s="2"/>
      <c r="U127" s="2"/>
    </row>
    <row r="128" spans="1:21" ht="12.75" x14ac:dyDescent="0.2">
      <c r="A128" s="2"/>
      <c r="B128" s="2"/>
      <c r="C128" s="2"/>
      <c r="D128" s="2"/>
      <c r="E128" s="2"/>
      <c r="F128" s="2"/>
      <c r="G128" s="2"/>
      <c r="H128" s="2"/>
      <c r="I128" s="2"/>
      <c r="J128" s="2"/>
      <c r="K128" s="2"/>
      <c r="L128" s="2"/>
      <c r="M128" s="2"/>
      <c r="N128" s="2"/>
      <c r="O128" s="2"/>
      <c r="P128" s="2"/>
      <c r="Q128" s="2"/>
      <c r="R128" s="2"/>
      <c r="S128" s="2"/>
      <c r="T128" s="2"/>
      <c r="U128" s="2"/>
    </row>
    <row r="129" spans="1:21" ht="12.75" x14ac:dyDescent="0.2">
      <c r="A129" s="2"/>
      <c r="B129" s="2"/>
      <c r="C129" s="2"/>
      <c r="D129" s="2"/>
      <c r="E129" s="2"/>
      <c r="F129" s="2"/>
      <c r="G129" s="2"/>
      <c r="H129" s="2"/>
      <c r="I129" s="2"/>
      <c r="J129" s="2"/>
      <c r="K129" s="2"/>
      <c r="L129" s="2"/>
      <c r="M129" s="2"/>
      <c r="N129" s="2"/>
      <c r="O129" s="2"/>
      <c r="P129" s="2"/>
      <c r="Q129" s="2"/>
      <c r="R129" s="2"/>
      <c r="S129" s="2"/>
      <c r="T129" s="2"/>
      <c r="U129" s="2"/>
    </row>
    <row r="130" spans="1:21" ht="12.75" x14ac:dyDescent="0.2">
      <c r="A130" s="2"/>
      <c r="B130" s="2"/>
      <c r="C130" s="2"/>
      <c r="D130" s="2"/>
      <c r="E130" s="2"/>
      <c r="F130" s="2"/>
      <c r="G130" s="2"/>
      <c r="H130" s="2"/>
      <c r="I130" s="2"/>
      <c r="J130" s="2"/>
      <c r="K130" s="2"/>
      <c r="L130" s="2"/>
      <c r="M130" s="2"/>
      <c r="N130" s="2"/>
      <c r="O130" s="2"/>
      <c r="P130" s="2"/>
      <c r="Q130" s="2"/>
      <c r="R130" s="2"/>
      <c r="S130" s="2"/>
      <c r="T130" s="2"/>
      <c r="U130" s="2"/>
    </row>
    <row r="131" spans="1:21" ht="12.75" x14ac:dyDescent="0.2">
      <c r="A131" s="2"/>
      <c r="B131" s="2"/>
      <c r="C131" s="2"/>
      <c r="D131" s="2"/>
      <c r="E131" s="2"/>
      <c r="F131" s="2"/>
      <c r="G131" s="2"/>
      <c r="H131" s="2"/>
      <c r="I131" s="2"/>
      <c r="J131" s="2"/>
      <c r="K131" s="2"/>
      <c r="L131" s="2"/>
      <c r="M131" s="2"/>
      <c r="N131" s="2"/>
      <c r="O131" s="2"/>
      <c r="P131" s="2"/>
      <c r="Q131" s="2"/>
      <c r="R131" s="2"/>
      <c r="S131" s="2"/>
      <c r="T131" s="2"/>
      <c r="U131" s="2"/>
    </row>
    <row r="132" spans="1:21" ht="12.75" x14ac:dyDescent="0.2">
      <c r="A132" s="2"/>
      <c r="B132" s="2"/>
      <c r="C132" s="2"/>
      <c r="D132" s="2"/>
      <c r="E132" s="2"/>
      <c r="F132" s="2"/>
      <c r="G132" s="2"/>
      <c r="H132" s="2"/>
      <c r="I132" s="2"/>
      <c r="J132" s="2"/>
      <c r="K132" s="2"/>
      <c r="L132" s="2"/>
      <c r="M132" s="2"/>
      <c r="N132" s="2"/>
      <c r="O132" s="2"/>
      <c r="P132" s="2"/>
      <c r="Q132" s="2"/>
      <c r="R132" s="2"/>
      <c r="S132" s="2"/>
      <c r="T132" s="2"/>
      <c r="U132" s="2"/>
    </row>
    <row r="133" spans="1:21" ht="12.75" x14ac:dyDescent="0.2">
      <c r="A133" s="2"/>
      <c r="B133" s="2"/>
      <c r="C133" s="2"/>
      <c r="D133" s="2"/>
      <c r="E133" s="2"/>
      <c r="F133" s="2"/>
      <c r="G133" s="2"/>
      <c r="H133" s="2"/>
      <c r="I133" s="2"/>
      <c r="J133" s="2"/>
      <c r="K133" s="2"/>
      <c r="L133" s="2"/>
      <c r="M133" s="2"/>
      <c r="N133" s="2"/>
      <c r="O133" s="2"/>
      <c r="P133" s="2"/>
      <c r="Q133" s="2"/>
      <c r="R133" s="2"/>
      <c r="S133" s="2"/>
      <c r="T133" s="2"/>
      <c r="U133" s="2"/>
    </row>
    <row r="134" spans="1:21" ht="12.75" x14ac:dyDescent="0.2">
      <c r="A134" s="2"/>
      <c r="B134" s="2"/>
      <c r="C134" s="2"/>
      <c r="D134" s="2"/>
      <c r="E134" s="2"/>
      <c r="F134" s="2"/>
      <c r="G134" s="2"/>
      <c r="H134" s="2"/>
      <c r="I134" s="2"/>
      <c r="J134" s="2"/>
      <c r="K134" s="2"/>
      <c r="L134" s="2"/>
      <c r="M134" s="2"/>
      <c r="N134" s="2"/>
      <c r="O134" s="2"/>
      <c r="P134" s="2"/>
      <c r="Q134" s="2"/>
      <c r="R134" s="2"/>
      <c r="S134" s="2"/>
      <c r="T134" s="2"/>
      <c r="U134" s="2"/>
    </row>
    <row r="135" spans="1:21" ht="12.75" x14ac:dyDescent="0.2">
      <c r="A135" s="2"/>
      <c r="B135" s="2"/>
      <c r="C135" s="2"/>
      <c r="D135" s="2"/>
      <c r="E135" s="2"/>
      <c r="F135" s="2"/>
      <c r="G135" s="2"/>
      <c r="H135" s="2"/>
      <c r="I135" s="2"/>
      <c r="J135" s="2"/>
      <c r="K135" s="2"/>
      <c r="L135" s="2"/>
      <c r="M135" s="2"/>
      <c r="N135" s="2"/>
      <c r="O135" s="2"/>
      <c r="P135" s="2"/>
      <c r="Q135" s="2"/>
      <c r="R135" s="2"/>
      <c r="S135" s="2"/>
      <c r="T135" s="2"/>
      <c r="U135" s="2"/>
    </row>
    <row r="136" spans="1:21" ht="12.75" x14ac:dyDescent="0.2">
      <c r="A136" s="2"/>
      <c r="B136" s="2"/>
      <c r="C136" s="2"/>
      <c r="D136" s="2"/>
      <c r="E136" s="2"/>
      <c r="F136" s="2"/>
      <c r="G136" s="2"/>
      <c r="H136" s="2"/>
      <c r="I136" s="2"/>
      <c r="J136" s="2"/>
      <c r="K136" s="2"/>
      <c r="L136" s="2"/>
      <c r="M136" s="2"/>
      <c r="N136" s="2"/>
      <c r="O136" s="2"/>
      <c r="P136" s="2"/>
      <c r="Q136" s="2"/>
      <c r="R136" s="2"/>
      <c r="S136" s="2"/>
      <c r="T136" s="2"/>
      <c r="U136" s="2"/>
    </row>
    <row r="137" spans="1:21" ht="12.75" x14ac:dyDescent="0.2">
      <c r="A137" s="2"/>
      <c r="B137" s="2"/>
      <c r="C137" s="2"/>
      <c r="D137" s="2"/>
      <c r="E137" s="2"/>
      <c r="F137" s="2"/>
      <c r="G137" s="2"/>
      <c r="H137" s="2"/>
      <c r="I137" s="2"/>
      <c r="J137" s="2"/>
      <c r="K137" s="2"/>
      <c r="L137" s="2"/>
      <c r="M137" s="2"/>
      <c r="N137" s="2"/>
      <c r="O137" s="2"/>
      <c r="P137" s="2"/>
      <c r="Q137" s="2"/>
      <c r="R137" s="2"/>
      <c r="S137" s="2"/>
      <c r="T137" s="2"/>
      <c r="U137" s="2"/>
    </row>
    <row r="138" spans="1:21" ht="12.75" x14ac:dyDescent="0.2">
      <c r="A138" s="2"/>
      <c r="B138" s="2"/>
      <c r="C138" s="2"/>
      <c r="D138" s="2"/>
      <c r="E138" s="2"/>
      <c r="F138" s="2"/>
      <c r="G138" s="2"/>
      <c r="H138" s="2"/>
      <c r="I138" s="2"/>
      <c r="J138" s="2"/>
      <c r="K138" s="2"/>
      <c r="L138" s="2"/>
      <c r="M138" s="2"/>
      <c r="N138" s="2"/>
      <c r="O138" s="2"/>
      <c r="P138" s="2"/>
      <c r="Q138" s="2"/>
      <c r="R138" s="2"/>
      <c r="S138" s="2"/>
      <c r="T138" s="2"/>
      <c r="U138" s="2"/>
    </row>
    <row r="139" spans="1:21" ht="12.75" x14ac:dyDescent="0.2">
      <c r="A139" s="2"/>
      <c r="B139" s="2"/>
      <c r="C139" s="2"/>
      <c r="D139" s="2"/>
      <c r="E139" s="2"/>
      <c r="F139" s="2"/>
      <c r="G139" s="2"/>
      <c r="H139" s="2"/>
      <c r="I139" s="2"/>
      <c r="J139" s="2"/>
      <c r="K139" s="2"/>
      <c r="L139" s="2"/>
      <c r="M139" s="2"/>
      <c r="N139" s="2"/>
      <c r="O139" s="2"/>
      <c r="P139" s="2"/>
      <c r="Q139" s="2"/>
      <c r="R139" s="2"/>
      <c r="S139" s="2"/>
      <c r="T139" s="2"/>
      <c r="U139" s="2"/>
    </row>
    <row r="140" spans="1:21" ht="12.75" x14ac:dyDescent="0.2">
      <c r="A140" s="2"/>
      <c r="B140" s="2"/>
      <c r="C140" s="2"/>
      <c r="D140" s="2"/>
      <c r="E140" s="2"/>
      <c r="F140" s="2"/>
      <c r="G140" s="2"/>
      <c r="H140" s="2"/>
      <c r="I140" s="2"/>
      <c r="J140" s="2"/>
      <c r="K140" s="2"/>
      <c r="L140" s="2"/>
      <c r="M140" s="2"/>
      <c r="N140" s="2"/>
      <c r="O140" s="2"/>
      <c r="P140" s="2"/>
      <c r="Q140" s="2"/>
      <c r="R140" s="2"/>
      <c r="S140" s="2"/>
      <c r="T140" s="2"/>
      <c r="U140" s="2"/>
    </row>
    <row r="141" spans="1:21" ht="12.75" x14ac:dyDescent="0.2">
      <c r="A141" s="2"/>
      <c r="B141" s="2"/>
      <c r="C141" s="2"/>
      <c r="D141" s="2"/>
      <c r="E141" s="2"/>
      <c r="F141" s="2"/>
      <c r="G141" s="2"/>
      <c r="H141" s="2"/>
      <c r="I141" s="2"/>
      <c r="J141" s="2"/>
      <c r="K141" s="2"/>
      <c r="L141" s="2"/>
      <c r="M141" s="2"/>
      <c r="N141" s="2"/>
      <c r="O141" s="2"/>
      <c r="P141" s="2"/>
      <c r="Q141" s="2"/>
      <c r="R141" s="2"/>
      <c r="S141" s="2"/>
      <c r="T141" s="2"/>
      <c r="U141" s="2"/>
    </row>
    <row r="142" spans="1:21" ht="12.75" x14ac:dyDescent="0.2">
      <c r="A142" s="2"/>
      <c r="B142" s="2"/>
      <c r="C142" s="2"/>
      <c r="D142" s="2"/>
      <c r="E142" s="2"/>
      <c r="F142" s="2"/>
      <c r="G142" s="2"/>
      <c r="H142" s="2"/>
      <c r="I142" s="2"/>
      <c r="J142" s="2"/>
      <c r="K142" s="2"/>
      <c r="L142" s="2"/>
      <c r="M142" s="2"/>
      <c r="N142" s="2"/>
      <c r="O142" s="2"/>
      <c r="P142" s="2"/>
      <c r="Q142" s="2"/>
      <c r="R142" s="2"/>
      <c r="S142" s="2"/>
      <c r="T142" s="2"/>
      <c r="U142" s="2"/>
    </row>
    <row r="143" spans="1:21" ht="12.75" x14ac:dyDescent="0.2">
      <c r="A143" s="2"/>
      <c r="B143" s="2"/>
      <c r="C143" s="2"/>
      <c r="D143" s="2"/>
      <c r="E143" s="2"/>
      <c r="F143" s="2"/>
      <c r="G143" s="2"/>
      <c r="H143" s="2"/>
      <c r="I143" s="2"/>
      <c r="J143" s="2"/>
      <c r="K143" s="2"/>
      <c r="L143" s="2"/>
      <c r="M143" s="2"/>
      <c r="N143" s="2"/>
      <c r="O143" s="2"/>
      <c r="P143" s="2"/>
      <c r="Q143" s="2"/>
      <c r="R143" s="2"/>
      <c r="S143" s="2"/>
      <c r="T143" s="2"/>
      <c r="U143" s="2"/>
    </row>
    <row r="144" spans="1:21" ht="12.75" x14ac:dyDescent="0.2">
      <c r="A144" s="2"/>
      <c r="B144" s="2"/>
      <c r="C144" s="2"/>
      <c r="D144" s="2"/>
      <c r="E144" s="2"/>
      <c r="F144" s="2"/>
      <c r="G144" s="2"/>
      <c r="H144" s="2"/>
      <c r="I144" s="2"/>
      <c r="J144" s="2"/>
      <c r="K144" s="2"/>
      <c r="L144" s="2"/>
      <c r="M144" s="2"/>
      <c r="N144" s="2"/>
      <c r="O144" s="2"/>
      <c r="P144" s="2"/>
      <c r="Q144" s="2"/>
      <c r="R144" s="2"/>
      <c r="S144" s="2"/>
      <c r="T144" s="2"/>
      <c r="U144" s="2"/>
    </row>
    <row r="145" spans="1:21" ht="12.75" x14ac:dyDescent="0.2">
      <c r="A145" s="2"/>
      <c r="B145" s="2"/>
      <c r="C145" s="2"/>
      <c r="D145" s="2"/>
      <c r="E145" s="2"/>
      <c r="F145" s="2"/>
      <c r="G145" s="2"/>
      <c r="H145" s="2"/>
      <c r="I145" s="2"/>
      <c r="J145" s="2"/>
      <c r="K145" s="2"/>
      <c r="L145" s="2"/>
      <c r="M145" s="2"/>
      <c r="N145" s="2"/>
      <c r="O145" s="2"/>
      <c r="P145" s="2"/>
      <c r="Q145" s="2"/>
      <c r="R145" s="2"/>
      <c r="S145" s="2"/>
      <c r="T145" s="2"/>
      <c r="U145" s="2"/>
    </row>
    <row r="146" spans="1:21" ht="12.75" x14ac:dyDescent="0.2">
      <c r="A146" s="2"/>
      <c r="B146" s="2"/>
      <c r="C146" s="2"/>
      <c r="D146" s="2"/>
      <c r="E146" s="2"/>
      <c r="F146" s="2"/>
      <c r="G146" s="2"/>
      <c r="H146" s="2"/>
      <c r="I146" s="2"/>
      <c r="J146" s="2"/>
      <c r="K146" s="2"/>
      <c r="L146" s="2"/>
      <c r="M146" s="2"/>
      <c r="N146" s="2"/>
      <c r="O146" s="2"/>
      <c r="P146" s="2"/>
      <c r="Q146" s="2"/>
      <c r="R146" s="2"/>
      <c r="S146" s="2"/>
      <c r="T146" s="2"/>
      <c r="U146" s="2"/>
    </row>
    <row r="147" spans="1:21" ht="12.75" x14ac:dyDescent="0.2">
      <c r="A147" s="2"/>
      <c r="B147" s="2"/>
      <c r="C147" s="2"/>
      <c r="D147" s="2"/>
      <c r="E147" s="2"/>
      <c r="F147" s="2"/>
      <c r="G147" s="2"/>
      <c r="H147" s="2"/>
      <c r="I147" s="2"/>
      <c r="J147" s="2"/>
      <c r="K147" s="2"/>
      <c r="L147" s="2"/>
      <c r="M147" s="2"/>
      <c r="N147" s="2"/>
      <c r="O147" s="2"/>
      <c r="P147" s="2"/>
      <c r="Q147" s="2"/>
      <c r="R147" s="2"/>
      <c r="S147" s="2"/>
      <c r="T147" s="2"/>
      <c r="U147" s="2"/>
    </row>
    <row r="148" spans="1:21" ht="12.75" x14ac:dyDescent="0.2">
      <c r="A148" s="2"/>
      <c r="B148" s="2"/>
      <c r="C148" s="2"/>
      <c r="D148" s="2"/>
      <c r="E148" s="2"/>
      <c r="F148" s="2"/>
      <c r="G148" s="2"/>
      <c r="H148" s="2"/>
      <c r="I148" s="2"/>
      <c r="J148" s="2"/>
      <c r="K148" s="2"/>
      <c r="L148" s="2"/>
      <c r="M148" s="2"/>
      <c r="N148" s="2"/>
      <c r="O148" s="2"/>
      <c r="P148" s="2"/>
      <c r="Q148" s="2"/>
      <c r="R148" s="2"/>
      <c r="S148" s="2"/>
      <c r="T148" s="2"/>
      <c r="U148" s="2"/>
    </row>
    <row r="149" spans="1:21" ht="12.75" x14ac:dyDescent="0.2">
      <c r="A149" s="2"/>
      <c r="B149" s="2"/>
      <c r="C149" s="2"/>
      <c r="D149" s="2"/>
      <c r="E149" s="2"/>
      <c r="F149" s="2"/>
      <c r="G149" s="2"/>
      <c r="H149" s="2"/>
      <c r="I149" s="2"/>
      <c r="J149" s="2"/>
      <c r="K149" s="2"/>
      <c r="L149" s="2"/>
      <c r="M149" s="2"/>
      <c r="N149" s="2"/>
      <c r="O149" s="2"/>
      <c r="P149" s="2"/>
      <c r="Q149" s="2"/>
      <c r="R149" s="2"/>
      <c r="S149" s="2"/>
      <c r="T149" s="2"/>
      <c r="U149" s="2"/>
    </row>
    <row r="150" spans="1:21" ht="12.75" x14ac:dyDescent="0.2">
      <c r="A150" s="2"/>
      <c r="B150" s="2"/>
      <c r="C150" s="2"/>
      <c r="D150" s="2"/>
      <c r="E150" s="2"/>
      <c r="F150" s="2"/>
      <c r="G150" s="2"/>
      <c r="H150" s="2"/>
      <c r="I150" s="2"/>
      <c r="J150" s="2"/>
      <c r="K150" s="2"/>
      <c r="L150" s="2"/>
      <c r="M150" s="2"/>
      <c r="N150" s="2"/>
      <c r="O150" s="2"/>
      <c r="P150" s="2"/>
      <c r="Q150" s="2"/>
      <c r="R150" s="2"/>
      <c r="S150" s="2"/>
      <c r="T150" s="2"/>
      <c r="U150" s="2"/>
    </row>
    <row r="151" spans="1:21" ht="12.75" x14ac:dyDescent="0.2">
      <c r="A151" s="2"/>
      <c r="B151" s="2"/>
      <c r="C151" s="2"/>
      <c r="D151" s="2"/>
      <c r="E151" s="2"/>
      <c r="F151" s="2"/>
      <c r="G151" s="2"/>
      <c r="H151" s="2"/>
      <c r="I151" s="2"/>
      <c r="J151" s="2"/>
      <c r="K151" s="2"/>
      <c r="L151" s="2"/>
      <c r="M151" s="2"/>
      <c r="N151" s="2"/>
      <c r="O151" s="2"/>
      <c r="P151" s="2"/>
      <c r="Q151" s="2"/>
      <c r="R151" s="2"/>
      <c r="S151" s="2"/>
      <c r="T151" s="2"/>
      <c r="U151" s="2"/>
    </row>
    <row r="152" spans="1:21" ht="12.75" x14ac:dyDescent="0.2">
      <c r="A152" s="2"/>
      <c r="B152" s="2"/>
      <c r="C152" s="2"/>
      <c r="D152" s="2"/>
      <c r="E152" s="2"/>
      <c r="F152" s="2"/>
      <c r="G152" s="2"/>
      <c r="H152" s="2"/>
      <c r="I152" s="2"/>
      <c r="J152" s="2"/>
      <c r="K152" s="2"/>
      <c r="L152" s="2"/>
      <c r="M152" s="2"/>
      <c r="N152" s="2"/>
      <c r="O152" s="2"/>
      <c r="P152" s="2"/>
      <c r="Q152" s="2"/>
      <c r="R152" s="2"/>
      <c r="S152" s="2"/>
      <c r="T152" s="2"/>
      <c r="U152" s="2"/>
    </row>
    <row r="153" spans="1:21" ht="12.75" x14ac:dyDescent="0.2">
      <c r="A153" s="2"/>
      <c r="B153" s="2"/>
      <c r="C153" s="2"/>
      <c r="D153" s="2"/>
      <c r="E153" s="2"/>
      <c r="F153" s="2"/>
      <c r="G153" s="2"/>
      <c r="H153" s="2"/>
      <c r="I153" s="2"/>
      <c r="J153" s="2"/>
      <c r="K153" s="2"/>
      <c r="L153" s="2"/>
      <c r="M153" s="2"/>
      <c r="N153" s="2"/>
      <c r="O153" s="2"/>
      <c r="P153" s="2"/>
      <c r="Q153" s="2"/>
      <c r="R153" s="2"/>
      <c r="S153" s="2"/>
      <c r="T153" s="2"/>
      <c r="U153" s="2"/>
    </row>
    <row r="154" spans="1:21" ht="12.75" x14ac:dyDescent="0.2">
      <c r="A154" s="2"/>
      <c r="B154" s="2"/>
      <c r="C154" s="2"/>
      <c r="D154" s="2"/>
      <c r="E154" s="2"/>
      <c r="F154" s="2"/>
      <c r="G154" s="2"/>
      <c r="H154" s="2"/>
      <c r="I154" s="2"/>
      <c r="J154" s="2"/>
      <c r="K154" s="2"/>
      <c r="L154" s="2"/>
      <c r="M154" s="2"/>
      <c r="N154" s="2"/>
      <c r="O154" s="2"/>
      <c r="P154" s="2"/>
      <c r="Q154" s="2"/>
      <c r="R154" s="2"/>
      <c r="S154" s="2"/>
      <c r="T154" s="2"/>
      <c r="U154" s="2"/>
    </row>
    <row r="155" spans="1:21" ht="12.75" x14ac:dyDescent="0.2">
      <c r="A155" s="2"/>
      <c r="B155" s="2"/>
      <c r="C155" s="2"/>
      <c r="D155" s="2"/>
      <c r="E155" s="2"/>
      <c r="F155" s="2"/>
      <c r="G155" s="2"/>
      <c r="H155" s="2"/>
      <c r="I155" s="2"/>
      <c r="J155" s="2"/>
      <c r="K155" s="2"/>
      <c r="L155" s="2"/>
      <c r="M155" s="2"/>
      <c r="N155" s="2"/>
      <c r="O155" s="2"/>
      <c r="P155" s="2"/>
      <c r="Q155" s="2"/>
      <c r="R155" s="2"/>
      <c r="S155" s="2"/>
      <c r="T155" s="2"/>
      <c r="U155" s="2"/>
    </row>
    <row r="156" spans="1:21" ht="12.75" x14ac:dyDescent="0.2">
      <c r="A156" s="2"/>
      <c r="B156" s="2"/>
      <c r="C156" s="2"/>
      <c r="D156" s="2"/>
      <c r="E156" s="2"/>
      <c r="F156" s="2"/>
      <c r="G156" s="2"/>
      <c r="H156" s="2"/>
      <c r="I156" s="2"/>
      <c r="J156" s="2"/>
      <c r="K156" s="2"/>
      <c r="L156" s="2"/>
      <c r="M156" s="2"/>
      <c r="N156" s="2"/>
      <c r="O156" s="2"/>
      <c r="P156" s="2"/>
      <c r="Q156" s="2"/>
      <c r="R156" s="2"/>
      <c r="S156" s="2"/>
      <c r="T156" s="2"/>
      <c r="U156" s="2"/>
    </row>
    <row r="157" spans="1:21" ht="12.75" x14ac:dyDescent="0.2">
      <c r="A157" s="2"/>
      <c r="B157" s="2"/>
      <c r="C157" s="2"/>
      <c r="D157" s="2"/>
      <c r="E157" s="2"/>
      <c r="F157" s="2"/>
      <c r="G157" s="2"/>
      <c r="H157" s="2"/>
      <c r="I157" s="2"/>
      <c r="J157" s="2"/>
      <c r="K157" s="2"/>
      <c r="L157" s="2"/>
      <c r="M157" s="2"/>
      <c r="N157" s="2"/>
      <c r="O157" s="2"/>
      <c r="P157" s="2"/>
      <c r="Q157" s="2"/>
      <c r="R157" s="2"/>
      <c r="S157" s="2"/>
      <c r="T157" s="2"/>
      <c r="U157" s="2"/>
    </row>
    <row r="158" spans="1:21" ht="12.75" x14ac:dyDescent="0.2">
      <c r="A158" s="2"/>
      <c r="B158" s="2"/>
      <c r="C158" s="2"/>
      <c r="D158" s="2"/>
      <c r="E158" s="2"/>
      <c r="F158" s="2"/>
      <c r="G158" s="2"/>
      <c r="H158" s="2"/>
      <c r="I158" s="2"/>
      <c r="J158" s="2"/>
      <c r="K158" s="2"/>
      <c r="L158" s="2"/>
      <c r="M158" s="2"/>
      <c r="N158" s="2"/>
      <c r="O158" s="2"/>
      <c r="P158" s="2"/>
      <c r="Q158" s="2"/>
      <c r="R158" s="2"/>
      <c r="S158" s="2"/>
      <c r="T158" s="2"/>
      <c r="U158" s="2"/>
    </row>
    <row r="159" spans="1:21" ht="12.75" x14ac:dyDescent="0.2">
      <c r="A159" s="2"/>
      <c r="B159" s="2"/>
      <c r="C159" s="2"/>
      <c r="D159" s="2"/>
      <c r="E159" s="2"/>
      <c r="F159" s="2"/>
      <c r="G159" s="2"/>
      <c r="H159" s="2"/>
      <c r="I159" s="2"/>
      <c r="J159" s="2"/>
      <c r="K159" s="2"/>
      <c r="L159" s="2"/>
      <c r="M159" s="2"/>
      <c r="N159" s="2"/>
      <c r="O159" s="2"/>
      <c r="P159" s="2"/>
      <c r="Q159" s="2"/>
      <c r="R159" s="2"/>
      <c r="S159" s="2"/>
      <c r="T159" s="2"/>
      <c r="U159" s="2"/>
    </row>
    <row r="160" spans="1:21" ht="12.75" x14ac:dyDescent="0.2">
      <c r="A160" s="2"/>
      <c r="B160" s="2"/>
      <c r="C160" s="2"/>
      <c r="D160" s="2"/>
      <c r="E160" s="2"/>
      <c r="F160" s="2"/>
      <c r="G160" s="2"/>
      <c r="H160" s="2"/>
      <c r="I160" s="2"/>
      <c r="J160" s="2"/>
      <c r="K160" s="2"/>
      <c r="L160" s="2"/>
      <c r="M160" s="2"/>
      <c r="N160" s="2"/>
      <c r="O160" s="2"/>
      <c r="P160" s="2"/>
      <c r="Q160" s="2"/>
      <c r="R160" s="2"/>
      <c r="S160" s="2"/>
      <c r="T160" s="2"/>
      <c r="U160" s="2"/>
    </row>
    <row r="161" spans="1:21" ht="12.75" x14ac:dyDescent="0.2">
      <c r="A161" s="2"/>
      <c r="B161" s="2"/>
      <c r="C161" s="2"/>
      <c r="D161" s="2"/>
      <c r="E161" s="2"/>
      <c r="F161" s="2"/>
      <c r="G161" s="2"/>
      <c r="H161" s="2"/>
      <c r="I161" s="2"/>
      <c r="J161" s="2"/>
      <c r="K161" s="2"/>
      <c r="L161" s="2"/>
      <c r="M161" s="2"/>
      <c r="N161" s="2"/>
      <c r="O161" s="2"/>
      <c r="P161" s="2"/>
      <c r="Q161" s="2"/>
      <c r="R161" s="2"/>
      <c r="S161" s="2"/>
      <c r="T161" s="2"/>
      <c r="U161" s="2"/>
    </row>
    <row r="162" spans="1:21" ht="12.75" x14ac:dyDescent="0.2">
      <c r="A162" s="2"/>
      <c r="B162" s="2"/>
      <c r="C162" s="2"/>
      <c r="D162" s="2"/>
      <c r="E162" s="2"/>
      <c r="F162" s="2"/>
      <c r="G162" s="2"/>
      <c r="H162" s="2"/>
      <c r="I162" s="2"/>
      <c r="J162" s="2"/>
      <c r="K162" s="2"/>
      <c r="L162" s="2"/>
      <c r="M162" s="2"/>
      <c r="N162" s="2"/>
      <c r="O162" s="2"/>
      <c r="P162" s="2"/>
      <c r="Q162" s="2"/>
      <c r="R162" s="2"/>
      <c r="S162" s="2"/>
      <c r="T162" s="2"/>
      <c r="U162" s="2"/>
    </row>
    <row r="163" spans="1:21" ht="12.75" x14ac:dyDescent="0.2">
      <c r="A163" s="2"/>
      <c r="B163" s="2"/>
      <c r="C163" s="2"/>
      <c r="D163" s="2"/>
      <c r="E163" s="2"/>
      <c r="F163" s="2"/>
      <c r="G163" s="2"/>
      <c r="H163" s="2"/>
      <c r="I163" s="2"/>
      <c r="J163" s="2"/>
      <c r="K163" s="2"/>
      <c r="L163" s="2"/>
      <c r="M163" s="2"/>
      <c r="N163" s="2"/>
      <c r="O163" s="2"/>
      <c r="P163" s="2"/>
      <c r="Q163" s="2"/>
      <c r="R163" s="2"/>
      <c r="S163" s="2"/>
      <c r="T163" s="2"/>
      <c r="U163" s="2"/>
    </row>
    <row r="164" spans="1:21" ht="12.75" x14ac:dyDescent="0.2">
      <c r="A164" s="2"/>
      <c r="B164" s="2"/>
      <c r="C164" s="2"/>
      <c r="D164" s="2"/>
      <c r="E164" s="2"/>
      <c r="F164" s="2"/>
      <c r="G164" s="2"/>
      <c r="H164" s="2"/>
      <c r="I164" s="2"/>
      <c r="J164" s="2"/>
      <c r="K164" s="2"/>
      <c r="L164" s="2"/>
      <c r="M164" s="2"/>
      <c r="N164" s="2"/>
      <c r="O164" s="2"/>
      <c r="P164" s="2"/>
      <c r="Q164" s="2"/>
      <c r="R164" s="2"/>
      <c r="S164" s="2"/>
      <c r="T164" s="2"/>
      <c r="U164" s="2"/>
    </row>
    <row r="165" spans="1:21" ht="12.75" x14ac:dyDescent="0.2">
      <c r="A165" s="2"/>
      <c r="B165" s="2"/>
      <c r="C165" s="2"/>
      <c r="D165" s="2"/>
      <c r="E165" s="2"/>
      <c r="F165" s="2"/>
      <c r="G165" s="2"/>
      <c r="H165" s="2"/>
      <c r="I165" s="2"/>
      <c r="J165" s="2"/>
      <c r="K165" s="2"/>
      <c r="L165" s="2"/>
      <c r="M165" s="2"/>
      <c r="N165" s="2"/>
      <c r="O165" s="2"/>
      <c r="P165" s="2"/>
      <c r="Q165" s="2"/>
      <c r="R165" s="2"/>
      <c r="S165" s="2"/>
      <c r="T165" s="2"/>
      <c r="U165" s="2"/>
    </row>
    <row r="166" spans="1:21" ht="12.75" x14ac:dyDescent="0.2">
      <c r="A166" s="2"/>
      <c r="B166" s="2"/>
      <c r="C166" s="2"/>
      <c r="D166" s="2"/>
      <c r="E166" s="2"/>
      <c r="F166" s="2"/>
      <c r="G166" s="2"/>
      <c r="H166" s="2"/>
      <c r="I166" s="2"/>
      <c r="J166" s="2"/>
      <c r="K166" s="2"/>
      <c r="L166" s="2"/>
      <c r="M166" s="2"/>
      <c r="N166" s="2"/>
      <c r="O166" s="2"/>
      <c r="P166" s="2"/>
      <c r="Q166" s="2"/>
      <c r="R166" s="2"/>
      <c r="S166" s="2"/>
      <c r="T166" s="2"/>
      <c r="U166" s="2"/>
    </row>
    <row r="167" spans="1:21" ht="12.75" x14ac:dyDescent="0.2">
      <c r="A167" s="2"/>
      <c r="B167" s="2"/>
      <c r="C167" s="2"/>
      <c r="D167" s="2"/>
      <c r="E167" s="2"/>
      <c r="F167" s="2"/>
      <c r="G167" s="2"/>
      <c r="H167" s="2"/>
      <c r="I167" s="2"/>
      <c r="J167" s="2"/>
      <c r="K167" s="2"/>
      <c r="L167" s="2"/>
      <c r="M167" s="2"/>
      <c r="N167" s="2"/>
      <c r="O167" s="2"/>
      <c r="P167" s="2"/>
      <c r="Q167" s="2"/>
      <c r="R167" s="2"/>
      <c r="S167" s="2"/>
      <c r="T167" s="2"/>
      <c r="U167" s="2"/>
    </row>
    <row r="168" spans="1:21" ht="12.75" x14ac:dyDescent="0.2">
      <c r="A168" s="2"/>
      <c r="B168" s="2"/>
      <c r="C168" s="2"/>
      <c r="D168" s="2"/>
      <c r="E168" s="2"/>
      <c r="F168" s="2"/>
      <c r="G168" s="2"/>
      <c r="H168" s="2"/>
      <c r="I168" s="2"/>
      <c r="J168" s="2"/>
      <c r="K168" s="2"/>
      <c r="L168" s="2"/>
      <c r="M168" s="2"/>
      <c r="N168" s="2"/>
      <c r="O168" s="2"/>
      <c r="P168" s="2"/>
      <c r="Q168" s="2"/>
      <c r="R168" s="2"/>
      <c r="S168" s="2"/>
      <c r="T168" s="2"/>
      <c r="U168" s="2"/>
    </row>
    <row r="169" spans="1:21" ht="12.75" x14ac:dyDescent="0.2">
      <c r="A169" s="2"/>
      <c r="B169" s="2"/>
      <c r="C169" s="2"/>
      <c r="D169" s="2"/>
      <c r="E169" s="2"/>
      <c r="F169" s="2"/>
      <c r="G169" s="2"/>
      <c r="H169" s="2"/>
      <c r="I169" s="2"/>
      <c r="J169" s="2"/>
      <c r="K169" s="2"/>
      <c r="L169" s="2"/>
      <c r="M169" s="2"/>
      <c r="N169" s="2"/>
      <c r="O169" s="2"/>
      <c r="P169" s="2"/>
      <c r="Q169" s="2"/>
      <c r="R169" s="2"/>
      <c r="S169" s="2"/>
      <c r="T169" s="2"/>
      <c r="U169" s="2"/>
    </row>
    <row r="170" spans="1:21" ht="12.75" x14ac:dyDescent="0.2">
      <c r="A170" s="2"/>
      <c r="B170" s="2"/>
      <c r="C170" s="2"/>
      <c r="D170" s="2"/>
      <c r="E170" s="2"/>
      <c r="F170" s="2"/>
      <c r="G170" s="2"/>
      <c r="H170" s="2"/>
      <c r="I170" s="2"/>
      <c r="J170" s="2"/>
      <c r="K170" s="2"/>
      <c r="L170" s="2"/>
      <c r="M170" s="2"/>
      <c r="N170" s="2"/>
      <c r="O170" s="2"/>
      <c r="P170" s="2"/>
      <c r="Q170" s="2"/>
      <c r="R170" s="2"/>
      <c r="S170" s="2"/>
      <c r="T170" s="2"/>
      <c r="U170" s="2"/>
    </row>
    <row r="171" spans="1:21" ht="12.75" x14ac:dyDescent="0.2">
      <c r="A171" s="2"/>
      <c r="B171" s="2"/>
      <c r="C171" s="2"/>
      <c r="D171" s="2"/>
      <c r="E171" s="2"/>
      <c r="F171" s="2"/>
      <c r="G171" s="2"/>
      <c r="H171" s="2"/>
      <c r="I171" s="2"/>
      <c r="J171" s="2"/>
      <c r="K171" s="2"/>
      <c r="L171" s="2"/>
      <c r="M171" s="2"/>
      <c r="N171" s="2"/>
      <c r="O171" s="2"/>
      <c r="P171" s="2"/>
      <c r="Q171" s="2"/>
      <c r="R171" s="2"/>
      <c r="S171" s="2"/>
      <c r="T171" s="2"/>
      <c r="U171" s="2"/>
    </row>
    <row r="172" spans="1:21" ht="12.75" x14ac:dyDescent="0.2">
      <c r="A172" s="2"/>
      <c r="B172" s="2"/>
      <c r="C172" s="2"/>
      <c r="D172" s="2"/>
      <c r="E172" s="2"/>
      <c r="F172" s="2"/>
      <c r="G172" s="2"/>
      <c r="H172" s="2"/>
      <c r="I172" s="2"/>
      <c r="J172" s="2"/>
      <c r="K172" s="2"/>
      <c r="L172" s="2"/>
      <c r="M172" s="2"/>
      <c r="N172" s="2"/>
      <c r="O172" s="2"/>
      <c r="P172" s="2"/>
      <c r="Q172" s="2"/>
      <c r="R172" s="2"/>
      <c r="S172" s="2"/>
      <c r="T172" s="2"/>
      <c r="U172" s="2"/>
    </row>
    <row r="173" spans="1:21" ht="12.75" x14ac:dyDescent="0.2">
      <c r="A173" s="2"/>
      <c r="B173" s="2"/>
      <c r="C173" s="2"/>
      <c r="D173" s="2"/>
      <c r="E173" s="2"/>
      <c r="F173" s="2"/>
      <c r="G173" s="2"/>
      <c r="H173" s="2"/>
      <c r="I173" s="2"/>
      <c r="J173" s="2"/>
      <c r="K173" s="2"/>
      <c r="L173" s="2"/>
      <c r="M173" s="2"/>
      <c r="N173" s="2"/>
      <c r="O173" s="2"/>
      <c r="P173" s="2"/>
      <c r="Q173" s="2"/>
      <c r="R173" s="2"/>
      <c r="S173" s="2"/>
      <c r="T173" s="2"/>
      <c r="U173" s="2"/>
    </row>
    <row r="174" spans="1:21" ht="12.75" x14ac:dyDescent="0.2">
      <c r="A174" s="2"/>
      <c r="B174" s="2"/>
      <c r="C174" s="2"/>
      <c r="D174" s="2"/>
      <c r="E174" s="2"/>
      <c r="F174" s="2"/>
      <c r="G174" s="2"/>
      <c r="H174" s="2"/>
      <c r="I174" s="2"/>
      <c r="J174" s="2"/>
      <c r="K174" s="2"/>
      <c r="L174" s="2"/>
      <c r="M174" s="2"/>
      <c r="N174" s="2"/>
      <c r="O174" s="2"/>
      <c r="P174" s="2"/>
      <c r="Q174" s="2"/>
      <c r="R174" s="2"/>
      <c r="S174" s="2"/>
      <c r="T174" s="2"/>
      <c r="U174" s="2"/>
    </row>
    <row r="175" spans="1:21" ht="12.75" x14ac:dyDescent="0.2">
      <c r="A175" s="2"/>
      <c r="B175" s="2"/>
      <c r="C175" s="2"/>
      <c r="D175" s="2"/>
      <c r="E175" s="2"/>
      <c r="F175" s="2"/>
      <c r="G175" s="2"/>
      <c r="H175" s="2"/>
      <c r="I175" s="2"/>
      <c r="J175" s="2"/>
      <c r="K175" s="2"/>
      <c r="L175" s="2"/>
      <c r="M175" s="2"/>
      <c r="N175" s="2"/>
      <c r="O175" s="2"/>
      <c r="P175" s="2"/>
      <c r="Q175" s="2"/>
      <c r="R175" s="2"/>
      <c r="S175" s="2"/>
      <c r="T175" s="2"/>
      <c r="U175" s="2"/>
    </row>
    <row r="176" spans="1:21" ht="12.75" x14ac:dyDescent="0.2">
      <c r="A176" s="2"/>
      <c r="B176" s="2"/>
      <c r="C176" s="2"/>
      <c r="D176" s="2"/>
      <c r="E176" s="2"/>
      <c r="F176" s="2"/>
      <c r="G176" s="2"/>
      <c r="H176" s="2"/>
      <c r="I176" s="2"/>
      <c r="J176" s="2"/>
      <c r="K176" s="2"/>
      <c r="L176" s="2"/>
      <c r="M176" s="2"/>
      <c r="N176" s="2"/>
      <c r="O176" s="2"/>
      <c r="P176" s="2"/>
      <c r="Q176" s="2"/>
      <c r="R176" s="2"/>
      <c r="S176" s="2"/>
      <c r="T176" s="2"/>
      <c r="U176" s="2"/>
    </row>
    <row r="177" spans="1:21" ht="12.75" x14ac:dyDescent="0.2">
      <c r="A177" s="2"/>
      <c r="B177" s="2"/>
      <c r="C177" s="2"/>
      <c r="D177" s="2"/>
      <c r="E177" s="2"/>
      <c r="F177" s="2"/>
      <c r="G177" s="2"/>
      <c r="H177" s="2"/>
      <c r="I177" s="2"/>
      <c r="J177" s="2"/>
      <c r="K177" s="2"/>
      <c r="L177" s="2"/>
      <c r="M177" s="2"/>
      <c r="N177" s="2"/>
      <c r="O177" s="2"/>
      <c r="P177" s="2"/>
      <c r="Q177" s="2"/>
      <c r="R177" s="2"/>
      <c r="S177" s="2"/>
      <c r="T177" s="2"/>
      <c r="U177" s="2"/>
    </row>
    <row r="178" spans="1:21" ht="12.75" x14ac:dyDescent="0.2">
      <c r="A178" s="2"/>
      <c r="B178" s="2"/>
      <c r="C178" s="2"/>
      <c r="D178" s="2"/>
      <c r="E178" s="2"/>
      <c r="F178" s="2"/>
      <c r="G178" s="2"/>
      <c r="H178" s="2"/>
      <c r="I178" s="2"/>
      <c r="J178" s="2"/>
      <c r="K178" s="2"/>
      <c r="L178" s="2"/>
      <c r="M178" s="2"/>
      <c r="N178" s="2"/>
      <c r="O178" s="2"/>
      <c r="P178" s="2"/>
      <c r="Q178" s="2"/>
      <c r="R178" s="2"/>
      <c r="S178" s="2"/>
      <c r="T178" s="2"/>
      <c r="U178" s="2"/>
    </row>
    <row r="179" spans="1:21" ht="12.75" x14ac:dyDescent="0.2">
      <c r="A179" s="2"/>
      <c r="B179" s="2"/>
      <c r="C179" s="2"/>
      <c r="D179" s="2"/>
      <c r="E179" s="2"/>
      <c r="F179" s="2"/>
      <c r="G179" s="2"/>
      <c r="H179" s="2"/>
      <c r="I179" s="2"/>
      <c r="J179" s="2"/>
      <c r="K179" s="2"/>
      <c r="L179" s="2"/>
      <c r="M179" s="2"/>
      <c r="N179" s="2"/>
      <c r="O179" s="2"/>
      <c r="P179" s="2"/>
      <c r="Q179" s="2"/>
      <c r="R179" s="2"/>
      <c r="S179" s="2"/>
      <c r="T179" s="2"/>
      <c r="U179" s="2"/>
    </row>
    <row r="180" spans="1:21" ht="12.75" x14ac:dyDescent="0.2">
      <c r="A180" s="2"/>
      <c r="B180" s="2"/>
      <c r="C180" s="2"/>
      <c r="D180" s="2"/>
      <c r="E180" s="2"/>
      <c r="F180" s="2"/>
      <c r="G180" s="2"/>
      <c r="H180" s="2"/>
      <c r="I180" s="2"/>
      <c r="J180" s="2"/>
      <c r="K180" s="2"/>
      <c r="L180" s="2"/>
      <c r="M180" s="2"/>
      <c r="N180" s="2"/>
      <c r="O180" s="2"/>
      <c r="P180" s="2"/>
      <c r="Q180" s="2"/>
      <c r="R180" s="2"/>
      <c r="S180" s="2"/>
      <c r="T180" s="2"/>
      <c r="U180" s="2"/>
    </row>
    <row r="181" spans="1:21" ht="12.75" x14ac:dyDescent="0.2">
      <c r="A181" s="2"/>
      <c r="B181" s="2"/>
      <c r="C181" s="2"/>
      <c r="D181" s="2"/>
      <c r="E181" s="2"/>
      <c r="F181" s="2"/>
      <c r="G181" s="2"/>
      <c r="H181" s="2"/>
      <c r="I181" s="2"/>
      <c r="J181" s="2"/>
      <c r="K181" s="2"/>
      <c r="L181" s="2"/>
      <c r="M181" s="2"/>
      <c r="N181" s="2"/>
      <c r="O181" s="2"/>
      <c r="P181" s="2"/>
      <c r="Q181" s="2"/>
      <c r="R181" s="2"/>
      <c r="S181" s="2"/>
      <c r="T181" s="2"/>
      <c r="U181" s="2"/>
    </row>
    <row r="182" spans="1:21" ht="12.75" x14ac:dyDescent="0.2">
      <c r="A182" s="2"/>
      <c r="B182" s="2"/>
      <c r="C182" s="2"/>
      <c r="D182" s="2"/>
      <c r="E182" s="2"/>
      <c r="F182" s="2"/>
      <c r="G182" s="2"/>
      <c r="H182" s="2"/>
      <c r="I182" s="2"/>
      <c r="J182" s="2"/>
      <c r="K182" s="2"/>
      <c r="L182" s="2"/>
      <c r="M182" s="2"/>
      <c r="N182" s="2"/>
      <c r="O182" s="2"/>
      <c r="P182" s="2"/>
      <c r="Q182" s="2"/>
      <c r="R182" s="2"/>
      <c r="S182" s="2"/>
      <c r="T182" s="2"/>
      <c r="U182" s="2"/>
    </row>
    <row r="183" spans="1:21" ht="12.75" x14ac:dyDescent="0.2">
      <c r="A183" s="2"/>
      <c r="B183" s="2"/>
      <c r="C183" s="2"/>
      <c r="D183" s="2"/>
      <c r="E183" s="2"/>
      <c r="F183" s="2"/>
      <c r="G183" s="2"/>
      <c r="H183" s="2"/>
      <c r="I183" s="2"/>
      <c r="J183" s="2"/>
      <c r="K183" s="2"/>
      <c r="L183" s="2"/>
      <c r="M183" s="2"/>
      <c r="N183" s="2"/>
      <c r="O183" s="2"/>
      <c r="P183" s="2"/>
      <c r="Q183" s="2"/>
      <c r="R183" s="2"/>
      <c r="S183" s="2"/>
      <c r="T183" s="2"/>
      <c r="U183" s="2"/>
    </row>
    <row r="184" spans="1:21" ht="12.75" x14ac:dyDescent="0.2">
      <c r="A184" s="2"/>
      <c r="B184" s="2"/>
      <c r="C184" s="2"/>
      <c r="D184" s="2"/>
      <c r="E184" s="2"/>
      <c r="F184" s="2"/>
      <c r="G184" s="2"/>
      <c r="H184" s="2"/>
      <c r="I184" s="2"/>
      <c r="J184" s="2"/>
      <c r="K184" s="2"/>
      <c r="L184" s="2"/>
      <c r="M184" s="2"/>
      <c r="N184" s="2"/>
      <c r="O184" s="2"/>
      <c r="P184" s="2"/>
      <c r="Q184" s="2"/>
      <c r="R184" s="2"/>
      <c r="S184" s="2"/>
      <c r="T184" s="2"/>
      <c r="U184" s="2"/>
    </row>
    <row r="185" spans="1:21" ht="12.75" x14ac:dyDescent="0.2">
      <c r="A185" s="2"/>
      <c r="B185" s="2"/>
      <c r="C185" s="2"/>
      <c r="D185" s="2"/>
      <c r="E185" s="2"/>
      <c r="F185" s="2"/>
      <c r="G185" s="2"/>
      <c r="H185" s="2"/>
      <c r="I185" s="2"/>
      <c r="J185" s="2"/>
      <c r="K185" s="2"/>
      <c r="L185" s="2"/>
      <c r="M185" s="2"/>
      <c r="N185" s="2"/>
      <c r="O185" s="2"/>
      <c r="P185" s="2"/>
      <c r="Q185" s="2"/>
      <c r="R185" s="2"/>
      <c r="S185" s="2"/>
      <c r="T185" s="2"/>
      <c r="U185" s="2"/>
    </row>
    <row r="186" spans="1:21" ht="12.75" x14ac:dyDescent="0.2">
      <c r="A186" s="2"/>
      <c r="B186" s="2"/>
      <c r="C186" s="2"/>
      <c r="D186" s="2"/>
      <c r="E186" s="2"/>
      <c r="F186" s="2"/>
      <c r="G186" s="2"/>
      <c r="H186" s="2"/>
      <c r="I186" s="2"/>
      <c r="J186" s="2"/>
      <c r="K186" s="2"/>
      <c r="L186" s="2"/>
      <c r="M186" s="2"/>
      <c r="N186" s="2"/>
      <c r="O186" s="2"/>
      <c r="P186" s="2"/>
      <c r="Q186" s="2"/>
      <c r="R186" s="2"/>
      <c r="S186" s="2"/>
      <c r="T186" s="2"/>
      <c r="U186" s="2"/>
    </row>
    <row r="187" spans="1:21" ht="12.75" x14ac:dyDescent="0.2">
      <c r="A187" s="2"/>
      <c r="B187" s="2"/>
      <c r="C187" s="2"/>
      <c r="D187" s="2"/>
      <c r="E187" s="2"/>
      <c r="F187" s="2"/>
      <c r="G187" s="2"/>
      <c r="H187" s="2"/>
      <c r="I187" s="2"/>
      <c r="J187" s="2"/>
      <c r="K187" s="2"/>
      <c r="L187" s="2"/>
      <c r="M187" s="2"/>
      <c r="N187" s="2"/>
      <c r="O187" s="2"/>
      <c r="P187" s="2"/>
      <c r="Q187" s="2"/>
      <c r="R187" s="2"/>
      <c r="S187" s="2"/>
      <c r="T187" s="2"/>
      <c r="U187" s="2"/>
    </row>
    <row r="188" spans="1:21" ht="12.75" x14ac:dyDescent="0.2">
      <c r="A188" s="2"/>
      <c r="B188" s="2"/>
      <c r="C188" s="2"/>
      <c r="D188" s="2"/>
      <c r="E188" s="2"/>
      <c r="F188" s="2"/>
      <c r="G188" s="2"/>
      <c r="H188" s="2"/>
      <c r="I188" s="2"/>
      <c r="J188" s="2"/>
      <c r="K188" s="2"/>
      <c r="L188" s="2"/>
      <c r="M188" s="2"/>
      <c r="N188" s="2"/>
      <c r="O188" s="2"/>
      <c r="P188" s="2"/>
      <c r="Q188" s="2"/>
      <c r="R188" s="2"/>
      <c r="S188" s="2"/>
      <c r="T188" s="2"/>
      <c r="U188" s="2"/>
    </row>
    <row r="189" spans="1:21" ht="12.75" x14ac:dyDescent="0.2">
      <c r="A189" s="2"/>
      <c r="B189" s="2"/>
      <c r="C189" s="2"/>
      <c r="D189" s="2"/>
      <c r="E189" s="2"/>
      <c r="F189" s="2"/>
      <c r="G189" s="2"/>
      <c r="H189" s="2"/>
      <c r="I189" s="2"/>
      <c r="J189" s="2"/>
      <c r="K189" s="2"/>
      <c r="L189" s="2"/>
      <c r="M189" s="2"/>
      <c r="N189" s="2"/>
      <c r="O189" s="2"/>
      <c r="P189" s="2"/>
      <c r="Q189" s="2"/>
      <c r="R189" s="2"/>
      <c r="S189" s="2"/>
      <c r="T189" s="2"/>
      <c r="U189" s="2"/>
    </row>
    <row r="190" spans="1:21" ht="12.75" x14ac:dyDescent="0.2">
      <c r="A190" s="2"/>
      <c r="B190" s="2"/>
      <c r="C190" s="2"/>
      <c r="D190" s="2"/>
      <c r="E190" s="2"/>
      <c r="F190" s="2"/>
      <c r="G190" s="2"/>
      <c r="H190" s="2"/>
      <c r="I190" s="2"/>
      <c r="J190" s="2"/>
      <c r="K190" s="2"/>
      <c r="L190" s="2"/>
      <c r="M190" s="2"/>
      <c r="N190" s="2"/>
      <c r="O190" s="2"/>
      <c r="P190" s="2"/>
      <c r="Q190" s="2"/>
      <c r="R190" s="2"/>
      <c r="S190" s="2"/>
      <c r="T190" s="2"/>
      <c r="U190" s="2"/>
    </row>
    <row r="191" spans="1:21" ht="12.75" x14ac:dyDescent="0.2">
      <c r="A191" s="2"/>
      <c r="B191" s="2"/>
      <c r="C191" s="2"/>
      <c r="D191" s="2"/>
      <c r="E191" s="2"/>
      <c r="F191" s="2"/>
      <c r="G191" s="2"/>
      <c r="H191" s="2"/>
      <c r="I191" s="2"/>
      <c r="J191" s="2"/>
      <c r="K191" s="2"/>
      <c r="L191" s="2"/>
      <c r="M191" s="2"/>
      <c r="N191" s="2"/>
      <c r="O191" s="2"/>
      <c r="P191" s="2"/>
      <c r="Q191" s="2"/>
      <c r="R191" s="2"/>
      <c r="S191" s="2"/>
      <c r="T191" s="2"/>
      <c r="U191" s="2"/>
    </row>
    <row r="192" spans="1:21" ht="12.75" x14ac:dyDescent="0.2">
      <c r="A192" s="2"/>
      <c r="B192" s="2"/>
      <c r="C192" s="2"/>
      <c r="D192" s="2"/>
      <c r="E192" s="2"/>
      <c r="F192" s="2"/>
      <c r="G192" s="2"/>
      <c r="H192" s="2"/>
      <c r="I192" s="2"/>
      <c r="J192" s="2"/>
      <c r="K192" s="2"/>
      <c r="L192" s="2"/>
      <c r="M192" s="2"/>
      <c r="N192" s="2"/>
      <c r="O192" s="2"/>
      <c r="P192" s="2"/>
      <c r="Q192" s="2"/>
      <c r="R192" s="2"/>
      <c r="S192" s="2"/>
      <c r="T192" s="2"/>
      <c r="U192" s="2"/>
    </row>
    <row r="193" spans="1:21" ht="12.75" x14ac:dyDescent="0.2">
      <c r="A193" s="2"/>
      <c r="B193" s="2"/>
      <c r="C193" s="2"/>
      <c r="D193" s="2"/>
      <c r="E193" s="2"/>
      <c r="F193" s="2"/>
      <c r="G193" s="2"/>
      <c r="H193" s="2"/>
      <c r="I193" s="2"/>
      <c r="J193" s="2"/>
      <c r="K193" s="2"/>
      <c r="L193" s="2"/>
      <c r="M193" s="2"/>
      <c r="N193" s="2"/>
      <c r="O193" s="2"/>
      <c r="P193" s="2"/>
      <c r="Q193" s="2"/>
      <c r="R193" s="2"/>
      <c r="S193" s="2"/>
      <c r="T193" s="2"/>
      <c r="U193" s="2"/>
    </row>
    <row r="194" spans="1:21" ht="12.75" x14ac:dyDescent="0.2">
      <c r="A194" s="2"/>
      <c r="B194" s="2"/>
      <c r="C194" s="2"/>
      <c r="D194" s="2"/>
      <c r="E194" s="2"/>
      <c r="F194" s="2"/>
      <c r="G194" s="2"/>
      <c r="H194" s="2"/>
      <c r="I194" s="2"/>
      <c r="J194" s="2"/>
      <c r="K194" s="2"/>
      <c r="L194" s="2"/>
      <c r="M194" s="2"/>
      <c r="N194" s="2"/>
      <c r="O194" s="2"/>
      <c r="P194" s="2"/>
      <c r="Q194" s="2"/>
      <c r="R194" s="2"/>
      <c r="S194" s="2"/>
      <c r="T194" s="2"/>
      <c r="U194" s="2"/>
    </row>
    <row r="195" spans="1:21" ht="12.75" x14ac:dyDescent="0.2">
      <c r="A195" s="2"/>
      <c r="B195" s="2"/>
      <c r="C195" s="2"/>
      <c r="D195" s="2"/>
      <c r="E195" s="2"/>
      <c r="F195" s="2"/>
      <c r="G195" s="2"/>
      <c r="H195" s="2"/>
      <c r="I195" s="2"/>
      <c r="J195" s="2"/>
      <c r="K195" s="2"/>
      <c r="L195" s="2"/>
      <c r="M195" s="2"/>
      <c r="N195" s="2"/>
      <c r="O195" s="2"/>
      <c r="P195" s="2"/>
      <c r="Q195" s="2"/>
      <c r="R195" s="2"/>
      <c r="S195" s="2"/>
      <c r="T195" s="2"/>
      <c r="U195" s="2"/>
    </row>
    <row r="196" spans="1:21" ht="12.75" x14ac:dyDescent="0.2">
      <c r="A196" s="2"/>
      <c r="B196" s="2"/>
      <c r="C196" s="2"/>
      <c r="D196" s="2"/>
      <c r="E196" s="2"/>
      <c r="F196" s="2"/>
      <c r="G196" s="2"/>
      <c r="H196" s="2"/>
      <c r="I196" s="2"/>
      <c r="J196" s="2"/>
      <c r="K196" s="2"/>
      <c r="L196" s="2"/>
      <c r="M196" s="2"/>
      <c r="N196" s="2"/>
      <c r="O196" s="2"/>
      <c r="P196" s="2"/>
      <c r="Q196" s="2"/>
      <c r="R196" s="2"/>
      <c r="S196" s="2"/>
      <c r="T196" s="2"/>
      <c r="U196" s="2"/>
    </row>
    <row r="197" spans="1:21" ht="12.75" x14ac:dyDescent="0.2">
      <c r="A197" s="2"/>
      <c r="B197" s="2"/>
      <c r="C197" s="2"/>
      <c r="D197" s="2"/>
      <c r="E197" s="2"/>
      <c r="F197" s="2"/>
      <c r="G197" s="2"/>
      <c r="H197" s="2"/>
      <c r="I197" s="2"/>
      <c r="J197" s="2"/>
      <c r="K197" s="2"/>
      <c r="L197" s="2"/>
      <c r="M197" s="2"/>
      <c r="N197" s="2"/>
      <c r="O197" s="2"/>
      <c r="P197" s="2"/>
      <c r="Q197" s="2"/>
      <c r="R197" s="2"/>
      <c r="S197" s="2"/>
      <c r="T197" s="2"/>
      <c r="U197" s="2"/>
    </row>
    <row r="198" spans="1:21" ht="12.75" x14ac:dyDescent="0.2">
      <c r="A198" s="2"/>
      <c r="B198" s="2"/>
      <c r="C198" s="2"/>
      <c r="D198" s="2"/>
      <c r="E198" s="2"/>
      <c r="F198" s="2"/>
      <c r="G198" s="2"/>
      <c r="H198" s="2"/>
      <c r="I198" s="2"/>
      <c r="J198" s="2"/>
      <c r="K198" s="2"/>
      <c r="L198" s="2"/>
      <c r="M198" s="2"/>
      <c r="N198" s="2"/>
      <c r="O198" s="2"/>
      <c r="P198" s="2"/>
      <c r="Q198" s="2"/>
      <c r="R198" s="2"/>
      <c r="S198" s="2"/>
      <c r="T198" s="2"/>
      <c r="U198" s="2"/>
    </row>
    <row r="199" spans="1:21" ht="12.75" x14ac:dyDescent="0.2">
      <c r="A199" s="2"/>
      <c r="B199" s="2"/>
      <c r="C199" s="2"/>
      <c r="D199" s="2"/>
      <c r="E199" s="2"/>
      <c r="F199" s="2"/>
      <c r="G199" s="2"/>
      <c r="H199" s="2"/>
      <c r="I199" s="2"/>
      <c r="J199" s="2"/>
      <c r="K199" s="2"/>
      <c r="L199" s="2"/>
      <c r="M199" s="2"/>
      <c r="N199" s="2"/>
      <c r="O199" s="2"/>
      <c r="P199" s="2"/>
      <c r="Q199" s="2"/>
      <c r="R199" s="2"/>
      <c r="S199" s="2"/>
      <c r="T199" s="2"/>
      <c r="U199" s="2"/>
    </row>
    <row r="200" spans="1:21" ht="12.75" x14ac:dyDescent="0.2">
      <c r="A200" s="2"/>
      <c r="B200" s="2"/>
      <c r="C200" s="2"/>
      <c r="D200" s="2"/>
      <c r="E200" s="2"/>
      <c r="F200" s="2"/>
      <c r="G200" s="2"/>
      <c r="H200" s="2"/>
      <c r="I200" s="2"/>
      <c r="J200" s="2"/>
      <c r="K200" s="2"/>
      <c r="L200" s="2"/>
      <c r="M200" s="2"/>
      <c r="N200" s="2"/>
      <c r="O200" s="2"/>
      <c r="P200" s="2"/>
      <c r="Q200" s="2"/>
      <c r="R200" s="2"/>
      <c r="S200" s="2"/>
      <c r="T200" s="2"/>
      <c r="U200" s="2"/>
    </row>
    <row r="201" spans="1:21" ht="12.75" x14ac:dyDescent="0.2">
      <c r="A201" s="2"/>
      <c r="B201" s="2"/>
      <c r="C201" s="2"/>
      <c r="D201" s="2"/>
      <c r="E201" s="2"/>
      <c r="F201" s="2"/>
      <c r="G201" s="2"/>
      <c r="H201" s="2"/>
      <c r="I201" s="2"/>
      <c r="J201" s="2"/>
      <c r="K201" s="2"/>
      <c r="L201" s="2"/>
      <c r="M201" s="2"/>
      <c r="N201" s="2"/>
      <c r="O201" s="2"/>
      <c r="P201" s="2"/>
      <c r="Q201" s="2"/>
      <c r="R201" s="2"/>
      <c r="S201" s="2"/>
      <c r="T201" s="2"/>
      <c r="U201" s="2"/>
    </row>
    <row r="202" spans="1:21" ht="12.75" x14ac:dyDescent="0.2">
      <c r="A202" s="2"/>
      <c r="B202" s="2"/>
      <c r="C202" s="2"/>
      <c r="D202" s="2"/>
      <c r="E202" s="2"/>
      <c r="F202" s="2"/>
      <c r="G202" s="2"/>
      <c r="H202" s="2"/>
      <c r="I202" s="2"/>
      <c r="J202" s="2"/>
      <c r="K202" s="2"/>
      <c r="L202" s="2"/>
      <c r="M202" s="2"/>
      <c r="N202" s="2"/>
      <c r="O202" s="2"/>
      <c r="P202" s="2"/>
      <c r="Q202" s="2"/>
      <c r="R202" s="2"/>
      <c r="S202" s="2"/>
      <c r="T202" s="2"/>
      <c r="U202" s="2"/>
    </row>
    <row r="203" spans="1:21" ht="12.75" x14ac:dyDescent="0.2">
      <c r="A203" s="2"/>
      <c r="B203" s="2"/>
      <c r="C203" s="2"/>
      <c r="D203" s="2"/>
      <c r="E203" s="2"/>
      <c r="F203" s="2"/>
      <c r="G203" s="2"/>
      <c r="H203" s="2"/>
      <c r="I203" s="2"/>
      <c r="J203" s="2"/>
      <c r="K203" s="2"/>
      <c r="L203" s="2"/>
      <c r="M203" s="2"/>
      <c r="N203" s="2"/>
      <c r="O203" s="2"/>
      <c r="P203" s="2"/>
      <c r="Q203" s="2"/>
      <c r="R203" s="2"/>
      <c r="S203" s="2"/>
      <c r="T203" s="2"/>
      <c r="U203" s="2"/>
    </row>
    <row r="204" spans="1:21" ht="12.75" x14ac:dyDescent="0.2">
      <c r="A204" s="2"/>
      <c r="B204" s="2"/>
      <c r="C204" s="2"/>
      <c r="D204" s="2"/>
      <c r="E204" s="2"/>
      <c r="F204" s="2"/>
      <c r="G204" s="2"/>
      <c r="H204" s="2"/>
      <c r="I204" s="2"/>
      <c r="J204" s="2"/>
      <c r="K204" s="2"/>
      <c r="L204" s="2"/>
      <c r="M204" s="2"/>
      <c r="N204" s="2"/>
      <c r="O204" s="2"/>
      <c r="P204" s="2"/>
      <c r="Q204" s="2"/>
      <c r="R204" s="2"/>
      <c r="S204" s="2"/>
      <c r="T204" s="2"/>
      <c r="U204" s="2"/>
    </row>
    <row r="205" spans="1:21" ht="12.75" x14ac:dyDescent="0.2">
      <c r="A205" s="2"/>
      <c r="B205" s="2"/>
      <c r="C205" s="2"/>
      <c r="D205" s="2"/>
      <c r="E205" s="2"/>
      <c r="F205" s="2"/>
      <c r="G205" s="2"/>
      <c r="H205" s="2"/>
      <c r="I205" s="2"/>
      <c r="J205" s="2"/>
      <c r="K205" s="2"/>
      <c r="L205" s="2"/>
      <c r="M205" s="2"/>
      <c r="N205" s="2"/>
      <c r="O205" s="2"/>
      <c r="P205" s="2"/>
      <c r="Q205" s="2"/>
      <c r="R205" s="2"/>
      <c r="S205" s="2"/>
      <c r="T205" s="2"/>
      <c r="U205" s="2"/>
    </row>
    <row r="206" spans="1:21" ht="12.75" x14ac:dyDescent="0.2">
      <c r="A206" s="2"/>
      <c r="B206" s="2"/>
      <c r="C206" s="2"/>
      <c r="D206" s="2"/>
      <c r="E206" s="2"/>
      <c r="F206" s="2"/>
      <c r="G206" s="2"/>
      <c r="H206" s="2"/>
      <c r="I206" s="2"/>
      <c r="J206" s="2"/>
      <c r="K206" s="2"/>
      <c r="L206" s="2"/>
      <c r="M206" s="2"/>
      <c r="N206" s="2"/>
      <c r="O206" s="2"/>
      <c r="P206" s="2"/>
      <c r="Q206" s="2"/>
      <c r="R206" s="2"/>
      <c r="S206" s="2"/>
      <c r="T206" s="2"/>
      <c r="U206" s="2"/>
    </row>
    <row r="207" spans="1:21" ht="12.75" x14ac:dyDescent="0.2">
      <c r="A207" s="2"/>
      <c r="B207" s="2"/>
      <c r="C207" s="2"/>
      <c r="D207" s="2"/>
      <c r="E207" s="2"/>
      <c r="F207" s="2"/>
      <c r="G207" s="2"/>
      <c r="H207" s="2"/>
      <c r="I207" s="2"/>
      <c r="J207" s="2"/>
      <c r="K207" s="2"/>
      <c r="L207" s="2"/>
      <c r="M207" s="2"/>
      <c r="N207" s="2"/>
      <c r="O207" s="2"/>
      <c r="P207" s="2"/>
      <c r="Q207" s="2"/>
      <c r="R207" s="2"/>
      <c r="S207" s="2"/>
      <c r="T207" s="2"/>
      <c r="U207" s="2"/>
    </row>
    <row r="208" spans="1:21" ht="12.75" x14ac:dyDescent="0.2">
      <c r="A208" s="2"/>
      <c r="B208" s="2"/>
      <c r="C208" s="2"/>
      <c r="D208" s="2"/>
      <c r="E208" s="2"/>
      <c r="F208" s="2"/>
      <c r="G208" s="2"/>
      <c r="H208" s="2"/>
      <c r="I208" s="2"/>
      <c r="J208" s="2"/>
      <c r="K208" s="2"/>
      <c r="L208" s="2"/>
      <c r="M208" s="2"/>
      <c r="N208" s="2"/>
      <c r="O208" s="2"/>
      <c r="P208" s="2"/>
      <c r="Q208" s="2"/>
      <c r="R208" s="2"/>
      <c r="S208" s="2"/>
      <c r="T208" s="2"/>
      <c r="U208" s="2"/>
    </row>
    <row r="209" spans="1:21" ht="12.75" x14ac:dyDescent="0.2">
      <c r="A209" s="2"/>
      <c r="B209" s="2"/>
      <c r="C209" s="2"/>
      <c r="D209" s="2"/>
      <c r="E209" s="2"/>
      <c r="F209" s="2"/>
      <c r="G209" s="2"/>
      <c r="H209" s="2"/>
      <c r="I209" s="2"/>
      <c r="J209" s="2"/>
      <c r="K209" s="2"/>
      <c r="L209" s="2"/>
      <c r="M209" s="2"/>
      <c r="N209" s="2"/>
      <c r="O209" s="2"/>
      <c r="P209" s="2"/>
      <c r="Q209" s="2"/>
      <c r="R209" s="2"/>
      <c r="S209" s="2"/>
      <c r="T209" s="2"/>
      <c r="U209" s="2"/>
    </row>
    <row r="210" spans="1:21" ht="12.75" x14ac:dyDescent="0.2">
      <c r="A210" s="2"/>
      <c r="B210" s="2"/>
      <c r="C210" s="2"/>
      <c r="D210" s="2"/>
      <c r="E210" s="2"/>
      <c r="F210" s="2"/>
      <c r="G210" s="2"/>
      <c r="H210" s="2"/>
      <c r="I210" s="2"/>
      <c r="J210" s="2"/>
      <c r="K210" s="2"/>
      <c r="L210" s="2"/>
      <c r="M210" s="2"/>
      <c r="N210" s="2"/>
      <c r="O210" s="2"/>
      <c r="P210" s="2"/>
      <c r="Q210" s="2"/>
      <c r="R210" s="2"/>
      <c r="S210" s="2"/>
      <c r="T210" s="2"/>
      <c r="U210" s="2"/>
    </row>
    <row r="211" spans="1:21" ht="12.75" x14ac:dyDescent="0.2">
      <c r="A211" s="2"/>
      <c r="B211" s="2"/>
      <c r="C211" s="2"/>
      <c r="D211" s="2"/>
      <c r="E211" s="2"/>
      <c r="F211" s="2"/>
      <c r="G211" s="2"/>
      <c r="H211" s="2"/>
      <c r="I211" s="2"/>
      <c r="J211" s="2"/>
      <c r="K211" s="2"/>
      <c r="L211" s="2"/>
      <c r="M211" s="2"/>
      <c r="N211" s="2"/>
      <c r="O211" s="2"/>
      <c r="P211" s="2"/>
      <c r="Q211" s="2"/>
      <c r="R211" s="2"/>
      <c r="S211" s="2"/>
      <c r="T211" s="2"/>
      <c r="U211" s="2"/>
    </row>
    <row r="212" spans="1:21" ht="12.75" x14ac:dyDescent="0.2">
      <c r="A212" s="2"/>
      <c r="B212" s="2"/>
      <c r="C212" s="2"/>
      <c r="D212" s="2"/>
      <c r="E212" s="2"/>
      <c r="F212" s="2"/>
      <c r="G212" s="2"/>
      <c r="H212" s="2"/>
      <c r="I212" s="2"/>
      <c r="J212" s="2"/>
      <c r="K212" s="2"/>
      <c r="L212" s="2"/>
      <c r="M212" s="2"/>
      <c r="N212" s="2"/>
      <c r="O212" s="2"/>
      <c r="P212" s="2"/>
      <c r="Q212" s="2"/>
      <c r="R212" s="2"/>
      <c r="S212" s="2"/>
      <c r="T212" s="2"/>
      <c r="U212" s="2"/>
    </row>
    <row r="213" spans="1:21" ht="12.75" x14ac:dyDescent="0.2">
      <c r="A213" s="2"/>
      <c r="B213" s="2"/>
      <c r="C213" s="2"/>
      <c r="D213" s="2"/>
      <c r="E213" s="2"/>
      <c r="F213" s="2"/>
      <c r="G213" s="2"/>
      <c r="H213" s="2"/>
      <c r="I213" s="2"/>
      <c r="J213" s="2"/>
      <c r="K213" s="2"/>
      <c r="L213" s="2"/>
      <c r="M213" s="2"/>
      <c r="N213" s="2"/>
      <c r="O213" s="2"/>
      <c r="P213" s="2"/>
      <c r="Q213" s="2"/>
      <c r="R213" s="2"/>
      <c r="S213" s="2"/>
      <c r="T213" s="2"/>
      <c r="U213" s="2"/>
    </row>
    <row r="214" spans="1:21" ht="12.75" x14ac:dyDescent="0.2">
      <c r="A214" s="2"/>
      <c r="B214" s="2"/>
      <c r="C214" s="2"/>
      <c r="D214" s="2"/>
      <c r="E214" s="2"/>
      <c r="F214" s="2"/>
      <c r="G214" s="2"/>
      <c r="H214" s="2"/>
      <c r="I214" s="2"/>
      <c r="J214" s="2"/>
      <c r="K214" s="2"/>
      <c r="L214" s="2"/>
      <c r="M214" s="2"/>
      <c r="N214" s="2"/>
      <c r="O214" s="2"/>
      <c r="P214" s="2"/>
      <c r="Q214" s="2"/>
      <c r="R214" s="2"/>
      <c r="S214" s="2"/>
      <c r="T214" s="2"/>
      <c r="U214" s="2"/>
    </row>
    <row r="215" spans="1:21" ht="12.75" x14ac:dyDescent="0.2">
      <c r="A215" s="2"/>
      <c r="B215" s="2"/>
      <c r="C215" s="2"/>
      <c r="D215" s="2"/>
      <c r="E215" s="2"/>
      <c r="F215" s="2"/>
      <c r="G215" s="2"/>
      <c r="H215" s="2"/>
      <c r="I215" s="2"/>
      <c r="J215" s="2"/>
      <c r="K215" s="2"/>
      <c r="L215" s="2"/>
      <c r="M215" s="2"/>
      <c r="N215" s="2"/>
      <c r="O215" s="2"/>
      <c r="P215" s="2"/>
      <c r="Q215" s="2"/>
      <c r="R215" s="2"/>
      <c r="S215" s="2"/>
      <c r="T215" s="2"/>
      <c r="U215" s="2"/>
    </row>
    <row r="216" spans="1:21" ht="12.75" x14ac:dyDescent="0.2">
      <c r="A216" s="2"/>
      <c r="B216" s="2"/>
      <c r="C216" s="2"/>
      <c r="D216" s="2"/>
      <c r="E216" s="2"/>
      <c r="F216" s="2"/>
      <c r="G216" s="2"/>
      <c r="H216" s="2"/>
      <c r="I216" s="2"/>
      <c r="J216" s="2"/>
      <c r="K216" s="2"/>
      <c r="L216" s="2"/>
      <c r="M216" s="2"/>
      <c r="N216" s="2"/>
      <c r="O216" s="2"/>
      <c r="P216" s="2"/>
      <c r="Q216" s="2"/>
      <c r="R216" s="2"/>
      <c r="S216" s="2"/>
      <c r="T216" s="2"/>
      <c r="U216" s="2"/>
    </row>
    <row r="217" spans="1:21" ht="12.75" x14ac:dyDescent="0.2">
      <c r="A217" s="2"/>
      <c r="B217" s="2"/>
      <c r="C217" s="2"/>
      <c r="D217" s="2"/>
      <c r="E217" s="2"/>
      <c r="F217" s="2"/>
      <c r="G217" s="2"/>
      <c r="H217" s="2"/>
      <c r="I217" s="2"/>
      <c r="J217" s="2"/>
      <c r="K217" s="2"/>
      <c r="L217" s="2"/>
      <c r="M217" s="2"/>
      <c r="N217" s="2"/>
      <c r="O217" s="2"/>
      <c r="P217" s="2"/>
      <c r="Q217" s="2"/>
      <c r="R217" s="2"/>
      <c r="S217" s="2"/>
      <c r="T217" s="2"/>
      <c r="U217" s="2"/>
    </row>
    <row r="218" spans="1:21" ht="12.75" x14ac:dyDescent="0.2">
      <c r="A218" s="2"/>
      <c r="B218" s="2"/>
      <c r="C218" s="2"/>
      <c r="D218" s="2"/>
      <c r="E218" s="2"/>
      <c r="F218" s="2"/>
      <c r="G218" s="2"/>
      <c r="H218" s="2"/>
      <c r="I218" s="2"/>
      <c r="J218" s="2"/>
      <c r="K218" s="2"/>
      <c r="L218" s="2"/>
      <c r="M218" s="2"/>
      <c r="N218" s="2"/>
      <c r="O218" s="2"/>
      <c r="P218" s="2"/>
      <c r="Q218" s="2"/>
      <c r="R218" s="2"/>
      <c r="S218" s="2"/>
      <c r="T218" s="2"/>
      <c r="U218" s="2"/>
    </row>
    <row r="219" spans="1:21" ht="12.75" x14ac:dyDescent="0.2">
      <c r="A219" s="2"/>
      <c r="B219" s="2"/>
      <c r="C219" s="2"/>
      <c r="D219" s="2"/>
      <c r="E219" s="2"/>
      <c r="F219" s="2"/>
      <c r="G219" s="2"/>
      <c r="H219" s="2"/>
      <c r="I219" s="2"/>
      <c r="J219" s="2"/>
      <c r="K219" s="2"/>
      <c r="L219" s="2"/>
      <c r="M219" s="2"/>
      <c r="N219" s="2"/>
      <c r="O219" s="2"/>
      <c r="P219" s="2"/>
      <c r="Q219" s="2"/>
      <c r="R219" s="2"/>
      <c r="S219" s="2"/>
      <c r="T219" s="2"/>
      <c r="U219" s="2"/>
    </row>
    <row r="220" spans="1:21" ht="12.75" x14ac:dyDescent="0.2">
      <c r="A220" s="2"/>
      <c r="B220" s="2"/>
      <c r="C220" s="2"/>
      <c r="D220" s="2"/>
      <c r="E220" s="2"/>
      <c r="F220" s="2"/>
      <c r="G220" s="2"/>
      <c r="H220" s="2"/>
      <c r="I220" s="2"/>
      <c r="J220" s="2"/>
      <c r="K220" s="2"/>
      <c r="L220" s="2"/>
      <c r="M220" s="2"/>
      <c r="N220" s="2"/>
      <c r="O220" s="2"/>
      <c r="P220" s="2"/>
      <c r="Q220" s="2"/>
      <c r="R220" s="2"/>
      <c r="S220" s="2"/>
      <c r="T220" s="2"/>
      <c r="U220" s="2"/>
    </row>
    <row r="221" spans="1:21" ht="12.75" x14ac:dyDescent="0.2">
      <c r="A221" s="2"/>
      <c r="B221" s="2"/>
      <c r="C221" s="2"/>
      <c r="D221" s="2"/>
      <c r="E221" s="2"/>
      <c r="F221" s="2"/>
      <c r="G221" s="2"/>
      <c r="H221" s="2"/>
      <c r="I221" s="2"/>
      <c r="J221" s="2"/>
      <c r="K221" s="2"/>
      <c r="L221" s="2"/>
      <c r="M221" s="2"/>
      <c r="N221" s="2"/>
      <c r="O221" s="2"/>
      <c r="P221" s="2"/>
      <c r="Q221" s="2"/>
      <c r="R221" s="2"/>
      <c r="S221" s="2"/>
      <c r="T221" s="2"/>
      <c r="U221" s="2"/>
    </row>
    <row r="222" spans="1:21" ht="12.75" x14ac:dyDescent="0.2">
      <c r="A222" s="2"/>
      <c r="B222" s="2"/>
      <c r="C222" s="2"/>
      <c r="D222" s="2"/>
      <c r="E222" s="2"/>
      <c r="F222" s="2"/>
      <c r="G222" s="2"/>
      <c r="H222" s="2"/>
      <c r="I222" s="2"/>
      <c r="J222" s="2"/>
      <c r="K222" s="2"/>
      <c r="L222" s="2"/>
      <c r="M222" s="2"/>
      <c r="N222" s="2"/>
      <c r="O222" s="2"/>
      <c r="P222" s="2"/>
      <c r="Q222" s="2"/>
      <c r="R222" s="2"/>
      <c r="S222" s="2"/>
      <c r="T222" s="2"/>
      <c r="U222" s="2"/>
    </row>
    <row r="223" spans="1:21" ht="12.75" x14ac:dyDescent="0.2">
      <c r="A223" s="2"/>
      <c r="B223" s="2"/>
      <c r="C223" s="2"/>
      <c r="D223" s="2"/>
      <c r="E223" s="2"/>
      <c r="F223" s="2"/>
      <c r="G223" s="2"/>
      <c r="H223" s="2"/>
      <c r="I223" s="2"/>
      <c r="J223" s="2"/>
      <c r="K223" s="2"/>
      <c r="L223" s="2"/>
      <c r="M223" s="2"/>
      <c r="N223" s="2"/>
      <c r="O223" s="2"/>
      <c r="P223" s="2"/>
      <c r="Q223" s="2"/>
      <c r="R223" s="2"/>
      <c r="S223" s="2"/>
      <c r="T223" s="2"/>
      <c r="U223" s="2"/>
    </row>
    <row r="224" spans="1:21" ht="12.75" x14ac:dyDescent="0.2">
      <c r="A224" s="2"/>
      <c r="B224" s="2"/>
      <c r="C224" s="2"/>
      <c r="D224" s="2"/>
      <c r="E224" s="2"/>
      <c r="F224" s="2"/>
      <c r="G224" s="2"/>
      <c r="H224" s="2"/>
      <c r="I224" s="2"/>
      <c r="J224" s="2"/>
      <c r="K224" s="2"/>
      <c r="L224" s="2"/>
      <c r="M224" s="2"/>
      <c r="N224" s="2"/>
      <c r="O224" s="2"/>
      <c r="P224" s="2"/>
      <c r="Q224" s="2"/>
      <c r="R224" s="2"/>
      <c r="S224" s="2"/>
      <c r="T224" s="2"/>
      <c r="U224" s="2"/>
    </row>
    <row r="225" spans="1:21" ht="12.75" x14ac:dyDescent="0.2">
      <c r="A225" s="2"/>
      <c r="B225" s="2"/>
      <c r="C225" s="2"/>
      <c r="D225" s="2"/>
      <c r="E225" s="2"/>
      <c r="F225" s="2"/>
      <c r="G225" s="2"/>
      <c r="H225" s="2"/>
      <c r="I225" s="2"/>
      <c r="J225" s="2"/>
      <c r="K225" s="2"/>
      <c r="L225" s="2"/>
      <c r="M225" s="2"/>
      <c r="N225" s="2"/>
      <c r="O225" s="2"/>
      <c r="P225" s="2"/>
      <c r="Q225" s="2"/>
      <c r="R225" s="2"/>
      <c r="S225" s="2"/>
      <c r="T225" s="2"/>
      <c r="U225" s="2"/>
    </row>
    <row r="226" spans="1:21" ht="12.75" x14ac:dyDescent="0.2">
      <c r="A226" s="2"/>
      <c r="B226" s="2"/>
      <c r="C226" s="2"/>
      <c r="D226" s="2"/>
      <c r="E226" s="2"/>
      <c r="F226" s="2"/>
      <c r="G226" s="2"/>
      <c r="H226" s="2"/>
      <c r="I226" s="2"/>
      <c r="J226" s="2"/>
      <c r="K226" s="2"/>
      <c r="L226" s="2"/>
      <c r="M226" s="2"/>
      <c r="N226" s="2"/>
      <c r="O226" s="2"/>
      <c r="P226" s="2"/>
      <c r="Q226" s="2"/>
      <c r="R226" s="2"/>
      <c r="S226" s="2"/>
      <c r="T226" s="2"/>
      <c r="U226" s="2"/>
    </row>
    <row r="227" spans="1:21" ht="12.75" x14ac:dyDescent="0.2">
      <c r="A227" s="2"/>
      <c r="B227" s="2"/>
      <c r="C227" s="2"/>
      <c r="D227" s="2"/>
      <c r="E227" s="2"/>
      <c r="F227" s="2"/>
      <c r="G227" s="2"/>
      <c r="H227" s="2"/>
      <c r="I227" s="2"/>
      <c r="J227" s="2"/>
      <c r="K227" s="2"/>
      <c r="L227" s="2"/>
      <c r="M227" s="2"/>
      <c r="N227" s="2"/>
      <c r="O227" s="2"/>
      <c r="P227" s="2"/>
      <c r="Q227" s="2"/>
      <c r="R227" s="2"/>
      <c r="S227" s="2"/>
      <c r="T227" s="2"/>
      <c r="U227" s="2"/>
    </row>
    <row r="228" spans="1:21" ht="12.75" x14ac:dyDescent="0.2">
      <c r="A228" s="2"/>
      <c r="B228" s="2"/>
      <c r="C228" s="2"/>
      <c r="D228" s="2"/>
      <c r="E228" s="2"/>
      <c r="F228" s="2"/>
      <c r="G228" s="2"/>
      <c r="H228" s="2"/>
      <c r="I228" s="2"/>
      <c r="J228" s="2"/>
      <c r="K228" s="2"/>
      <c r="L228" s="2"/>
      <c r="M228" s="2"/>
      <c r="N228" s="2"/>
      <c r="O228" s="2"/>
      <c r="P228" s="2"/>
      <c r="Q228" s="2"/>
      <c r="R228" s="2"/>
      <c r="S228" s="2"/>
      <c r="T228" s="2"/>
      <c r="U228" s="2"/>
    </row>
    <row r="229" spans="1:21" ht="12.75" x14ac:dyDescent="0.2">
      <c r="A229" s="2"/>
      <c r="B229" s="2"/>
      <c r="C229" s="2"/>
      <c r="D229" s="2"/>
      <c r="E229" s="2"/>
      <c r="F229" s="2"/>
      <c r="G229" s="2"/>
      <c r="H229" s="2"/>
      <c r="I229" s="2"/>
      <c r="J229" s="2"/>
      <c r="K229" s="2"/>
      <c r="L229" s="2"/>
      <c r="M229" s="2"/>
      <c r="N229" s="2"/>
      <c r="O229" s="2"/>
      <c r="P229" s="2"/>
      <c r="Q229" s="2"/>
      <c r="R229" s="2"/>
      <c r="S229" s="2"/>
      <c r="T229" s="2"/>
      <c r="U229" s="2"/>
    </row>
    <row r="230" spans="1:21" ht="12.75" x14ac:dyDescent="0.2">
      <c r="A230" s="2"/>
      <c r="B230" s="2"/>
      <c r="C230" s="2"/>
      <c r="D230" s="2"/>
      <c r="E230" s="2"/>
      <c r="F230" s="2"/>
      <c r="G230" s="2"/>
      <c r="H230" s="2"/>
      <c r="I230" s="2"/>
      <c r="J230" s="2"/>
      <c r="K230" s="2"/>
      <c r="L230" s="2"/>
      <c r="M230" s="2"/>
      <c r="N230" s="2"/>
      <c r="O230" s="2"/>
      <c r="P230" s="2"/>
      <c r="Q230" s="2"/>
      <c r="R230" s="2"/>
      <c r="S230" s="2"/>
      <c r="T230" s="2"/>
      <c r="U230" s="2"/>
    </row>
    <row r="231" spans="1:21" ht="12.75" x14ac:dyDescent="0.2">
      <c r="A231" s="2"/>
      <c r="B231" s="2"/>
      <c r="C231" s="2"/>
      <c r="D231" s="2"/>
      <c r="E231" s="2"/>
      <c r="F231" s="2"/>
      <c r="G231" s="2"/>
      <c r="H231" s="2"/>
      <c r="I231" s="2"/>
      <c r="J231" s="2"/>
      <c r="K231" s="2"/>
      <c r="L231" s="2"/>
      <c r="M231" s="2"/>
      <c r="N231" s="2"/>
      <c r="O231" s="2"/>
      <c r="P231" s="2"/>
      <c r="Q231" s="2"/>
      <c r="R231" s="2"/>
      <c r="S231" s="2"/>
      <c r="T231" s="2"/>
      <c r="U231" s="2"/>
    </row>
    <row r="232" spans="1:21" ht="12.75" x14ac:dyDescent="0.2">
      <c r="A232" s="2"/>
      <c r="B232" s="2"/>
      <c r="C232" s="2"/>
      <c r="D232" s="2"/>
      <c r="E232" s="2"/>
      <c r="F232" s="2"/>
      <c r="G232" s="2"/>
      <c r="H232" s="2"/>
      <c r="I232" s="2"/>
      <c r="J232" s="2"/>
      <c r="K232" s="2"/>
      <c r="L232" s="2"/>
      <c r="M232" s="2"/>
      <c r="N232" s="2"/>
      <c r="O232" s="2"/>
      <c r="P232" s="2"/>
      <c r="Q232" s="2"/>
      <c r="R232" s="2"/>
      <c r="S232" s="2"/>
      <c r="T232" s="2"/>
      <c r="U232" s="2"/>
    </row>
    <row r="233" spans="1:21" ht="12.75" x14ac:dyDescent="0.2">
      <c r="A233" s="2"/>
      <c r="B233" s="2"/>
      <c r="C233" s="2"/>
      <c r="D233" s="2"/>
      <c r="E233" s="2"/>
      <c r="F233" s="2"/>
      <c r="G233" s="2"/>
      <c r="H233" s="2"/>
      <c r="I233" s="2"/>
      <c r="J233" s="2"/>
      <c r="K233" s="2"/>
      <c r="L233" s="2"/>
      <c r="M233" s="2"/>
      <c r="N233" s="2"/>
      <c r="O233" s="2"/>
      <c r="P233" s="2"/>
      <c r="Q233" s="2"/>
      <c r="R233" s="2"/>
      <c r="S233" s="2"/>
      <c r="T233" s="2"/>
      <c r="U233" s="2"/>
    </row>
    <row r="234" spans="1:21" ht="12.75" x14ac:dyDescent="0.2">
      <c r="A234" s="2"/>
      <c r="B234" s="2"/>
      <c r="C234" s="2"/>
      <c r="D234" s="2"/>
      <c r="E234" s="2"/>
      <c r="F234" s="2"/>
      <c r="G234" s="2"/>
      <c r="H234" s="2"/>
      <c r="I234" s="2"/>
      <c r="J234" s="2"/>
      <c r="K234" s="2"/>
      <c r="L234" s="2"/>
      <c r="M234" s="2"/>
      <c r="N234" s="2"/>
      <c r="O234" s="2"/>
      <c r="P234" s="2"/>
      <c r="Q234" s="2"/>
      <c r="R234" s="2"/>
      <c r="S234" s="2"/>
      <c r="T234" s="2"/>
      <c r="U234" s="2"/>
    </row>
    <row r="235" spans="1:21" ht="12.75" x14ac:dyDescent="0.2">
      <c r="A235" s="2"/>
      <c r="B235" s="2"/>
      <c r="C235" s="2"/>
      <c r="D235" s="2"/>
      <c r="E235" s="2"/>
      <c r="F235" s="2"/>
      <c r="G235" s="2"/>
      <c r="H235" s="2"/>
      <c r="I235" s="2"/>
      <c r="J235" s="2"/>
      <c r="K235" s="2"/>
      <c r="L235" s="2"/>
      <c r="M235" s="2"/>
      <c r="N235" s="2"/>
      <c r="O235" s="2"/>
      <c r="P235" s="2"/>
      <c r="Q235" s="2"/>
      <c r="R235" s="2"/>
      <c r="S235" s="2"/>
      <c r="T235" s="2"/>
      <c r="U235" s="2"/>
    </row>
    <row r="236" spans="1:21" ht="12.75" x14ac:dyDescent="0.2">
      <c r="A236" s="2"/>
      <c r="B236" s="2"/>
      <c r="C236" s="2"/>
      <c r="D236" s="2"/>
      <c r="E236" s="2"/>
      <c r="F236" s="2"/>
      <c r="G236" s="2"/>
      <c r="H236" s="2"/>
      <c r="I236" s="2"/>
      <c r="J236" s="2"/>
      <c r="K236" s="2"/>
      <c r="L236" s="2"/>
      <c r="M236" s="2"/>
      <c r="N236" s="2"/>
      <c r="O236" s="2"/>
      <c r="P236" s="2"/>
      <c r="Q236" s="2"/>
      <c r="R236" s="2"/>
      <c r="S236" s="2"/>
      <c r="T236" s="2"/>
      <c r="U236" s="2"/>
    </row>
    <row r="237" spans="1:21" ht="12.75" x14ac:dyDescent="0.2">
      <c r="A237" s="2"/>
      <c r="B237" s="2"/>
      <c r="C237" s="2"/>
      <c r="D237" s="2"/>
      <c r="E237" s="2"/>
      <c r="F237" s="2"/>
      <c r="G237" s="2"/>
      <c r="H237" s="2"/>
      <c r="I237" s="2"/>
      <c r="J237" s="2"/>
      <c r="K237" s="2"/>
      <c r="L237" s="2"/>
      <c r="M237" s="2"/>
      <c r="N237" s="2"/>
      <c r="O237" s="2"/>
      <c r="P237" s="2"/>
      <c r="Q237" s="2"/>
      <c r="R237" s="2"/>
      <c r="S237" s="2"/>
      <c r="T237" s="2"/>
      <c r="U237" s="2"/>
    </row>
    <row r="238" spans="1:21" ht="12.75" x14ac:dyDescent="0.2">
      <c r="A238" s="2"/>
      <c r="B238" s="2"/>
      <c r="C238" s="2"/>
      <c r="D238" s="2"/>
      <c r="E238" s="2"/>
      <c r="F238" s="2"/>
      <c r="G238" s="2"/>
      <c r="H238" s="2"/>
      <c r="I238" s="2"/>
      <c r="J238" s="2"/>
      <c r="K238" s="2"/>
      <c r="L238" s="2"/>
      <c r="M238" s="2"/>
      <c r="N238" s="2"/>
      <c r="O238" s="2"/>
      <c r="P238" s="2"/>
      <c r="Q238" s="2"/>
      <c r="R238" s="2"/>
      <c r="S238" s="2"/>
      <c r="T238" s="2"/>
      <c r="U238" s="2"/>
    </row>
    <row r="239" spans="1:21" ht="12.75" x14ac:dyDescent="0.2">
      <c r="A239" s="2"/>
      <c r="B239" s="2"/>
      <c r="C239" s="2"/>
      <c r="D239" s="2"/>
      <c r="E239" s="2"/>
      <c r="F239" s="2"/>
      <c r="G239" s="2"/>
      <c r="H239" s="2"/>
      <c r="I239" s="2"/>
      <c r="J239" s="2"/>
      <c r="K239" s="2"/>
      <c r="L239" s="2"/>
      <c r="M239" s="2"/>
      <c r="N239" s="2"/>
      <c r="O239" s="2"/>
      <c r="P239" s="2"/>
      <c r="Q239" s="2"/>
      <c r="R239" s="2"/>
      <c r="S239" s="2"/>
      <c r="T239" s="2"/>
      <c r="U239" s="2"/>
    </row>
    <row r="240" spans="1:21" ht="12.75" x14ac:dyDescent="0.2">
      <c r="A240" s="2"/>
      <c r="B240" s="2"/>
      <c r="C240" s="2"/>
      <c r="D240" s="2"/>
      <c r="E240" s="2"/>
      <c r="F240" s="2"/>
      <c r="G240" s="2"/>
      <c r="H240" s="2"/>
      <c r="I240" s="2"/>
      <c r="J240" s="2"/>
      <c r="K240" s="2"/>
      <c r="L240" s="2"/>
      <c r="M240" s="2"/>
      <c r="N240" s="2"/>
      <c r="O240" s="2"/>
      <c r="P240" s="2"/>
      <c r="Q240" s="2"/>
      <c r="R240" s="2"/>
      <c r="S240" s="2"/>
      <c r="T240" s="2"/>
      <c r="U240" s="2"/>
    </row>
    <row r="241" spans="1:21" ht="12.75" x14ac:dyDescent="0.2">
      <c r="A241" s="2"/>
      <c r="B241" s="2"/>
      <c r="C241" s="2"/>
      <c r="D241" s="2"/>
      <c r="E241" s="2"/>
      <c r="F241" s="2"/>
      <c r="G241" s="2"/>
      <c r="H241" s="2"/>
      <c r="I241" s="2"/>
      <c r="J241" s="2"/>
      <c r="K241" s="2"/>
      <c r="L241" s="2"/>
      <c r="M241" s="2"/>
      <c r="N241" s="2"/>
      <c r="O241" s="2"/>
      <c r="P241" s="2"/>
      <c r="Q241" s="2"/>
      <c r="R241" s="2"/>
      <c r="S241" s="2"/>
      <c r="T241" s="2"/>
      <c r="U241" s="2"/>
    </row>
    <row r="242" spans="1:21" ht="12.75" x14ac:dyDescent="0.2">
      <c r="A242" s="2"/>
      <c r="B242" s="2"/>
      <c r="C242" s="2"/>
      <c r="D242" s="2"/>
      <c r="E242" s="2"/>
      <c r="F242" s="2"/>
      <c r="G242" s="2"/>
      <c r="H242" s="2"/>
      <c r="I242" s="2"/>
      <c r="J242" s="2"/>
      <c r="K242" s="2"/>
      <c r="L242" s="2"/>
      <c r="M242" s="2"/>
      <c r="N242" s="2"/>
      <c r="O242" s="2"/>
      <c r="P242" s="2"/>
      <c r="Q242" s="2"/>
      <c r="R242" s="2"/>
      <c r="S242" s="2"/>
      <c r="T242" s="2"/>
      <c r="U242" s="2"/>
    </row>
    <row r="243" spans="1:21" ht="12.75" x14ac:dyDescent="0.2">
      <c r="A243" s="2"/>
      <c r="B243" s="2"/>
      <c r="C243" s="2"/>
      <c r="D243" s="2"/>
      <c r="E243" s="2"/>
      <c r="F243" s="2"/>
      <c r="G243" s="2"/>
      <c r="H243" s="2"/>
      <c r="I243" s="2"/>
      <c r="J243" s="2"/>
      <c r="K243" s="2"/>
      <c r="L243" s="2"/>
      <c r="M243" s="2"/>
      <c r="N243" s="2"/>
      <c r="O243" s="2"/>
      <c r="P243" s="2"/>
      <c r="Q243" s="2"/>
      <c r="R243" s="2"/>
      <c r="S243" s="2"/>
      <c r="T243" s="2"/>
      <c r="U243" s="2"/>
    </row>
    <row r="244" spans="1:21" ht="12.75" x14ac:dyDescent="0.2">
      <c r="A244" s="2"/>
      <c r="B244" s="2"/>
      <c r="C244" s="2"/>
      <c r="D244" s="2"/>
      <c r="E244" s="2"/>
      <c r="F244" s="2"/>
      <c r="G244" s="2"/>
      <c r="H244" s="2"/>
      <c r="I244" s="2"/>
      <c r="J244" s="2"/>
      <c r="K244" s="2"/>
      <c r="L244" s="2"/>
      <c r="M244" s="2"/>
      <c r="N244" s="2"/>
      <c r="O244" s="2"/>
      <c r="P244" s="2"/>
      <c r="Q244" s="2"/>
      <c r="R244" s="2"/>
      <c r="S244" s="2"/>
      <c r="T244" s="2"/>
      <c r="U244" s="2"/>
    </row>
    <row r="245" spans="1:21" ht="12.75" x14ac:dyDescent="0.2">
      <c r="A245" s="2"/>
      <c r="B245" s="2"/>
      <c r="C245" s="2"/>
      <c r="D245" s="2"/>
      <c r="E245" s="2"/>
      <c r="F245" s="2"/>
      <c r="G245" s="2"/>
      <c r="H245" s="2"/>
      <c r="I245" s="2"/>
      <c r="J245" s="2"/>
      <c r="K245" s="2"/>
      <c r="L245" s="2"/>
      <c r="M245" s="2"/>
      <c r="N245" s="2"/>
      <c r="O245" s="2"/>
      <c r="P245" s="2"/>
      <c r="Q245" s="2"/>
      <c r="R245" s="2"/>
      <c r="S245" s="2"/>
      <c r="T245" s="2"/>
      <c r="U245" s="2"/>
    </row>
    <row r="246" spans="1:21" ht="12.75" x14ac:dyDescent="0.2">
      <c r="A246" s="2"/>
      <c r="B246" s="2"/>
      <c r="C246" s="2"/>
      <c r="D246" s="2"/>
      <c r="E246" s="2"/>
      <c r="F246" s="2"/>
      <c r="G246" s="2"/>
      <c r="H246" s="2"/>
      <c r="I246" s="2"/>
      <c r="J246" s="2"/>
      <c r="K246" s="2"/>
      <c r="L246" s="2"/>
      <c r="M246" s="2"/>
      <c r="N246" s="2"/>
      <c r="O246" s="2"/>
      <c r="P246" s="2"/>
      <c r="Q246" s="2"/>
      <c r="R246" s="2"/>
      <c r="S246" s="2"/>
      <c r="T246" s="2"/>
      <c r="U246" s="2"/>
    </row>
    <row r="247" spans="1:21" ht="12.75" x14ac:dyDescent="0.2">
      <c r="A247" s="2"/>
      <c r="B247" s="2"/>
      <c r="C247" s="2"/>
      <c r="D247" s="2"/>
      <c r="E247" s="2"/>
      <c r="F247" s="2"/>
      <c r="G247" s="2"/>
      <c r="H247" s="2"/>
      <c r="I247" s="2"/>
      <c r="J247" s="2"/>
      <c r="K247" s="2"/>
      <c r="L247" s="2"/>
      <c r="M247" s="2"/>
      <c r="N247" s="2"/>
      <c r="O247" s="2"/>
      <c r="P247" s="2"/>
      <c r="Q247" s="2"/>
      <c r="R247" s="2"/>
      <c r="S247" s="2"/>
      <c r="T247" s="2"/>
      <c r="U247" s="2"/>
    </row>
    <row r="248" spans="1:21" ht="12.75" x14ac:dyDescent="0.2">
      <c r="A248" s="2"/>
      <c r="B248" s="2"/>
      <c r="C248" s="2"/>
      <c r="D248" s="2"/>
      <c r="E248" s="2"/>
      <c r="F248" s="2"/>
      <c r="G248" s="2"/>
      <c r="H248" s="2"/>
      <c r="I248" s="2"/>
      <c r="J248" s="2"/>
      <c r="K248" s="2"/>
      <c r="L248" s="2"/>
      <c r="M248" s="2"/>
      <c r="N248" s="2"/>
      <c r="O248" s="2"/>
      <c r="P248" s="2"/>
      <c r="Q248" s="2"/>
      <c r="R248" s="2"/>
      <c r="S248" s="2"/>
      <c r="T248" s="2"/>
      <c r="U248" s="2"/>
    </row>
    <row r="249" spans="1:21" ht="12.75" x14ac:dyDescent="0.2">
      <c r="A249" s="2"/>
      <c r="B249" s="2"/>
      <c r="C249" s="2"/>
      <c r="D249" s="2"/>
      <c r="E249" s="2"/>
      <c r="F249" s="2"/>
      <c r="G249" s="2"/>
      <c r="H249" s="2"/>
      <c r="I249" s="2"/>
      <c r="J249" s="2"/>
      <c r="K249" s="2"/>
      <c r="L249" s="2"/>
      <c r="M249" s="2"/>
      <c r="N249" s="2"/>
      <c r="O249" s="2"/>
      <c r="P249" s="2"/>
      <c r="Q249" s="2"/>
      <c r="R249" s="2"/>
      <c r="S249" s="2"/>
      <c r="T249" s="2"/>
      <c r="U249" s="2"/>
    </row>
    <row r="250" spans="1:21" ht="12.75" x14ac:dyDescent="0.2">
      <c r="A250" s="2"/>
      <c r="B250" s="2"/>
      <c r="C250" s="2"/>
      <c r="D250" s="2"/>
      <c r="E250" s="2"/>
      <c r="F250" s="2"/>
      <c r="G250" s="2"/>
      <c r="H250" s="2"/>
      <c r="I250" s="2"/>
      <c r="J250" s="2"/>
      <c r="K250" s="2"/>
      <c r="L250" s="2"/>
      <c r="M250" s="2"/>
      <c r="N250" s="2"/>
      <c r="O250" s="2"/>
      <c r="P250" s="2"/>
      <c r="Q250" s="2"/>
      <c r="R250" s="2"/>
      <c r="S250" s="2"/>
      <c r="T250" s="2"/>
      <c r="U250" s="2"/>
    </row>
    <row r="251" spans="1:21" ht="12.75" x14ac:dyDescent="0.2">
      <c r="A251" s="2"/>
      <c r="B251" s="2"/>
      <c r="C251" s="2"/>
      <c r="D251" s="2"/>
      <c r="E251" s="2"/>
      <c r="F251" s="2"/>
      <c r="G251" s="2"/>
      <c r="H251" s="2"/>
      <c r="I251" s="2"/>
      <c r="J251" s="2"/>
      <c r="K251" s="2"/>
      <c r="L251" s="2"/>
      <c r="M251" s="2"/>
      <c r="N251" s="2"/>
      <c r="O251" s="2"/>
      <c r="P251" s="2"/>
      <c r="Q251" s="2"/>
      <c r="R251" s="2"/>
      <c r="S251" s="2"/>
      <c r="T251" s="2"/>
      <c r="U251" s="2"/>
    </row>
    <row r="252" spans="1:21" ht="12.75" x14ac:dyDescent="0.2">
      <c r="A252" s="2"/>
      <c r="B252" s="2"/>
      <c r="C252" s="2"/>
      <c r="D252" s="2"/>
      <c r="E252" s="2"/>
      <c r="F252" s="2"/>
      <c r="G252" s="2"/>
      <c r="H252" s="2"/>
      <c r="I252" s="2"/>
      <c r="J252" s="2"/>
      <c r="K252" s="2"/>
      <c r="L252" s="2"/>
      <c r="M252" s="2"/>
      <c r="N252" s="2"/>
      <c r="O252" s="2"/>
      <c r="P252" s="2"/>
      <c r="Q252" s="2"/>
      <c r="R252" s="2"/>
      <c r="S252" s="2"/>
      <c r="T252" s="2"/>
      <c r="U252" s="2"/>
    </row>
    <row r="253" spans="1:21" ht="12.75" x14ac:dyDescent="0.2">
      <c r="A253" s="2"/>
      <c r="B253" s="2"/>
      <c r="C253" s="2"/>
      <c r="D253" s="2"/>
      <c r="E253" s="2"/>
      <c r="F253" s="2"/>
      <c r="G253" s="2"/>
      <c r="H253" s="2"/>
      <c r="I253" s="2"/>
      <c r="J253" s="2"/>
      <c r="K253" s="2"/>
      <c r="L253" s="2"/>
      <c r="M253" s="2"/>
      <c r="N253" s="2"/>
      <c r="O253" s="2"/>
      <c r="P253" s="2"/>
      <c r="Q253" s="2"/>
      <c r="R253" s="2"/>
      <c r="S253" s="2"/>
      <c r="T253" s="2"/>
      <c r="U253" s="2"/>
    </row>
    <row r="254" spans="1:21" ht="12.75" x14ac:dyDescent="0.2">
      <c r="A254" s="2"/>
      <c r="B254" s="2"/>
      <c r="C254" s="2"/>
      <c r="D254" s="2"/>
      <c r="E254" s="2"/>
      <c r="F254" s="2"/>
      <c r="G254" s="2"/>
      <c r="H254" s="2"/>
      <c r="I254" s="2"/>
      <c r="J254" s="2"/>
      <c r="K254" s="2"/>
      <c r="L254" s="2"/>
      <c r="M254" s="2"/>
      <c r="N254" s="2"/>
      <c r="O254" s="2"/>
      <c r="P254" s="2"/>
      <c r="Q254" s="2"/>
      <c r="R254" s="2"/>
      <c r="S254" s="2"/>
      <c r="T254" s="2"/>
      <c r="U254" s="2"/>
    </row>
    <row r="255" spans="1:21" ht="12.75" x14ac:dyDescent="0.2">
      <c r="A255" s="2"/>
      <c r="B255" s="2"/>
      <c r="C255" s="2"/>
      <c r="D255" s="2"/>
      <c r="E255" s="2"/>
      <c r="F255" s="2"/>
      <c r="G255" s="2"/>
      <c r="H255" s="2"/>
      <c r="I255" s="2"/>
      <c r="J255" s="2"/>
      <c r="K255" s="2"/>
      <c r="L255" s="2"/>
      <c r="M255" s="2"/>
      <c r="N255" s="2"/>
      <c r="O255" s="2"/>
      <c r="P255" s="2"/>
      <c r="Q255" s="2"/>
      <c r="R255" s="2"/>
      <c r="S255" s="2"/>
      <c r="T255" s="2"/>
      <c r="U255" s="2"/>
    </row>
    <row r="256" spans="1:21" ht="12.75" x14ac:dyDescent="0.2">
      <c r="A256" s="2"/>
      <c r="B256" s="2"/>
      <c r="C256" s="2"/>
      <c r="D256" s="2"/>
      <c r="E256" s="2"/>
      <c r="F256" s="2"/>
      <c r="G256" s="2"/>
      <c r="H256" s="2"/>
      <c r="I256" s="2"/>
      <c r="J256" s="2"/>
      <c r="K256" s="2"/>
      <c r="L256" s="2"/>
      <c r="M256" s="2"/>
      <c r="N256" s="2"/>
      <c r="O256" s="2"/>
      <c r="P256" s="2"/>
      <c r="Q256" s="2"/>
      <c r="R256" s="2"/>
      <c r="S256" s="2"/>
      <c r="T256" s="2"/>
      <c r="U256" s="2"/>
    </row>
    <row r="257" spans="1:21" ht="12.75" x14ac:dyDescent="0.2">
      <c r="A257" s="2"/>
      <c r="B257" s="2"/>
      <c r="C257" s="2"/>
      <c r="D257" s="2"/>
      <c r="E257" s="2"/>
      <c r="F257" s="2"/>
      <c r="G257" s="2"/>
      <c r="H257" s="2"/>
      <c r="I257" s="2"/>
      <c r="J257" s="2"/>
      <c r="K257" s="2"/>
      <c r="L257" s="2"/>
      <c r="M257" s="2"/>
      <c r="N257" s="2"/>
      <c r="O257" s="2"/>
      <c r="P257" s="2"/>
      <c r="Q257" s="2"/>
      <c r="R257" s="2"/>
      <c r="S257" s="2"/>
      <c r="T257" s="2"/>
      <c r="U257" s="2"/>
    </row>
    <row r="258" spans="1:21" ht="12.75" x14ac:dyDescent="0.2">
      <c r="A258" s="2"/>
      <c r="B258" s="2"/>
      <c r="C258" s="2"/>
      <c r="D258" s="2"/>
      <c r="E258" s="2"/>
      <c r="F258" s="2"/>
      <c r="G258" s="2"/>
      <c r="H258" s="2"/>
      <c r="I258" s="2"/>
      <c r="J258" s="2"/>
      <c r="K258" s="2"/>
      <c r="L258" s="2"/>
      <c r="M258" s="2"/>
      <c r="N258" s="2"/>
      <c r="O258" s="2"/>
      <c r="P258" s="2"/>
      <c r="Q258" s="2"/>
      <c r="R258" s="2"/>
      <c r="S258" s="2"/>
      <c r="T258" s="2"/>
      <c r="U258" s="2"/>
    </row>
    <row r="259" spans="1:21" ht="12.75" x14ac:dyDescent="0.2">
      <c r="A259" s="2"/>
      <c r="B259" s="2"/>
      <c r="C259" s="2"/>
      <c r="D259" s="2"/>
      <c r="E259" s="2"/>
      <c r="F259" s="2"/>
      <c r="G259" s="2"/>
      <c r="H259" s="2"/>
      <c r="I259" s="2"/>
      <c r="J259" s="2"/>
      <c r="K259" s="2"/>
      <c r="L259" s="2"/>
      <c r="M259" s="2"/>
      <c r="N259" s="2"/>
      <c r="O259" s="2"/>
      <c r="P259" s="2"/>
      <c r="Q259" s="2"/>
      <c r="R259" s="2"/>
      <c r="S259" s="2"/>
      <c r="T259" s="2"/>
      <c r="U259" s="2"/>
    </row>
    <row r="260" spans="1:21" ht="12.75" x14ac:dyDescent="0.2">
      <c r="A260" s="2"/>
      <c r="B260" s="2"/>
      <c r="C260" s="2"/>
      <c r="D260" s="2"/>
      <c r="E260" s="2"/>
      <c r="F260" s="2"/>
      <c r="G260" s="2"/>
      <c r="H260" s="2"/>
      <c r="I260" s="2"/>
      <c r="J260" s="2"/>
      <c r="K260" s="2"/>
      <c r="L260" s="2"/>
      <c r="M260" s="2"/>
      <c r="N260" s="2"/>
      <c r="O260" s="2"/>
      <c r="P260" s="2"/>
      <c r="Q260" s="2"/>
      <c r="R260" s="2"/>
      <c r="S260" s="2"/>
      <c r="T260" s="2"/>
      <c r="U260" s="2"/>
    </row>
    <row r="261" spans="1:21" ht="12.75" x14ac:dyDescent="0.2">
      <c r="A261" s="2"/>
      <c r="B261" s="2"/>
      <c r="C261" s="2"/>
      <c r="D261" s="2"/>
      <c r="E261" s="2"/>
      <c r="F261" s="2"/>
      <c r="G261" s="2"/>
      <c r="H261" s="2"/>
      <c r="I261" s="2"/>
      <c r="J261" s="2"/>
      <c r="K261" s="2"/>
      <c r="L261" s="2"/>
      <c r="M261" s="2"/>
      <c r="N261" s="2"/>
      <c r="O261" s="2"/>
      <c r="P261" s="2"/>
      <c r="Q261" s="2"/>
      <c r="R261" s="2"/>
      <c r="S261" s="2"/>
      <c r="T261" s="2"/>
      <c r="U261" s="2"/>
    </row>
    <row r="262" spans="1:21" ht="12.75" x14ac:dyDescent="0.2">
      <c r="A262" s="2"/>
      <c r="B262" s="2"/>
      <c r="C262" s="2"/>
      <c r="D262" s="2"/>
      <c r="E262" s="2"/>
      <c r="F262" s="2"/>
      <c r="G262" s="2"/>
      <c r="H262" s="2"/>
      <c r="I262" s="2"/>
      <c r="J262" s="2"/>
      <c r="K262" s="2"/>
      <c r="L262" s="2"/>
      <c r="M262" s="2"/>
      <c r="N262" s="2"/>
      <c r="O262" s="2"/>
      <c r="P262" s="2"/>
      <c r="Q262" s="2"/>
      <c r="R262" s="2"/>
      <c r="S262" s="2"/>
      <c r="T262" s="2"/>
      <c r="U262" s="2"/>
    </row>
    <row r="263" spans="1:21" ht="12.75" x14ac:dyDescent="0.2">
      <c r="A263" s="2"/>
      <c r="B263" s="2"/>
      <c r="C263" s="2"/>
      <c r="D263" s="2"/>
      <c r="E263" s="2"/>
      <c r="F263" s="2"/>
      <c r="G263" s="2"/>
      <c r="H263" s="2"/>
      <c r="I263" s="2"/>
      <c r="J263" s="2"/>
      <c r="K263" s="2"/>
      <c r="L263" s="2"/>
      <c r="M263" s="2"/>
      <c r="N263" s="2"/>
      <c r="O263" s="2"/>
      <c r="P263" s="2"/>
      <c r="Q263" s="2"/>
      <c r="R263" s="2"/>
      <c r="S263" s="2"/>
      <c r="T263" s="2"/>
      <c r="U263" s="2"/>
    </row>
    <row r="264" spans="1:21" ht="12.75" x14ac:dyDescent="0.2">
      <c r="A264" s="2"/>
      <c r="B264" s="2"/>
      <c r="C264" s="2"/>
      <c r="D264" s="2"/>
      <c r="E264" s="2"/>
      <c r="F264" s="2"/>
      <c r="G264" s="2"/>
      <c r="H264" s="2"/>
      <c r="I264" s="2"/>
      <c r="J264" s="2"/>
      <c r="K264" s="2"/>
      <c r="L264" s="2"/>
      <c r="M264" s="2"/>
      <c r="N264" s="2"/>
      <c r="O264" s="2"/>
      <c r="P264" s="2"/>
      <c r="Q264" s="2"/>
      <c r="R264" s="2"/>
      <c r="S264" s="2"/>
      <c r="T264" s="2"/>
      <c r="U264" s="2"/>
    </row>
    <row r="265" spans="1:21" ht="12.75" x14ac:dyDescent="0.2">
      <c r="A265" s="2"/>
      <c r="B265" s="2"/>
      <c r="C265" s="2"/>
      <c r="D265" s="2"/>
      <c r="E265" s="2"/>
      <c r="F265" s="2"/>
      <c r="G265" s="2"/>
      <c r="H265" s="2"/>
      <c r="I265" s="2"/>
      <c r="J265" s="2"/>
      <c r="K265" s="2"/>
      <c r="L265" s="2"/>
      <c r="M265" s="2"/>
      <c r="N265" s="2"/>
      <c r="O265" s="2"/>
      <c r="P265" s="2"/>
      <c r="Q265" s="2"/>
      <c r="R265" s="2"/>
      <c r="S265" s="2"/>
      <c r="T265" s="2"/>
      <c r="U265" s="2"/>
    </row>
    <row r="266" spans="1:21" ht="12.75" x14ac:dyDescent="0.2">
      <c r="A266" s="2"/>
      <c r="B266" s="2"/>
      <c r="C266" s="2"/>
      <c r="D266" s="2"/>
      <c r="E266" s="2"/>
      <c r="F266" s="2"/>
      <c r="G266" s="2"/>
      <c r="H266" s="2"/>
      <c r="I266" s="2"/>
      <c r="J266" s="2"/>
      <c r="K266" s="2"/>
      <c r="L266" s="2"/>
      <c r="M266" s="2"/>
      <c r="N266" s="2"/>
      <c r="O266" s="2"/>
      <c r="P266" s="2"/>
      <c r="Q266" s="2"/>
      <c r="R266" s="2"/>
      <c r="S266" s="2"/>
      <c r="T266" s="2"/>
      <c r="U266" s="2"/>
    </row>
    <row r="267" spans="1:21" ht="12.75" x14ac:dyDescent="0.2">
      <c r="A267" s="2"/>
      <c r="B267" s="2"/>
      <c r="C267" s="2"/>
      <c r="D267" s="2"/>
      <c r="E267" s="2"/>
      <c r="F267" s="2"/>
      <c r="G267" s="2"/>
      <c r="H267" s="2"/>
      <c r="I267" s="2"/>
      <c r="J267" s="2"/>
      <c r="K267" s="2"/>
      <c r="L267" s="2"/>
      <c r="M267" s="2"/>
      <c r="N267" s="2"/>
      <c r="O267" s="2"/>
      <c r="P267" s="2"/>
      <c r="Q267" s="2"/>
      <c r="R267" s="2"/>
      <c r="S267" s="2"/>
      <c r="T267" s="2"/>
      <c r="U267" s="2"/>
    </row>
    <row r="268" spans="1:21" ht="12.75" x14ac:dyDescent="0.2">
      <c r="A268" s="2"/>
      <c r="B268" s="2"/>
      <c r="C268" s="2"/>
      <c r="D268" s="2"/>
      <c r="E268" s="2"/>
      <c r="F268" s="2"/>
      <c r="G268" s="2"/>
      <c r="H268" s="2"/>
      <c r="I268" s="2"/>
      <c r="J268" s="2"/>
      <c r="K268" s="2"/>
      <c r="L268" s="2"/>
      <c r="M268" s="2"/>
      <c r="N268" s="2"/>
      <c r="O268" s="2"/>
      <c r="P268" s="2"/>
      <c r="Q268" s="2"/>
      <c r="R268" s="2"/>
      <c r="S268" s="2"/>
      <c r="T268" s="2"/>
      <c r="U268" s="2"/>
    </row>
    <row r="269" spans="1:21" ht="12.75" x14ac:dyDescent="0.2">
      <c r="A269" s="2"/>
      <c r="B269" s="2"/>
      <c r="C269" s="2"/>
      <c r="D269" s="2"/>
      <c r="E269" s="2"/>
      <c r="F269" s="2"/>
      <c r="G269" s="2"/>
      <c r="H269" s="2"/>
      <c r="I269" s="2"/>
      <c r="J269" s="2"/>
      <c r="K269" s="2"/>
      <c r="L269" s="2"/>
      <c r="M269" s="2"/>
      <c r="N269" s="2"/>
      <c r="O269" s="2"/>
      <c r="P269" s="2"/>
      <c r="Q269" s="2"/>
      <c r="R269" s="2"/>
      <c r="S269" s="2"/>
      <c r="T269" s="2"/>
      <c r="U269" s="2"/>
    </row>
    <row r="270" spans="1:21" ht="12.75" x14ac:dyDescent="0.2">
      <c r="A270" s="2"/>
      <c r="B270" s="2"/>
      <c r="C270" s="2"/>
      <c r="D270" s="2"/>
      <c r="E270" s="2"/>
      <c r="F270" s="2"/>
      <c r="G270" s="2"/>
      <c r="H270" s="2"/>
      <c r="I270" s="2"/>
      <c r="J270" s="2"/>
      <c r="K270" s="2"/>
      <c r="L270" s="2"/>
      <c r="M270" s="2"/>
      <c r="N270" s="2"/>
      <c r="O270" s="2"/>
      <c r="P270" s="2"/>
      <c r="Q270" s="2"/>
      <c r="R270" s="2"/>
      <c r="S270" s="2"/>
      <c r="T270" s="2"/>
      <c r="U270" s="2"/>
    </row>
    <row r="271" spans="1:21" ht="12.75" x14ac:dyDescent="0.2">
      <c r="A271" s="2"/>
      <c r="B271" s="2"/>
      <c r="C271" s="2"/>
      <c r="D271" s="2"/>
      <c r="E271" s="2"/>
      <c r="F271" s="2"/>
      <c r="G271" s="2"/>
      <c r="H271" s="2"/>
      <c r="I271" s="2"/>
      <c r="J271" s="2"/>
      <c r="K271" s="2"/>
      <c r="L271" s="2"/>
      <c r="M271" s="2"/>
      <c r="N271" s="2"/>
      <c r="O271" s="2"/>
      <c r="P271" s="2"/>
      <c r="Q271" s="2"/>
      <c r="R271" s="2"/>
      <c r="S271" s="2"/>
      <c r="T271" s="2"/>
      <c r="U271" s="2"/>
    </row>
    <row r="272" spans="1:21" ht="12.75" x14ac:dyDescent="0.2">
      <c r="A272" s="2"/>
      <c r="B272" s="2"/>
      <c r="C272" s="2"/>
      <c r="D272" s="2"/>
      <c r="E272" s="2"/>
      <c r="F272" s="2"/>
      <c r="G272" s="2"/>
      <c r="H272" s="2"/>
      <c r="I272" s="2"/>
      <c r="J272" s="2"/>
      <c r="K272" s="2"/>
      <c r="L272" s="2"/>
      <c r="M272" s="2"/>
      <c r="N272" s="2"/>
      <c r="O272" s="2"/>
      <c r="P272" s="2"/>
      <c r="Q272" s="2"/>
      <c r="R272" s="2"/>
      <c r="S272" s="2"/>
      <c r="T272" s="2"/>
      <c r="U272" s="2"/>
    </row>
    <row r="273" spans="1:21" ht="12.75" x14ac:dyDescent="0.2">
      <c r="A273" s="2"/>
      <c r="B273" s="2"/>
      <c r="C273" s="2"/>
      <c r="D273" s="2"/>
      <c r="E273" s="2"/>
      <c r="F273" s="2"/>
      <c r="G273" s="2"/>
      <c r="H273" s="2"/>
      <c r="I273" s="2"/>
      <c r="J273" s="2"/>
      <c r="K273" s="2"/>
      <c r="L273" s="2"/>
      <c r="M273" s="2"/>
      <c r="N273" s="2"/>
      <c r="O273" s="2"/>
      <c r="P273" s="2"/>
      <c r="Q273" s="2"/>
      <c r="R273" s="2"/>
      <c r="S273" s="2"/>
      <c r="T273" s="2"/>
      <c r="U273" s="2"/>
    </row>
    <row r="274" spans="1:21" ht="12.75" x14ac:dyDescent="0.2">
      <c r="A274" s="2"/>
      <c r="B274" s="2"/>
      <c r="C274" s="2"/>
      <c r="D274" s="2"/>
      <c r="E274" s="2"/>
      <c r="F274" s="2"/>
      <c r="G274" s="2"/>
      <c r="H274" s="2"/>
      <c r="I274" s="2"/>
      <c r="J274" s="2"/>
      <c r="K274" s="2"/>
      <c r="L274" s="2"/>
      <c r="M274" s="2"/>
      <c r="N274" s="2"/>
      <c r="O274" s="2"/>
      <c r="P274" s="2"/>
      <c r="Q274" s="2"/>
      <c r="R274" s="2"/>
      <c r="S274" s="2"/>
      <c r="T274" s="2"/>
      <c r="U274" s="2"/>
    </row>
    <row r="275" spans="1:21" ht="12.75" x14ac:dyDescent="0.2">
      <c r="A275" s="2"/>
      <c r="B275" s="2"/>
      <c r="C275" s="2"/>
      <c r="D275" s="2"/>
      <c r="E275" s="2"/>
      <c r="F275" s="2"/>
      <c r="G275" s="2"/>
      <c r="H275" s="2"/>
      <c r="I275" s="2"/>
      <c r="J275" s="2"/>
      <c r="K275" s="2"/>
      <c r="L275" s="2"/>
      <c r="M275" s="2"/>
      <c r="N275" s="2"/>
      <c r="O275" s="2"/>
      <c r="P275" s="2"/>
      <c r="Q275" s="2"/>
      <c r="R275" s="2"/>
      <c r="S275" s="2"/>
      <c r="T275" s="2"/>
      <c r="U275" s="2"/>
    </row>
    <row r="276" spans="1:21" ht="12.75" x14ac:dyDescent="0.2">
      <c r="A276" s="2"/>
      <c r="B276" s="2"/>
      <c r="C276" s="2"/>
      <c r="D276" s="2"/>
      <c r="E276" s="2"/>
      <c r="F276" s="2"/>
      <c r="G276" s="2"/>
      <c r="H276" s="2"/>
      <c r="I276" s="2"/>
      <c r="J276" s="2"/>
      <c r="K276" s="2"/>
      <c r="L276" s="2"/>
      <c r="M276" s="2"/>
      <c r="N276" s="2"/>
      <c r="O276" s="2"/>
      <c r="P276" s="2"/>
      <c r="Q276" s="2"/>
      <c r="R276" s="2"/>
      <c r="S276" s="2"/>
      <c r="T276" s="2"/>
      <c r="U276" s="2"/>
    </row>
    <row r="277" spans="1:21" ht="12.75" x14ac:dyDescent="0.2">
      <c r="A277" s="2"/>
      <c r="B277" s="2"/>
      <c r="C277" s="2"/>
      <c r="D277" s="2"/>
      <c r="E277" s="2"/>
      <c r="F277" s="2"/>
      <c r="G277" s="2"/>
      <c r="H277" s="2"/>
      <c r="I277" s="2"/>
      <c r="J277" s="2"/>
      <c r="K277" s="2"/>
      <c r="L277" s="2"/>
      <c r="M277" s="2"/>
      <c r="N277" s="2"/>
      <c r="O277" s="2"/>
      <c r="P277" s="2"/>
      <c r="Q277" s="2"/>
      <c r="R277" s="2"/>
      <c r="S277" s="2"/>
      <c r="T277" s="2"/>
      <c r="U277" s="2"/>
    </row>
    <row r="278" spans="1:21" ht="12.75" x14ac:dyDescent="0.2">
      <c r="A278" s="2"/>
      <c r="B278" s="2"/>
      <c r="C278" s="2"/>
      <c r="D278" s="2"/>
      <c r="E278" s="2"/>
      <c r="F278" s="2"/>
      <c r="G278" s="2"/>
      <c r="H278" s="2"/>
      <c r="I278" s="2"/>
      <c r="J278" s="2"/>
      <c r="K278" s="2"/>
      <c r="L278" s="2"/>
      <c r="M278" s="2"/>
      <c r="N278" s="2"/>
      <c r="O278" s="2"/>
      <c r="P278" s="2"/>
      <c r="Q278" s="2"/>
      <c r="R278" s="2"/>
      <c r="S278" s="2"/>
      <c r="T278" s="2"/>
      <c r="U278" s="2"/>
    </row>
    <row r="279" spans="1:21" ht="12.75" x14ac:dyDescent="0.2">
      <c r="A279" s="2"/>
      <c r="B279" s="2"/>
      <c r="C279" s="2"/>
      <c r="D279" s="2"/>
      <c r="E279" s="2"/>
      <c r="F279" s="2"/>
      <c r="G279" s="2"/>
      <c r="H279" s="2"/>
      <c r="I279" s="2"/>
      <c r="J279" s="2"/>
      <c r="K279" s="2"/>
      <c r="L279" s="2"/>
      <c r="M279" s="2"/>
      <c r="N279" s="2"/>
      <c r="O279" s="2"/>
      <c r="P279" s="2"/>
      <c r="Q279" s="2"/>
      <c r="R279" s="2"/>
      <c r="S279" s="2"/>
      <c r="T279" s="2"/>
      <c r="U279" s="2"/>
    </row>
    <row r="280" spans="1:21" ht="12.75" x14ac:dyDescent="0.2">
      <c r="A280" s="2"/>
      <c r="B280" s="2"/>
      <c r="C280" s="2"/>
      <c r="D280" s="2"/>
      <c r="E280" s="2"/>
      <c r="F280" s="2"/>
      <c r="G280" s="2"/>
      <c r="H280" s="2"/>
      <c r="I280" s="2"/>
      <c r="J280" s="2"/>
      <c r="K280" s="2"/>
      <c r="L280" s="2"/>
      <c r="M280" s="2"/>
      <c r="N280" s="2"/>
      <c r="O280" s="2"/>
      <c r="P280" s="2"/>
      <c r="Q280" s="2"/>
      <c r="R280" s="2"/>
      <c r="S280" s="2"/>
      <c r="T280" s="2"/>
      <c r="U280" s="2"/>
    </row>
    <row r="281" spans="1:21" ht="12.75" x14ac:dyDescent="0.2">
      <c r="A281" s="2"/>
      <c r="B281" s="2"/>
      <c r="C281" s="2"/>
      <c r="D281" s="2"/>
      <c r="E281" s="2"/>
      <c r="F281" s="2"/>
      <c r="G281" s="2"/>
      <c r="H281" s="2"/>
      <c r="I281" s="2"/>
      <c r="J281" s="2"/>
      <c r="K281" s="2"/>
      <c r="L281" s="2"/>
      <c r="M281" s="2"/>
      <c r="N281" s="2"/>
      <c r="O281" s="2"/>
      <c r="P281" s="2"/>
      <c r="Q281" s="2"/>
      <c r="R281" s="2"/>
      <c r="S281" s="2"/>
      <c r="T281" s="2"/>
      <c r="U281" s="2"/>
    </row>
    <row r="282" spans="1:21" ht="12.75" x14ac:dyDescent="0.2">
      <c r="A282" s="2"/>
      <c r="B282" s="2"/>
      <c r="C282" s="2"/>
      <c r="D282" s="2"/>
      <c r="E282" s="2"/>
      <c r="F282" s="2"/>
      <c r="G282" s="2"/>
      <c r="H282" s="2"/>
      <c r="I282" s="2"/>
      <c r="J282" s="2"/>
      <c r="K282" s="2"/>
      <c r="L282" s="2"/>
      <c r="M282" s="2"/>
      <c r="N282" s="2"/>
      <c r="O282" s="2"/>
      <c r="P282" s="2"/>
      <c r="Q282" s="2"/>
      <c r="R282" s="2"/>
      <c r="S282" s="2"/>
      <c r="T282" s="2"/>
      <c r="U282" s="2"/>
    </row>
    <row r="283" spans="1:21" ht="12.75" x14ac:dyDescent="0.2">
      <c r="A283" s="2"/>
      <c r="B283" s="2"/>
      <c r="C283" s="2"/>
      <c r="D283" s="2"/>
      <c r="E283" s="2"/>
      <c r="F283" s="2"/>
      <c r="G283" s="2"/>
      <c r="H283" s="2"/>
      <c r="I283" s="2"/>
      <c r="J283" s="2"/>
      <c r="K283" s="2"/>
      <c r="L283" s="2"/>
      <c r="M283" s="2"/>
      <c r="N283" s="2"/>
      <c r="O283" s="2"/>
      <c r="P283" s="2"/>
      <c r="Q283" s="2"/>
      <c r="R283" s="2"/>
      <c r="S283" s="2"/>
      <c r="T283" s="2"/>
      <c r="U283" s="2"/>
    </row>
    <row r="284" spans="1:21" ht="12.75" x14ac:dyDescent="0.2">
      <c r="A284" s="2"/>
      <c r="B284" s="2"/>
      <c r="C284" s="2"/>
      <c r="D284" s="2"/>
      <c r="E284" s="2"/>
      <c r="F284" s="2"/>
      <c r="G284" s="2"/>
      <c r="H284" s="2"/>
      <c r="I284" s="2"/>
      <c r="J284" s="2"/>
      <c r="K284" s="2"/>
      <c r="L284" s="2"/>
      <c r="M284" s="2"/>
      <c r="N284" s="2"/>
      <c r="O284" s="2"/>
      <c r="P284" s="2"/>
      <c r="Q284" s="2"/>
      <c r="R284" s="2"/>
      <c r="S284" s="2"/>
      <c r="T284" s="2"/>
      <c r="U284" s="2"/>
    </row>
    <row r="285" spans="1:21" ht="12.75" x14ac:dyDescent="0.2">
      <c r="A285" s="2"/>
      <c r="B285" s="2"/>
      <c r="C285" s="2"/>
      <c r="D285" s="2"/>
      <c r="E285" s="2"/>
      <c r="F285" s="2"/>
      <c r="G285" s="2"/>
      <c r="H285" s="2"/>
      <c r="I285" s="2"/>
      <c r="J285" s="2"/>
      <c r="K285" s="2"/>
      <c r="L285" s="2"/>
      <c r="M285" s="2"/>
      <c r="N285" s="2"/>
      <c r="O285" s="2"/>
      <c r="P285" s="2"/>
      <c r="Q285" s="2"/>
      <c r="R285" s="2"/>
      <c r="S285" s="2"/>
      <c r="T285" s="2"/>
      <c r="U285" s="2"/>
    </row>
    <row r="286" spans="1:21" ht="12.75" x14ac:dyDescent="0.2">
      <c r="A286" s="2"/>
      <c r="B286" s="2"/>
      <c r="C286" s="2"/>
      <c r="D286" s="2"/>
      <c r="E286" s="2"/>
      <c r="F286" s="2"/>
      <c r="G286" s="2"/>
      <c r="H286" s="2"/>
      <c r="I286" s="2"/>
      <c r="J286" s="2"/>
      <c r="K286" s="2"/>
      <c r="L286" s="2"/>
      <c r="M286" s="2"/>
      <c r="N286" s="2"/>
      <c r="O286" s="2"/>
      <c r="P286" s="2"/>
      <c r="Q286" s="2"/>
      <c r="R286" s="2"/>
      <c r="S286" s="2"/>
      <c r="T286" s="2"/>
      <c r="U286" s="2"/>
    </row>
    <row r="287" spans="1:21" ht="12.75" x14ac:dyDescent="0.2">
      <c r="A287" s="2"/>
      <c r="B287" s="2"/>
      <c r="C287" s="2"/>
      <c r="D287" s="2"/>
      <c r="E287" s="2"/>
      <c r="F287" s="2"/>
      <c r="G287" s="2"/>
      <c r="H287" s="2"/>
      <c r="I287" s="2"/>
      <c r="J287" s="2"/>
      <c r="K287" s="2"/>
      <c r="L287" s="2"/>
      <c r="M287" s="2"/>
      <c r="N287" s="2"/>
      <c r="O287" s="2"/>
      <c r="P287" s="2"/>
      <c r="Q287" s="2"/>
      <c r="R287" s="2"/>
      <c r="S287" s="2"/>
      <c r="T287" s="2"/>
      <c r="U287" s="2"/>
    </row>
    <row r="288" spans="1:21" ht="12.75" x14ac:dyDescent="0.2">
      <c r="A288" s="2"/>
      <c r="B288" s="2"/>
      <c r="C288" s="2"/>
      <c r="D288" s="2"/>
      <c r="E288" s="2"/>
      <c r="F288" s="2"/>
      <c r="G288" s="2"/>
      <c r="H288" s="2"/>
      <c r="I288" s="2"/>
      <c r="J288" s="2"/>
      <c r="K288" s="2"/>
      <c r="L288" s="2"/>
      <c r="M288" s="2"/>
      <c r="N288" s="2"/>
      <c r="O288" s="2"/>
      <c r="P288" s="2"/>
      <c r="Q288" s="2"/>
      <c r="R288" s="2"/>
      <c r="S288" s="2"/>
      <c r="T288" s="2"/>
      <c r="U288" s="2"/>
    </row>
    <row r="289" spans="1:21" ht="12.75" x14ac:dyDescent="0.2">
      <c r="A289" s="2"/>
      <c r="B289" s="2"/>
      <c r="C289" s="2"/>
      <c r="D289" s="2"/>
      <c r="E289" s="2"/>
      <c r="F289" s="2"/>
      <c r="G289" s="2"/>
      <c r="H289" s="2"/>
      <c r="I289" s="2"/>
      <c r="J289" s="2"/>
      <c r="K289" s="2"/>
      <c r="L289" s="2"/>
      <c r="M289" s="2"/>
      <c r="N289" s="2"/>
      <c r="O289" s="2"/>
      <c r="P289" s="2"/>
      <c r="Q289" s="2"/>
      <c r="R289" s="2"/>
      <c r="S289" s="2"/>
      <c r="T289" s="2"/>
      <c r="U289" s="2"/>
    </row>
    <row r="290" spans="1:21" ht="12.75" x14ac:dyDescent="0.2">
      <c r="A290" s="2"/>
      <c r="B290" s="2"/>
      <c r="C290" s="2"/>
      <c r="D290" s="2"/>
      <c r="E290" s="2"/>
      <c r="F290" s="2"/>
      <c r="G290" s="2"/>
      <c r="H290" s="2"/>
      <c r="I290" s="2"/>
      <c r="J290" s="2"/>
      <c r="K290" s="2"/>
      <c r="L290" s="2"/>
      <c r="M290" s="2"/>
      <c r="N290" s="2"/>
      <c r="O290" s="2"/>
      <c r="P290" s="2"/>
      <c r="Q290" s="2"/>
      <c r="R290" s="2"/>
      <c r="S290" s="2"/>
      <c r="T290" s="2"/>
      <c r="U290" s="2"/>
    </row>
    <row r="291" spans="1:21" ht="12.75" x14ac:dyDescent="0.2">
      <c r="A291" s="2"/>
      <c r="B291" s="2"/>
      <c r="C291" s="2"/>
      <c r="D291" s="2"/>
      <c r="E291" s="2"/>
      <c r="F291" s="2"/>
      <c r="G291" s="2"/>
      <c r="H291" s="2"/>
      <c r="I291" s="2"/>
      <c r="J291" s="2"/>
      <c r="K291" s="2"/>
      <c r="L291" s="2"/>
      <c r="M291" s="2"/>
      <c r="N291" s="2"/>
      <c r="O291" s="2"/>
      <c r="P291" s="2"/>
      <c r="Q291" s="2"/>
      <c r="R291" s="2"/>
      <c r="S291" s="2"/>
      <c r="T291" s="2"/>
      <c r="U291" s="2"/>
    </row>
    <row r="292" spans="1:21" ht="12.75" x14ac:dyDescent="0.2">
      <c r="A292" s="2"/>
      <c r="B292" s="2"/>
      <c r="C292" s="2"/>
      <c r="D292" s="2"/>
      <c r="E292" s="2"/>
      <c r="F292" s="2"/>
      <c r="G292" s="2"/>
      <c r="H292" s="2"/>
      <c r="I292" s="2"/>
      <c r="J292" s="2"/>
      <c r="K292" s="2"/>
      <c r="L292" s="2"/>
      <c r="M292" s="2"/>
      <c r="N292" s="2"/>
      <c r="O292" s="2"/>
      <c r="P292" s="2"/>
      <c r="Q292" s="2"/>
      <c r="R292" s="2"/>
      <c r="S292" s="2"/>
      <c r="T292" s="2"/>
      <c r="U292" s="2"/>
    </row>
    <row r="293" spans="1:21" ht="12.75" x14ac:dyDescent="0.2">
      <c r="A293" s="2"/>
      <c r="B293" s="2"/>
      <c r="C293" s="2"/>
      <c r="D293" s="2"/>
      <c r="E293" s="2"/>
      <c r="F293" s="2"/>
      <c r="G293" s="2"/>
      <c r="H293" s="2"/>
      <c r="I293" s="2"/>
      <c r="J293" s="2"/>
      <c r="K293" s="2"/>
      <c r="L293" s="2"/>
      <c r="M293" s="2"/>
      <c r="N293" s="2"/>
      <c r="O293" s="2"/>
      <c r="P293" s="2"/>
      <c r="Q293" s="2"/>
      <c r="R293" s="2"/>
      <c r="S293" s="2"/>
      <c r="T293" s="2"/>
      <c r="U293" s="2"/>
    </row>
    <row r="294" spans="1:21" ht="12.75" x14ac:dyDescent="0.2">
      <c r="A294" s="2"/>
      <c r="B294" s="2"/>
      <c r="C294" s="2"/>
      <c r="D294" s="2"/>
      <c r="E294" s="2"/>
      <c r="F294" s="2"/>
      <c r="G294" s="2"/>
      <c r="H294" s="2"/>
      <c r="I294" s="2"/>
      <c r="J294" s="2"/>
      <c r="K294" s="2"/>
      <c r="L294" s="2"/>
      <c r="M294" s="2"/>
      <c r="N294" s="2"/>
      <c r="O294" s="2"/>
      <c r="P294" s="2"/>
      <c r="Q294" s="2"/>
      <c r="R294" s="2"/>
      <c r="S294" s="2"/>
      <c r="T294" s="2"/>
      <c r="U294" s="2"/>
    </row>
    <row r="295" spans="1:21" ht="12.75" x14ac:dyDescent="0.2">
      <c r="A295" s="2"/>
      <c r="B295" s="2"/>
      <c r="C295" s="2"/>
      <c r="D295" s="2"/>
      <c r="E295" s="2"/>
      <c r="F295" s="2"/>
      <c r="G295" s="2"/>
      <c r="H295" s="2"/>
      <c r="I295" s="2"/>
      <c r="J295" s="2"/>
      <c r="K295" s="2"/>
      <c r="L295" s="2"/>
      <c r="M295" s="2"/>
      <c r="N295" s="2"/>
      <c r="O295" s="2"/>
      <c r="P295" s="2"/>
      <c r="Q295" s="2"/>
      <c r="R295" s="2"/>
      <c r="S295" s="2"/>
      <c r="T295" s="2"/>
      <c r="U295" s="2"/>
    </row>
    <row r="296" spans="1:21" ht="12.75" x14ac:dyDescent="0.2">
      <c r="A296" s="2"/>
      <c r="B296" s="2"/>
      <c r="C296" s="2"/>
      <c r="D296" s="2"/>
      <c r="E296" s="2"/>
      <c r="F296" s="2"/>
      <c r="G296" s="2"/>
      <c r="H296" s="2"/>
      <c r="I296" s="2"/>
      <c r="J296" s="2"/>
      <c r="K296" s="2"/>
      <c r="L296" s="2"/>
      <c r="M296" s="2"/>
      <c r="N296" s="2"/>
      <c r="O296" s="2"/>
      <c r="P296" s="2"/>
      <c r="Q296" s="2"/>
      <c r="R296" s="2"/>
      <c r="S296" s="2"/>
      <c r="T296" s="2"/>
      <c r="U296" s="2"/>
    </row>
    <row r="297" spans="1:21" ht="12.75" x14ac:dyDescent="0.2">
      <c r="A297" s="2"/>
      <c r="B297" s="2"/>
      <c r="C297" s="2"/>
      <c r="D297" s="2"/>
      <c r="E297" s="2"/>
      <c r="F297" s="2"/>
      <c r="G297" s="2"/>
      <c r="H297" s="2"/>
      <c r="I297" s="2"/>
      <c r="J297" s="2"/>
      <c r="K297" s="2"/>
      <c r="L297" s="2"/>
      <c r="M297" s="2"/>
      <c r="N297" s="2"/>
      <c r="O297" s="2"/>
      <c r="P297" s="2"/>
      <c r="Q297" s="2"/>
      <c r="R297" s="2"/>
      <c r="S297" s="2"/>
      <c r="T297" s="2"/>
      <c r="U297" s="2"/>
    </row>
    <row r="298" spans="1:21" ht="12.75" x14ac:dyDescent="0.2">
      <c r="A298" s="2"/>
      <c r="B298" s="2"/>
      <c r="C298" s="2"/>
      <c r="D298" s="2"/>
      <c r="E298" s="2"/>
      <c r="F298" s="2"/>
      <c r="G298" s="2"/>
      <c r="H298" s="2"/>
      <c r="I298" s="2"/>
      <c r="J298" s="2"/>
      <c r="K298" s="2"/>
      <c r="L298" s="2"/>
      <c r="M298" s="2"/>
      <c r="N298" s="2"/>
      <c r="O298" s="2"/>
      <c r="P298" s="2"/>
      <c r="Q298" s="2"/>
      <c r="R298" s="2"/>
      <c r="S298" s="2"/>
      <c r="T298" s="2"/>
      <c r="U298" s="2"/>
    </row>
    <row r="299" spans="1:21" ht="12.75" x14ac:dyDescent="0.2">
      <c r="A299" s="2"/>
      <c r="B299" s="2"/>
      <c r="C299" s="2"/>
      <c r="D299" s="2"/>
      <c r="E299" s="2"/>
      <c r="F299" s="2"/>
      <c r="G299" s="2"/>
      <c r="H299" s="2"/>
      <c r="I299" s="2"/>
      <c r="J299" s="2"/>
      <c r="K299" s="2"/>
      <c r="L299" s="2"/>
      <c r="M299" s="2"/>
      <c r="N299" s="2"/>
      <c r="O299" s="2"/>
      <c r="P299" s="2"/>
      <c r="Q299" s="2"/>
      <c r="R299" s="2"/>
      <c r="S299" s="2"/>
      <c r="T299" s="2"/>
      <c r="U299" s="2"/>
    </row>
    <row r="300" spans="1:21" ht="12.75" x14ac:dyDescent="0.2">
      <c r="A300" s="2"/>
      <c r="B300" s="2"/>
      <c r="C300" s="2"/>
      <c r="D300" s="2"/>
      <c r="E300" s="2"/>
      <c r="F300" s="2"/>
      <c r="G300" s="2"/>
      <c r="H300" s="2"/>
      <c r="I300" s="2"/>
      <c r="J300" s="2"/>
      <c r="K300" s="2"/>
      <c r="L300" s="2"/>
      <c r="M300" s="2"/>
      <c r="N300" s="2"/>
      <c r="O300" s="2"/>
      <c r="P300" s="2"/>
      <c r="Q300" s="2"/>
      <c r="R300" s="2"/>
      <c r="S300" s="2"/>
      <c r="T300" s="2"/>
      <c r="U300" s="2"/>
    </row>
    <row r="301" spans="1:21" ht="12.75" x14ac:dyDescent="0.2">
      <c r="A301" s="2"/>
      <c r="B301" s="2"/>
      <c r="C301" s="2"/>
      <c r="D301" s="2"/>
      <c r="E301" s="2"/>
      <c r="F301" s="2"/>
      <c r="G301" s="2"/>
      <c r="H301" s="2"/>
      <c r="I301" s="2"/>
      <c r="J301" s="2"/>
      <c r="K301" s="2"/>
      <c r="L301" s="2"/>
      <c r="M301" s="2"/>
      <c r="N301" s="2"/>
      <c r="O301" s="2"/>
      <c r="P301" s="2"/>
      <c r="Q301" s="2"/>
      <c r="R301" s="2"/>
      <c r="S301" s="2"/>
      <c r="T301" s="2"/>
      <c r="U301" s="2"/>
    </row>
    <row r="302" spans="1:21" ht="12.75" x14ac:dyDescent="0.2">
      <c r="A302" s="2"/>
      <c r="B302" s="2"/>
      <c r="C302" s="2"/>
      <c r="D302" s="2"/>
      <c r="E302" s="2"/>
      <c r="F302" s="2"/>
      <c r="G302" s="2"/>
      <c r="H302" s="2"/>
      <c r="I302" s="2"/>
      <c r="J302" s="2"/>
      <c r="K302" s="2"/>
      <c r="L302" s="2"/>
      <c r="M302" s="2"/>
      <c r="N302" s="2"/>
      <c r="O302" s="2"/>
      <c r="P302" s="2"/>
      <c r="Q302" s="2"/>
      <c r="R302" s="2"/>
      <c r="S302" s="2"/>
      <c r="T302" s="2"/>
      <c r="U302" s="2"/>
    </row>
    <row r="303" spans="1:21" ht="12.75" x14ac:dyDescent="0.2">
      <c r="A303" s="2"/>
      <c r="B303" s="2"/>
      <c r="C303" s="2"/>
      <c r="D303" s="2"/>
      <c r="E303" s="2"/>
      <c r="F303" s="2"/>
      <c r="G303" s="2"/>
      <c r="H303" s="2"/>
      <c r="I303" s="2"/>
      <c r="J303" s="2"/>
      <c r="K303" s="2"/>
      <c r="L303" s="2"/>
      <c r="M303" s="2"/>
      <c r="N303" s="2"/>
      <c r="O303" s="2"/>
      <c r="P303" s="2"/>
      <c r="Q303" s="2"/>
      <c r="R303" s="2"/>
      <c r="S303" s="2"/>
      <c r="T303" s="2"/>
      <c r="U303" s="2"/>
    </row>
    <row r="304" spans="1:21" ht="12.75" x14ac:dyDescent="0.2">
      <c r="A304" s="2"/>
      <c r="B304" s="2"/>
      <c r="C304" s="2"/>
      <c r="D304" s="2"/>
      <c r="E304" s="2"/>
      <c r="F304" s="2"/>
      <c r="G304" s="2"/>
      <c r="H304" s="2"/>
      <c r="I304" s="2"/>
      <c r="J304" s="2"/>
      <c r="K304" s="2"/>
      <c r="L304" s="2"/>
      <c r="M304" s="2"/>
      <c r="N304" s="2"/>
      <c r="O304" s="2"/>
      <c r="P304" s="2"/>
      <c r="Q304" s="2"/>
      <c r="R304" s="2"/>
      <c r="S304" s="2"/>
      <c r="T304" s="2"/>
      <c r="U304" s="2"/>
    </row>
    <row r="305" spans="1:21" ht="12.75" x14ac:dyDescent="0.2">
      <c r="A305" s="2"/>
      <c r="B305" s="2"/>
      <c r="C305" s="2"/>
      <c r="D305" s="2"/>
      <c r="E305" s="2"/>
      <c r="F305" s="2"/>
      <c r="G305" s="2"/>
      <c r="H305" s="2"/>
      <c r="I305" s="2"/>
      <c r="J305" s="2"/>
      <c r="K305" s="2"/>
      <c r="L305" s="2"/>
      <c r="M305" s="2"/>
      <c r="N305" s="2"/>
      <c r="O305" s="2"/>
      <c r="P305" s="2"/>
      <c r="Q305" s="2"/>
      <c r="R305" s="2"/>
      <c r="S305" s="2"/>
      <c r="T305" s="2"/>
      <c r="U305" s="2"/>
    </row>
    <row r="306" spans="1:21" ht="12.75" x14ac:dyDescent="0.2">
      <c r="A306" s="2"/>
      <c r="B306" s="2"/>
      <c r="C306" s="2"/>
      <c r="D306" s="2"/>
      <c r="E306" s="2"/>
      <c r="F306" s="2"/>
      <c r="G306" s="2"/>
      <c r="H306" s="2"/>
      <c r="I306" s="2"/>
      <c r="J306" s="2"/>
      <c r="K306" s="2"/>
      <c r="L306" s="2"/>
      <c r="M306" s="2"/>
      <c r="N306" s="2"/>
      <c r="O306" s="2"/>
      <c r="P306" s="2"/>
      <c r="Q306" s="2"/>
      <c r="R306" s="2"/>
      <c r="S306" s="2"/>
      <c r="T306" s="2"/>
      <c r="U306" s="2"/>
    </row>
    <row r="307" spans="1:21" ht="12.75" x14ac:dyDescent="0.2">
      <c r="A307" s="2"/>
      <c r="B307" s="2"/>
      <c r="C307" s="2"/>
      <c r="D307" s="2"/>
      <c r="E307" s="2"/>
      <c r="F307" s="2"/>
      <c r="G307" s="2"/>
      <c r="H307" s="2"/>
      <c r="I307" s="2"/>
      <c r="J307" s="2"/>
      <c r="K307" s="2"/>
      <c r="L307" s="2"/>
      <c r="M307" s="2"/>
      <c r="N307" s="2"/>
      <c r="O307" s="2"/>
      <c r="P307" s="2"/>
      <c r="Q307" s="2"/>
      <c r="R307" s="2"/>
      <c r="S307" s="2"/>
      <c r="T307" s="2"/>
      <c r="U307" s="2"/>
    </row>
    <row r="308" spans="1:21" ht="12.75" x14ac:dyDescent="0.2">
      <c r="A308" s="2"/>
      <c r="B308" s="2"/>
      <c r="C308" s="2"/>
      <c r="D308" s="2"/>
      <c r="E308" s="2"/>
      <c r="F308" s="2"/>
      <c r="G308" s="2"/>
      <c r="H308" s="2"/>
      <c r="I308" s="2"/>
      <c r="J308" s="2"/>
      <c r="K308" s="2"/>
      <c r="L308" s="2"/>
      <c r="M308" s="2"/>
      <c r="N308" s="2"/>
      <c r="O308" s="2"/>
      <c r="P308" s="2"/>
      <c r="Q308" s="2"/>
      <c r="R308" s="2"/>
      <c r="S308" s="2"/>
      <c r="T308" s="2"/>
      <c r="U308" s="2"/>
    </row>
    <row r="309" spans="1:21" ht="12.75" x14ac:dyDescent="0.2">
      <c r="A309" s="2"/>
      <c r="B309" s="2"/>
      <c r="C309" s="2"/>
      <c r="D309" s="2"/>
      <c r="E309" s="2"/>
      <c r="F309" s="2"/>
      <c r="G309" s="2"/>
      <c r="H309" s="2"/>
      <c r="I309" s="2"/>
      <c r="J309" s="2"/>
      <c r="K309" s="2"/>
      <c r="L309" s="2"/>
      <c r="M309" s="2"/>
      <c r="N309" s="2"/>
      <c r="O309" s="2"/>
      <c r="P309" s="2"/>
      <c r="Q309" s="2"/>
      <c r="R309" s="2"/>
      <c r="S309" s="2"/>
      <c r="T309" s="2"/>
      <c r="U309" s="2"/>
    </row>
    <row r="310" spans="1:21" ht="12.75" x14ac:dyDescent="0.2">
      <c r="A310" s="2"/>
      <c r="B310" s="2"/>
      <c r="C310" s="2"/>
      <c r="D310" s="2"/>
      <c r="E310" s="2"/>
      <c r="F310" s="2"/>
      <c r="G310" s="2"/>
      <c r="H310" s="2"/>
      <c r="I310" s="2"/>
      <c r="J310" s="2"/>
      <c r="K310" s="2"/>
      <c r="L310" s="2"/>
      <c r="M310" s="2"/>
      <c r="N310" s="2"/>
      <c r="O310" s="2"/>
      <c r="P310" s="2"/>
      <c r="Q310" s="2"/>
      <c r="R310" s="2"/>
      <c r="S310" s="2"/>
      <c r="T310" s="2"/>
      <c r="U310" s="2"/>
    </row>
    <row r="311" spans="1:21" ht="12.75" x14ac:dyDescent="0.2">
      <c r="A311" s="2"/>
      <c r="B311" s="2"/>
      <c r="C311" s="2"/>
      <c r="D311" s="2"/>
      <c r="E311" s="2"/>
      <c r="F311" s="2"/>
      <c r="G311" s="2"/>
      <c r="H311" s="2"/>
      <c r="I311" s="2"/>
      <c r="J311" s="2"/>
      <c r="K311" s="2"/>
      <c r="L311" s="2"/>
      <c r="M311" s="2"/>
      <c r="N311" s="2"/>
      <c r="O311" s="2"/>
      <c r="P311" s="2"/>
      <c r="Q311" s="2"/>
      <c r="R311" s="2"/>
      <c r="S311" s="2"/>
      <c r="T311" s="2"/>
      <c r="U311" s="2"/>
    </row>
    <row r="312" spans="1:21" ht="12.75" x14ac:dyDescent="0.2">
      <c r="A312" s="2"/>
      <c r="B312" s="2"/>
      <c r="C312" s="2"/>
      <c r="D312" s="2"/>
      <c r="E312" s="2"/>
      <c r="F312" s="2"/>
      <c r="G312" s="2"/>
      <c r="H312" s="2"/>
      <c r="I312" s="2"/>
      <c r="J312" s="2"/>
      <c r="K312" s="2"/>
      <c r="L312" s="2"/>
      <c r="M312" s="2"/>
      <c r="N312" s="2"/>
      <c r="O312" s="2"/>
      <c r="P312" s="2"/>
      <c r="Q312" s="2"/>
      <c r="R312" s="2"/>
      <c r="S312" s="2"/>
      <c r="T312" s="2"/>
      <c r="U312" s="2"/>
    </row>
    <row r="313" spans="1:21" ht="12.75" x14ac:dyDescent="0.2">
      <c r="A313" s="2"/>
      <c r="B313" s="2"/>
      <c r="C313" s="2"/>
      <c r="D313" s="2"/>
      <c r="E313" s="2"/>
      <c r="F313" s="2"/>
      <c r="G313" s="2"/>
      <c r="H313" s="2"/>
      <c r="I313" s="2"/>
      <c r="J313" s="2"/>
      <c r="K313" s="2"/>
      <c r="L313" s="2"/>
      <c r="M313" s="2"/>
      <c r="N313" s="2"/>
      <c r="O313" s="2"/>
      <c r="P313" s="2"/>
      <c r="Q313" s="2"/>
      <c r="R313" s="2"/>
      <c r="S313" s="2"/>
      <c r="T313" s="2"/>
      <c r="U313" s="2"/>
    </row>
    <row r="314" spans="1:21" ht="12.75" x14ac:dyDescent="0.2">
      <c r="A314" s="2"/>
      <c r="B314" s="2"/>
      <c r="C314" s="2"/>
      <c r="D314" s="2"/>
      <c r="E314" s="2"/>
      <c r="F314" s="2"/>
      <c r="G314" s="2"/>
      <c r="H314" s="2"/>
      <c r="I314" s="2"/>
      <c r="J314" s="2"/>
      <c r="K314" s="2"/>
      <c r="L314" s="2"/>
      <c r="M314" s="2"/>
      <c r="N314" s="2"/>
      <c r="O314" s="2"/>
      <c r="P314" s="2"/>
      <c r="Q314" s="2"/>
      <c r="R314" s="2"/>
      <c r="S314" s="2"/>
      <c r="T314" s="2"/>
      <c r="U314" s="2"/>
    </row>
    <row r="315" spans="1:21" ht="12.75" x14ac:dyDescent="0.2">
      <c r="A315" s="2"/>
      <c r="B315" s="2"/>
      <c r="C315" s="2"/>
      <c r="D315" s="2"/>
      <c r="E315" s="2"/>
      <c r="F315" s="2"/>
      <c r="G315" s="2"/>
      <c r="H315" s="2"/>
      <c r="I315" s="2"/>
      <c r="J315" s="2"/>
      <c r="K315" s="2"/>
      <c r="L315" s="2"/>
      <c r="M315" s="2"/>
      <c r="N315" s="2"/>
      <c r="O315" s="2"/>
      <c r="P315" s="2"/>
      <c r="Q315" s="2"/>
      <c r="R315" s="2"/>
      <c r="S315" s="2"/>
      <c r="T315" s="2"/>
      <c r="U315" s="2"/>
    </row>
    <row r="316" spans="1:21" ht="12.75" x14ac:dyDescent="0.2">
      <c r="A316" s="2"/>
      <c r="B316" s="2"/>
      <c r="C316" s="2"/>
      <c r="D316" s="2"/>
      <c r="E316" s="2"/>
      <c r="F316" s="2"/>
      <c r="G316" s="2"/>
      <c r="H316" s="2"/>
      <c r="I316" s="2"/>
      <c r="J316" s="2"/>
      <c r="K316" s="2"/>
      <c r="L316" s="2"/>
      <c r="M316" s="2"/>
      <c r="N316" s="2"/>
      <c r="O316" s="2"/>
      <c r="P316" s="2"/>
      <c r="Q316" s="2"/>
      <c r="R316" s="2"/>
      <c r="S316" s="2"/>
      <c r="T316" s="2"/>
      <c r="U316" s="2"/>
    </row>
    <row r="317" spans="1:21" ht="12.75" x14ac:dyDescent="0.2">
      <c r="A317" s="2"/>
      <c r="B317" s="2"/>
      <c r="C317" s="2"/>
      <c r="D317" s="2"/>
      <c r="E317" s="2"/>
      <c r="F317" s="2"/>
      <c r="G317" s="2"/>
      <c r="H317" s="2"/>
      <c r="I317" s="2"/>
      <c r="J317" s="2"/>
      <c r="K317" s="2"/>
      <c r="L317" s="2"/>
      <c r="M317" s="2"/>
      <c r="N317" s="2"/>
      <c r="O317" s="2"/>
      <c r="P317" s="2"/>
      <c r="Q317" s="2"/>
      <c r="R317" s="2"/>
      <c r="S317" s="2"/>
      <c r="T317" s="2"/>
      <c r="U317" s="2"/>
    </row>
    <row r="318" spans="1:21" ht="12.75" x14ac:dyDescent="0.2">
      <c r="A318" s="2"/>
      <c r="B318" s="2"/>
      <c r="C318" s="2"/>
      <c r="D318" s="2"/>
      <c r="E318" s="2"/>
      <c r="F318" s="2"/>
      <c r="G318" s="2"/>
      <c r="H318" s="2"/>
      <c r="I318" s="2"/>
      <c r="J318" s="2"/>
      <c r="K318" s="2"/>
      <c r="L318" s="2"/>
      <c r="M318" s="2"/>
      <c r="N318" s="2"/>
      <c r="O318" s="2"/>
      <c r="P318" s="2"/>
      <c r="Q318" s="2"/>
      <c r="R318" s="2"/>
      <c r="S318" s="2"/>
      <c r="T318" s="2"/>
      <c r="U318" s="2"/>
    </row>
    <row r="319" spans="1:21" ht="12.75" x14ac:dyDescent="0.2">
      <c r="A319" s="2"/>
      <c r="B319" s="2"/>
      <c r="C319" s="2"/>
      <c r="D319" s="2"/>
      <c r="E319" s="2"/>
      <c r="F319" s="2"/>
      <c r="G319" s="2"/>
      <c r="H319" s="2"/>
      <c r="I319" s="2"/>
      <c r="J319" s="2"/>
      <c r="K319" s="2"/>
      <c r="L319" s="2"/>
      <c r="M319" s="2"/>
      <c r="N319" s="2"/>
      <c r="O319" s="2"/>
      <c r="P319" s="2"/>
      <c r="Q319" s="2"/>
      <c r="R319" s="2"/>
      <c r="S319" s="2"/>
      <c r="T319" s="2"/>
      <c r="U319" s="2"/>
    </row>
    <row r="320" spans="1:21" ht="12.75" x14ac:dyDescent="0.2">
      <c r="A320" s="2"/>
      <c r="B320" s="2"/>
      <c r="C320" s="2"/>
      <c r="D320" s="2"/>
      <c r="E320" s="2"/>
      <c r="F320" s="2"/>
      <c r="G320" s="2"/>
      <c r="H320" s="2"/>
      <c r="I320" s="2"/>
      <c r="J320" s="2"/>
      <c r="K320" s="2"/>
      <c r="L320" s="2"/>
      <c r="M320" s="2"/>
      <c r="N320" s="2"/>
      <c r="O320" s="2"/>
      <c r="P320" s="2"/>
      <c r="Q320" s="2"/>
      <c r="R320" s="2"/>
      <c r="S320" s="2"/>
      <c r="T320" s="2"/>
      <c r="U320" s="2"/>
    </row>
    <row r="321" spans="1:21" ht="12.75" x14ac:dyDescent="0.2">
      <c r="A321" s="2"/>
      <c r="B321" s="2"/>
      <c r="C321" s="2"/>
      <c r="D321" s="2"/>
      <c r="E321" s="2"/>
      <c r="F321" s="2"/>
      <c r="G321" s="2"/>
      <c r="H321" s="2"/>
      <c r="I321" s="2"/>
      <c r="J321" s="2"/>
      <c r="K321" s="2"/>
      <c r="L321" s="2"/>
      <c r="M321" s="2"/>
      <c r="N321" s="2"/>
      <c r="O321" s="2"/>
      <c r="P321" s="2"/>
      <c r="Q321" s="2"/>
      <c r="R321" s="2"/>
      <c r="S321" s="2"/>
      <c r="T321" s="2"/>
      <c r="U321" s="2"/>
    </row>
    <row r="322" spans="1:21" ht="12.75" x14ac:dyDescent="0.2">
      <c r="A322" s="2"/>
      <c r="B322" s="2"/>
      <c r="C322" s="2"/>
      <c r="D322" s="2"/>
      <c r="E322" s="2"/>
      <c r="F322" s="2"/>
      <c r="G322" s="2"/>
      <c r="H322" s="2"/>
      <c r="I322" s="2"/>
      <c r="J322" s="2"/>
      <c r="K322" s="2"/>
      <c r="L322" s="2"/>
      <c r="M322" s="2"/>
      <c r="N322" s="2"/>
      <c r="O322" s="2"/>
      <c r="P322" s="2"/>
      <c r="Q322" s="2"/>
      <c r="R322" s="2"/>
      <c r="S322" s="2"/>
      <c r="T322" s="2"/>
      <c r="U322" s="2"/>
    </row>
    <row r="323" spans="1:21" ht="12.75" x14ac:dyDescent="0.2">
      <c r="A323" s="2"/>
      <c r="B323" s="2"/>
      <c r="C323" s="2"/>
      <c r="D323" s="2"/>
      <c r="E323" s="2"/>
      <c r="F323" s="2"/>
      <c r="G323" s="2"/>
      <c r="H323" s="2"/>
      <c r="I323" s="2"/>
      <c r="J323" s="2"/>
      <c r="K323" s="2"/>
      <c r="L323" s="2"/>
      <c r="M323" s="2"/>
      <c r="N323" s="2"/>
      <c r="O323" s="2"/>
      <c r="P323" s="2"/>
      <c r="Q323" s="2"/>
      <c r="R323" s="2"/>
      <c r="S323" s="2"/>
      <c r="T323" s="2"/>
      <c r="U323" s="2"/>
    </row>
    <row r="324" spans="1:21" ht="12.75" x14ac:dyDescent="0.2">
      <c r="A324" s="2"/>
      <c r="B324" s="2"/>
      <c r="C324" s="2"/>
      <c r="D324" s="2"/>
      <c r="E324" s="2"/>
      <c r="F324" s="2"/>
      <c r="G324" s="2"/>
      <c r="H324" s="2"/>
      <c r="I324" s="2"/>
      <c r="J324" s="2"/>
      <c r="K324" s="2"/>
      <c r="L324" s="2"/>
      <c r="M324" s="2"/>
      <c r="N324" s="2"/>
      <c r="O324" s="2"/>
      <c r="P324" s="2"/>
      <c r="Q324" s="2"/>
      <c r="R324" s="2"/>
      <c r="S324" s="2"/>
      <c r="T324" s="2"/>
      <c r="U324" s="2"/>
    </row>
    <row r="325" spans="1:21" ht="12.75" x14ac:dyDescent="0.2">
      <c r="A325" s="2"/>
      <c r="B325" s="2"/>
      <c r="C325" s="2"/>
      <c r="D325" s="2"/>
      <c r="E325" s="2"/>
      <c r="F325" s="2"/>
      <c r="G325" s="2"/>
      <c r="H325" s="2"/>
      <c r="I325" s="2"/>
      <c r="J325" s="2"/>
      <c r="K325" s="2"/>
      <c r="L325" s="2"/>
      <c r="M325" s="2"/>
      <c r="N325" s="2"/>
      <c r="O325" s="2"/>
      <c r="P325" s="2"/>
      <c r="Q325" s="2"/>
      <c r="R325" s="2"/>
      <c r="S325" s="2"/>
      <c r="T325" s="2"/>
      <c r="U325" s="2"/>
    </row>
    <row r="326" spans="1:21" ht="12.75" x14ac:dyDescent="0.2">
      <c r="A326" s="2"/>
      <c r="B326" s="2"/>
      <c r="C326" s="2"/>
      <c r="D326" s="2"/>
      <c r="E326" s="2"/>
      <c r="F326" s="2"/>
      <c r="G326" s="2"/>
      <c r="H326" s="2"/>
      <c r="I326" s="2"/>
      <c r="J326" s="2"/>
      <c r="K326" s="2"/>
      <c r="L326" s="2"/>
      <c r="M326" s="2"/>
      <c r="N326" s="2"/>
      <c r="O326" s="2"/>
      <c r="P326" s="2"/>
      <c r="Q326" s="2"/>
      <c r="R326" s="2"/>
      <c r="S326" s="2"/>
      <c r="T326" s="2"/>
      <c r="U326" s="2"/>
    </row>
    <row r="327" spans="1:21" ht="12.75" x14ac:dyDescent="0.2">
      <c r="A327" s="2"/>
      <c r="B327" s="2"/>
      <c r="C327" s="2"/>
      <c r="D327" s="2"/>
      <c r="E327" s="2"/>
      <c r="F327" s="2"/>
      <c r="G327" s="2"/>
      <c r="H327" s="2"/>
      <c r="I327" s="2"/>
      <c r="J327" s="2"/>
      <c r="K327" s="2"/>
      <c r="L327" s="2"/>
      <c r="M327" s="2"/>
      <c r="N327" s="2"/>
      <c r="O327" s="2"/>
      <c r="P327" s="2"/>
      <c r="Q327" s="2"/>
      <c r="R327" s="2"/>
      <c r="S327" s="2"/>
      <c r="T327" s="2"/>
      <c r="U327" s="2"/>
    </row>
    <row r="328" spans="1:21" ht="12.75" x14ac:dyDescent="0.2">
      <c r="A328" s="2"/>
      <c r="B328" s="2"/>
      <c r="C328" s="2"/>
      <c r="D328" s="2"/>
      <c r="E328" s="2"/>
      <c r="F328" s="2"/>
      <c r="G328" s="2"/>
      <c r="H328" s="2"/>
      <c r="I328" s="2"/>
      <c r="J328" s="2"/>
      <c r="K328" s="2"/>
      <c r="L328" s="2"/>
      <c r="M328" s="2"/>
      <c r="N328" s="2"/>
      <c r="O328" s="2"/>
      <c r="P328" s="2"/>
      <c r="Q328" s="2"/>
      <c r="R328" s="2"/>
      <c r="S328" s="2"/>
      <c r="T328" s="2"/>
      <c r="U328" s="2"/>
    </row>
    <row r="329" spans="1:21" ht="12.75" x14ac:dyDescent="0.2">
      <c r="A329" s="2"/>
      <c r="B329" s="2"/>
      <c r="C329" s="2"/>
      <c r="D329" s="2"/>
      <c r="E329" s="2"/>
      <c r="F329" s="2"/>
      <c r="G329" s="2"/>
      <c r="H329" s="2"/>
      <c r="I329" s="2"/>
      <c r="J329" s="2"/>
      <c r="K329" s="2"/>
      <c r="L329" s="2"/>
      <c r="M329" s="2"/>
      <c r="N329" s="2"/>
      <c r="O329" s="2"/>
      <c r="P329" s="2"/>
      <c r="Q329" s="2"/>
      <c r="R329" s="2"/>
      <c r="S329" s="2"/>
      <c r="T329" s="2"/>
      <c r="U329" s="2"/>
    </row>
    <row r="330" spans="1:21" ht="12.75" x14ac:dyDescent="0.2">
      <c r="A330" s="2"/>
      <c r="B330" s="2"/>
      <c r="C330" s="2"/>
      <c r="D330" s="2"/>
      <c r="E330" s="2"/>
      <c r="F330" s="2"/>
      <c r="G330" s="2"/>
      <c r="H330" s="2"/>
      <c r="I330" s="2"/>
      <c r="J330" s="2"/>
      <c r="K330" s="2"/>
      <c r="L330" s="2"/>
      <c r="M330" s="2"/>
      <c r="N330" s="2"/>
      <c r="O330" s="2"/>
      <c r="P330" s="2"/>
      <c r="Q330" s="2"/>
      <c r="R330" s="2"/>
      <c r="S330" s="2"/>
      <c r="T330" s="2"/>
      <c r="U330" s="2"/>
    </row>
    <row r="331" spans="1:21" ht="12.75" x14ac:dyDescent="0.2">
      <c r="A331" s="2"/>
      <c r="B331" s="2"/>
      <c r="C331" s="2"/>
      <c r="D331" s="2"/>
      <c r="E331" s="2"/>
      <c r="F331" s="2"/>
      <c r="G331" s="2"/>
      <c r="H331" s="2"/>
      <c r="I331" s="2"/>
      <c r="J331" s="2"/>
      <c r="K331" s="2"/>
      <c r="L331" s="2"/>
      <c r="M331" s="2"/>
      <c r="N331" s="2"/>
      <c r="O331" s="2"/>
      <c r="P331" s="2"/>
      <c r="Q331" s="2"/>
      <c r="R331" s="2"/>
      <c r="S331" s="2"/>
      <c r="T331" s="2"/>
      <c r="U331" s="2"/>
    </row>
    <row r="332" spans="1:21" ht="12.75" x14ac:dyDescent="0.2">
      <c r="A332" s="2"/>
      <c r="B332" s="2"/>
      <c r="C332" s="2"/>
      <c r="D332" s="2"/>
      <c r="E332" s="2"/>
      <c r="F332" s="2"/>
      <c r="G332" s="2"/>
      <c r="H332" s="2"/>
      <c r="I332" s="2"/>
      <c r="J332" s="2"/>
      <c r="K332" s="2"/>
      <c r="L332" s="2"/>
      <c r="M332" s="2"/>
      <c r="N332" s="2"/>
      <c r="O332" s="2"/>
      <c r="P332" s="2"/>
      <c r="Q332" s="2"/>
      <c r="R332" s="2"/>
      <c r="S332" s="2"/>
      <c r="T332" s="2"/>
      <c r="U332" s="2"/>
    </row>
    <row r="333" spans="1:21" ht="12.75" x14ac:dyDescent="0.2">
      <c r="A333" s="2"/>
      <c r="B333" s="2"/>
      <c r="C333" s="2"/>
      <c r="D333" s="2"/>
      <c r="E333" s="2"/>
      <c r="F333" s="2"/>
      <c r="G333" s="2"/>
      <c r="H333" s="2"/>
      <c r="I333" s="2"/>
      <c r="J333" s="2"/>
      <c r="K333" s="2"/>
      <c r="L333" s="2"/>
      <c r="M333" s="2"/>
      <c r="N333" s="2"/>
      <c r="O333" s="2"/>
      <c r="P333" s="2"/>
      <c r="Q333" s="2"/>
      <c r="R333" s="2"/>
      <c r="S333" s="2"/>
      <c r="T333" s="2"/>
      <c r="U333" s="2"/>
    </row>
    <row r="334" spans="1:21" ht="12.75" x14ac:dyDescent="0.2">
      <c r="A334" s="2"/>
      <c r="B334" s="2"/>
      <c r="C334" s="2"/>
      <c r="D334" s="2"/>
      <c r="E334" s="2"/>
      <c r="F334" s="2"/>
      <c r="G334" s="2"/>
      <c r="H334" s="2"/>
      <c r="I334" s="2"/>
      <c r="J334" s="2"/>
      <c r="K334" s="2"/>
      <c r="L334" s="2"/>
      <c r="M334" s="2"/>
      <c r="N334" s="2"/>
      <c r="O334" s="2"/>
      <c r="P334" s="2"/>
      <c r="Q334" s="2"/>
      <c r="R334" s="2"/>
      <c r="S334" s="2"/>
      <c r="T334" s="2"/>
      <c r="U334" s="2"/>
    </row>
    <row r="335" spans="1:21" ht="12.75" x14ac:dyDescent="0.2">
      <c r="A335" s="2"/>
      <c r="B335" s="2"/>
      <c r="C335" s="2"/>
      <c r="D335" s="2"/>
      <c r="E335" s="2"/>
      <c r="F335" s="2"/>
      <c r="G335" s="2"/>
      <c r="H335" s="2"/>
      <c r="I335" s="2"/>
      <c r="J335" s="2"/>
      <c r="K335" s="2"/>
      <c r="L335" s="2"/>
      <c r="M335" s="2"/>
      <c r="N335" s="2"/>
      <c r="O335" s="2"/>
      <c r="P335" s="2"/>
      <c r="Q335" s="2"/>
      <c r="R335" s="2"/>
      <c r="S335" s="2"/>
      <c r="T335" s="2"/>
      <c r="U335" s="2"/>
    </row>
    <row r="336" spans="1:21" ht="12.75" x14ac:dyDescent="0.2">
      <c r="A336" s="2"/>
      <c r="B336" s="2"/>
      <c r="C336" s="2"/>
      <c r="D336" s="2"/>
      <c r="E336" s="2"/>
      <c r="F336" s="2"/>
      <c r="G336" s="2"/>
      <c r="H336" s="2"/>
      <c r="I336" s="2"/>
      <c r="J336" s="2"/>
      <c r="K336" s="2"/>
      <c r="L336" s="2"/>
      <c r="M336" s="2"/>
      <c r="N336" s="2"/>
      <c r="O336" s="2"/>
      <c r="P336" s="2"/>
      <c r="Q336" s="2"/>
      <c r="R336" s="2"/>
      <c r="S336" s="2"/>
      <c r="T336" s="2"/>
      <c r="U336" s="2"/>
    </row>
    <row r="337" spans="1:21" ht="12.75" x14ac:dyDescent="0.2">
      <c r="A337" s="2"/>
      <c r="B337" s="2"/>
      <c r="C337" s="2"/>
      <c r="D337" s="2"/>
      <c r="E337" s="2"/>
      <c r="F337" s="2"/>
      <c r="G337" s="2"/>
      <c r="H337" s="2"/>
      <c r="I337" s="2"/>
      <c r="J337" s="2"/>
      <c r="K337" s="2"/>
      <c r="L337" s="2"/>
      <c r="M337" s="2"/>
      <c r="N337" s="2"/>
      <c r="O337" s="2"/>
      <c r="P337" s="2"/>
      <c r="Q337" s="2"/>
      <c r="R337" s="2"/>
      <c r="S337" s="2"/>
      <c r="T337" s="2"/>
      <c r="U337" s="2"/>
    </row>
    <row r="338" spans="1:21" ht="12.75" x14ac:dyDescent="0.2">
      <c r="A338" s="2"/>
      <c r="B338" s="2"/>
      <c r="C338" s="2"/>
      <c r="D338" s="2"/>
      <c r="E338" s="2"/>
      <c r="F338" s="2"/>
      <c r="G338" s="2"/>
      <c r="H338" s="2"/>
      <c r="I338" s="2"/>
      <c r="J338" s="2"/>
      <c r="K338" s="2"/>
      <c r="L338" s="2"/>
      <c r="M338" s="2"/>
      <c r="N338" s="2"/>
      <c r="O338" s="2"/>
      <c r="P338" s="2"/>
      <c r="Q338" s="2"/>
      <c r="R338" s="2"/>
      <c r="S338" s="2"/>
      <c r="T338" s="2"/>
      <c r="U338" s="2"/>
    </row>
    <row r="339" spans="1:21" ht="12.75" x14ac:dyDescent="0.2">
      <c r="A339" s="2"/>
      <c r="B339" s="2"/>
      <c r="C339" s="2"/>
      <c r="D339" s="2"/>
      <c r="E339" s="2"/>
      <c r="F339" s="2"/>
      <c r="G339" s="2"/>
      <c r="H339" s="2"/>
      <c r="I339" s="2"/>
      <c r="J339" s="2"/>
      <c r="K339" s="2"/>
      <c r="L339" s="2"/>
      <c r="M339" s="2"/>
      <c r="N339" s="2"/>
      <c r="O339" s="2"/>
      <c r="P339" s="2"/>
      <c r="Q339" s="2"/>
      <c r="R339" s="2"/>
      <c r="S339" s="2"/>
      <c r="T339" s="2"/>
      <c r="U339" s="2"/>
    </row>
    <row r="340" spans="1:21" ht="12.75" x14ac:dyDescent="0.2">
      <c r="A340" s="2"/>
      <c r="B340" s="2"/>
      <c r="C340" s="2"/>
      <c r="D340" s="2"/>
      <c r="E340" s="2"/>
      <c r="F340" s="2"/>
      <c r="G340" s="2"/>
      <c r="H340" s="2"/>
      <c r="I340" s="2"/>
      <c r="J340" s="2"/>
      <c r="K340" s="2"/>
      <c r="L340" s="2"/>
      <c r="M340" s="2"/>
      <c r="N340" s="2"/>
      <c r="O340" s="2"/>
      <c r="P340" s="2"/>
      <c r="Q340" s="2"/>
      <c r="R340" s="2"/>
      <c r="S340" s="2"/>
      <c r="T340" s="2"/>
      <c r="U340" s="2"/>
    </row>
    <row r="341" spans="1:21" ht="12.75" x14ac:dyDescent="0.2">
      <c r="A341" s="2"/>
      <c r="B341" s="2"/>
      <c r="C341" s="2"/>
      <c r="D341" s="2"/>
      <c r="E341" s="2"/>
      <c r="F341" s="2"/>
      <c r="G341" s="2"/>
      <c r="H341" s="2"/>
      <c r="I341" s="2"/>
      <c r="J341" s="2"/>
      <c r="K341" s="2"/>
      <c r="L341" s="2"/>
      <c r="M341" s="2"/>
      <c r="N341" s="2"/>
      <c r="O341" s="2"/>
      <c r="P341" s="2"/>
      <c r="Q341" s="2"/>
      <c r="R341" s="2"/>
      <c r="S341" s="2"/>
      <c r="T341" s="2"/>
      <c r="U341" s="2"/>
    </row>
    <row r="342" spans="1:21" ht="12.75" x14ac:dyDescent="0.2">
      <c r="A342" s="2"/>
      <c r="B342" s="2"/>
      <c r="C342" s="2"/>
      <c r="D342" s="2"/>
      <c r="E342" s="2"/>
      <c r="F342" s="2"/>
      <c r="G342" s="2"/>
      <c r="H342" s="2"/>
      <c r="I342" s="2"/>
      <c r="J342" s="2"/>
      <c r="K342" s="2"/>
      <c r="L342" s="2"/>
      <c r="M342" s="2"/>
      <c r="N342" s="2"/>
      <c r="O342" s="2"/>
      <c r="P342" s="2"/>
      <c r="Q342" s="2"/>
      <c r="R342" s="2"/>
      <c r="S342" s="2"/>
      <c r="T342" s="2"/>
      <c r="U342" s="2"/>
    </row>
    <row r="343" spans="1:21" ht="12.75" x14ac:dyDescent="0.2">
      <c r="A343" s="2"/>
      <c r="B343" s="2"/>
      <c r="C343" s="2"/>
      <c r="D343" s="2"/>
      <c r="E343" s="2"/>
      <c r="F343" s="2"/>
      <c r="G343" s="2"/>
      <c r="H343" s="2"/>
      <c r="I343" s="2"/>
      <c r="J343" s="2"/>
      <c r="K343" s="2"/>
      <c r="L343" s="2"/>
      <c r="M343" s="2"/>
      <c r="N343" s="2"/>
      <c r="O343" s="2"/>
      <c r="P343" s="2"/>
      <c r="Q343" s="2"/>
      <c r="R343" s="2"/>
      <c r="S343" s="2"/>
      <c r="T343" s="2"/>
      <c r="U343" s="2"/>
    </row>
    <row r="344" spans="1:21" ht="12.75" x14ac:dyDescent="0.2">
      <c r="A344" s="2"/>
      <c r="B344" s="2"/>
      <c r="C344" s="2"/>
      <c r="D344" s="2"/>
      <c r="E344" s="2"/>
      <c r="F344" s="2"/>
      <c r="G344" s="2"/>
      <c r="H344" s="2"/>
      <c r="I344" s="2"/>
      <c r="J344" s="2"/>
      <c r="K344" s="2"/>
      <c r="L344" s="2"/>
      <c r="M344" s="2"/>
      <c r="N344" s="2"/>
      <c r="O344" s="2"/>
      <c r="P344" s="2"/>
      <c r="Q344" s="2"/>
      <c r="R344" s="2"/>
      <c r="S344" s="2"/>
      <c r="T344" s="2"/>
      <c r="U344" s="2"/>
    </row>
    <row r="345" spans="1:21" ht="12.75" x14ac:dyDescent="0.2">
      <c r="A345" s="2"/>
      <c r="B345" s="2"/>
      <c r="C345" s="2"/>
      <c r="D345" s="2"/>
      <c r="E345" s="2"/>
      <c r="F345" s="2"/>
      <c r="G345" s="2"/>
      <c r="H345" s="2"/>
      <c r="I345" s="2"/>
      <c r="J345" s="2"/>
      <c r="K345" s="2"/>
      <c r="L345" s="2"/>
      <c r="M345" s="2"/>
      <c r="N345" s="2"/>
      <c r="O345" s="2"/>
      <c r="P345" s="2"/>
      <c r="Q345" s="2"/>
      <c r="R345" s="2"/>
      <c r="S345" s="2"/>
      <c r="T345" s="2"/>
      <c r="U345" s="2"/>
    </row>
    <row r="346" spans="1:21" ht="12.75" x14ac:dyDescent="0.2">
      <c r="A346" s="2"/>
      <c r="B346" s="2"/>
      <c r="C346" s="2"/>
      <c r="D346" s="2"/>
      <c r="E346" s="2"/>
      <c r="F346" s="2"/>
      <c r="G346" s="2"/>
      <c r="H346" s="2"/>
      <c r="I346" s="2"/>
      <c r="J346" s="2"/>
      <c r="K346" s="2"/>
      <c r="L346" s="2"/>
      <c r="M346" s="2"/>
      <c r="N346" s="2"/>
      <c r="O346" s="2"/>
      <c r="P346" s="2"/>
      <c r="Q346" s="2"/>
      <c r="R346" s="2"/>
      <c r="S346" s="2"/>
      <c r="T346" s="2"/>
      <c r="U346" s="2"/>
    </row>
    <row r="347" spans="1:21" ht="12.75" x14ac:dyDescent="0.2">
      <c r="A347" s="2"/>
      <c r="B347" s="2"/>
      <c r="C347" s="2"/>
      <c r="D347" s="2"/>
      <c r="E347" s="2"/>
      <c r="F347" s="2"/>
      <c r="G347" s="2"/>
      <c r="H347" s="2"/>
      <c r="I347" s="2"/>
      <c r="J347" s="2"/>
      <c r="K347" s="2"/>
      <c r="L347" s="2"/>
      <c r="M347" s="2"/>
      <c r="N347" s="2"/>
      <c r="O347" s="2"/>
      <c r="P347" s="2"/>
      <c r="Q347" s="2"/>
      <c r="R347" s="2"/>
      <c r="S347" s="2"/>
      <c r="T347" s="2"/>
      <c r="U347" s="2"/>
    </row>
    <row r="348" spans="1:21" ht="12.75" x14ac:dyDescent="0.2">
      <c r="A348" s="2"/>
      <c r="B348" s="2"/>
      <c r="C348" s="2"/>
      <c r="D348" s="2"/>
      <c r="E348" s="2"/>
      <c r="F348" s="2"/>
      <c r="G348" s="2"/>
      <c r="H348" s="2"/>
      <c r="I348" s="2"/>
      <c r="J348" s="2"/>
      <c r="K348" s="2"/>
      <c r="L348" s="2"/>
      <c r="M348" s="2"/>
      <c r="N348" s="2"/>
      <c r="O348" s="2"/>
      <c r="P348" s="2"/>
      <c r="Q348" s="2"/>
      <c r="R348" s="2"/>
      <c r="S348" s="2"/>
      <c r="T348" s="2"/>
      <c r="U348" s="2"/>
    </row>
    <row r="349" spans="1:21" ht="12.75" x14ac:dyDescent="0.2">
      <c r="A349" s="2"/>
      <c r="B349" s="2"/>
      <c r="C349" s="2"/>
      <c r="D349" s="2"/>
      <c r="E349" s="2"/>
      <c r="F349" s="2"/>
      <c r="G349" s="2"/>
      <c r="H349" s="2"/>
      <c r="I349" s="2"/>
      <c r="J349" s="2"/>
      <c r="K349" s="2"/>
      <c r="L349" s="2"/>
      <c r="M349" s="2"/>
      <c r="N349" s="2"/>
      <c r="O349" s="2"/>
      <c r="P349" s="2"/>
      <c r="Q349" s="2"/>
      <c r="R349" s="2"/>
      <c r="S349" s="2"/>
      <c r="T349" s="2"/>
      <c r="U349" s="2"/>
    </row>
    <row r="350" spans="1:21" ht="12.75" x14ac:dyDescent="0.2">
      <c r="A350" s="2"/>
      <c r="B350" s="2"/>
      <c r="C350" s="2"/>
      <c r="D350" s="2"/>
      <c r="E350" s="2"/>
      <c r="F350" s="2"/>
      <c r="G350" s="2"/>
      <c r="H350" s="2"/>
      <c r="I350" s="2"/>
      <c r="J350" s="2"/>
      <c r="K350" s="2"/>
      <c r="L350" s="2"/>
      <c r="M350" s="2"/>
      <c r="N350" s="2"/>
      <c r="O350" s="2"/>
      <c r="P350" s="2"/>
      <c r="Q350" s="2"/>
      <c r="R350" s="2"/>
      <c r="S350" s="2"/>
      <c r="T350" s="2"/>
      <c r="U350" s="2"/>
    </row>
    <row r="351" spans="1:21" ht="12.75" x14ac:dyDescent="0.2">
      <c r="A351" s="2"/>
      <c r="B351" s="2"/>
      <c r="C351" s="2"/>
      <c r="D351" s="2"/>
      <c r="E351" s="2"/>
      <c r="F351" s="2"/>
      <c r="G351" s="2"/>
      <c r="H351" s="2"/>
      <c r="I351" s="2"/>
      <c r="J351" s="2"/>
      <c r="K351" s="2"/>
      <c r="L351" s="2"/>
      <c r="M351" s="2"/>
      <c r="N351" s="2"/>
      <c r="O351" s="2"/>
      <c r="P351" s="2"/>
      <c r="Q351" s="2"/>
      <c r="R351" s="2"/>
      <c r="S351" s="2"/>
      <c r="T351" s="2"/>
      <c r="U351" s="2"/>
    </row>
    <row r="352" spans="1:21" ht="12.75" x14ac:dyDescent="0.2">
      <c r="A352" s="2"/>
      <c r="B352" s="2"/>
      <c r="C352" s="2"/>
      <c r="D352" s="2"/>
      <c r="E352" s="2"/>
      <c r="F352" s="2"/>
      <c r="G352" s="2"/>
      <c r="H352" s="2"/>
      <c r="I352" s="2"/>
      <c r="J352" s="2"/>
      <c r="K352" s="2"/>
      <c r="L352" s="2"/>
      <c r="M352" s="2"/>
      <c r="N352" s="2"/>
      <c r="O352" s="2"/>
      <c r="P352" s="2"/>
      <c r="Q352" s="2"/>
      <c r="R352" s="2"/>
      <c r="S352" s="2"/>
      <c r="T352" s="2"/>
      <c r="U352" s="2"/>
    </row>
    <row r="353" spans="1:21" ht="12.75" x14ac:dyDescent="0.2">
      <c r="A353" s="2"/>
      <c r="B353" s="2"/>
      <c r="C353" s="2"/>
      <c r="D353" s="2"/>
      <c r="E353" s="2"/>
      <c r="F353" s="2"/>
      <c r="G353" s="2"/>
      <c r="H353" s="2"/>
      <c r="I353" s="2"/>
      <c r="J353" s="2"/>
      <c r="K353" s="2"/>
      <c r="L353" s="2"/>
      <c r="M353" s="2"/>
      <c r="N353" s="2"/>
      <c r="O353" s="2"/>
      <c r="P353" s="2"/>
      <c r="Q353" s="2"/>
      <c r="R353" s="2"/>
      <c r="S353" s="2"/>
      <c r="T353" s="2"/>
      <c r="U353" s="2"/>
    </row>
    <row r="354" spans="1:21" ht="12.75" x14ac:dyDescent="0.2">
      <c r="A354" s="2"/>
      <c r="B354" s="2"/>
      <c r="C354" s="2"/>
      <c r="D354" s="2"/>
      <c r="E354" s="2"/>
      <c r="F354" s="2"/>
      <c r="G354" s="2"/>
      <c r="H354" s="2"/>
      <c r="I354" s="2"/>
      <c r="J354" s="2"/>
      <c r="K354" s="2"/>
      <c r="L354" s="2"/>
      <c r="M354" s="2"/>
      <c r="N354" s="2"/>
      <c r="O354" s="2"/>
      <c r="P354" s="2"/>
      <c r="Q354" s="2"/>
      <c r="R354" s="2"/>
      <c r="S354" s="2"/>
      <c r="T354" s="2"/>
      <c r="U354" s="2"/>
    </row>
    <row r="355" spans="1:21" ht="12.75" x14ac:dyDescent="0.2">
      <c r="A355" s="2"/>
      <c r="B355" s="2"/>
      <c r="C355" s="2"/>
      <c r="D355" s="2"/>
      <c r="E355" s="2"/>
      <c r="F355" s="2"/>
      <c r="G355" s="2"/>
      <c r="H355" s="2"/>
      <c r="I355" s="2"/>
      <c r="J355" s="2"/>
      <c r="K355" s="2"/>
      <c r="L355" s="2"/>
      <c r="M355" s="2"/>
      <c r="N355" s="2"/>
      <c r="O355" s="2"/>
      <c r="P355" s="2"/>
      <c r="Q355" s="2"/>
      <c r="R355" s="2"/>
      <c r="S355" s="2"/>
      <c r="T355" s="2"/>
      <c r="U355" s="2"/>
    </row>
    <row r="356" spans="1:21" ht="12.75" x14ac:dyDescent="0.2">
      <c r="A356" s="2"/>
      <c r="B356" s="2"/>
      <c r="C356" s="2"/>
      <c r="D356" s="2"/>
      <c r="E356" s="2"/>
      <c r="F356" s="2"/>
      <c r="G356" s="2"/>
      <c r="H356" s="2"/>
      <c r="I356" s="2"/>
      <c r="J356" s="2"/>
      <c r="K356" s="2"/>
      <c r="L356" s="2"/>
      <c r="M356" s="2"/>
      <c r="N356" s="2"/>
      <c r="O356" s="2"/>
      <c r="P356" s="2"/>
      <c r="Q356" s="2"/>
      <c r="R356" s="2"/>
      <c r="S356" s="2"/>
      <c r="T356" s="2"/>
      <c r="U356" s="2"/>
    </row>
    <row r="357" spans="1:21" ht="12.75" x14ac:dyDescent="0.2">
      <c r="A357" s="2"/>
      <c r="B357" s="2"/>
      <c r="C357" s="2"/>
      <c r="D357" s="2"/>
      <c r="E357" s="2"/>
      <c r="F357" s="2"/>
      <c r="G357" s="2"/>
      <c r="H357" s="2"/>
      <c r="I357" s="2"/>
      <c r="J357" s="2"/>
      <c r="K357" s="2"/>
      <c r="L357" s="2"/>
      <c r="M357" s="2"/>
      <c r="N357" s="2"/>
      <c r="O357" s="2"/>
      <c r="P357" s="2"/>
      <c r="Q357" s="2"/>
      <c r="R357" s="2"/>
      <c r="S357" s="2"/>
      <c r="T357" s="2"/>
      <c r="U357" s="2"/>
    </row>
    <row r="358" spans="1:21" ht="12.75" x14ac:dyDescent="0.2">
      <c r="A358" s="2"/>
      <c r="B358" s="2"/>
      <c r="C358" s="2"/>
      <c r="D358" s="2"/>
      <c r="E358" s="2"/>
      <c r="F358" s="2"/>
      <c r="G358" s="2"/>
      <c r="H358" s="2"/>
      <c r="I358" s="2"/>
      <c r="J358" s="2"/>
      <c r="K358" s="2"/>
      <c r="L358" s="2"/>
      <c r="M358" s="2"/>
      <c r="N358" s="2"/>
      <c r="O358" s="2"/>
      <c r="P358" s="2"/>
      <c r="Q358" s="2"/>
      <c r="R358" s="2"/>
      <c r="S358" s="2"/>
      <c r="T358" s="2"/>
      <c r="U358" s="2"/>
    </row>
    <row r="359" spans="1:21" ht="12.75" x14ac:dyDescent="0.2">
      <c r="A359" s="2"/>
      <c r="B359" s="2"/>
      <c r="C359" s="2"/>
      <c r="D359" s="2"/>
      <c r="E359" s="2"/>
      <c r="F359" s="2"/>
      <c r="G359" s="2"/>
      <c r="H359" s="2"/>
      <c r="I359" s="2"/>
      <c r="J359" s="2"/>
      <c r="K359" s="2"/>
      <c r="L359" s="2"/>
      <c r="M359" s="2"/>
      <c r="N359" s="2"/>
      <c r="O359" s="2"/>
      <c r="P359" s="2"/>
      <c r="Q359" s="2"/>
      <c r="R359" s="2"/>
      <c r="S359" s="2"/>
      <c r="T359" s="2"/>
      <c r="U359" s="2"/>
    </row>
    <row r="360" spans="1:21" ht="12.75" x14ac:dyDescent="0.2">
      <c r="A360" s="2"/>
      <c r="B360" s="2"/>
      <c r="C360" s="2"/>
      <c r="D360" s="2"/>
      <c r="E360" s="2"/>
      <c r="F360" s="2"/>
      <c r="G360" s="2"/>
      <c r="H360" s="2"/>
      <c r="I360" s="2"/>
      <c r="J360" s="2"/>
      <c r="K360" s="2"/>
      <c r="L360" s="2"/>
      <c r="M360" s="2"/>
      <c r="N360" s="2"/>
      <c r="O360" s="2"/>
      <c r="P360" s="2"/>
      <c r="Q360" s="2"/>
      <c r="R360" s="2"/>
      <c r="S360" s="2"/>
      <c r="T360" s="2"/>
      <c r="U360" s="2"/>
    </row>
    <row r="361" spans="1:21" ht="12.75" x14ac:dyDescent="0.2">
      <c r="A361" s="2"/>
      <c r="B361" s="2"/>
      <c r="C361" s="2"/>
      <c r="D361" s="2"/>
      <c r="E361" s="2"/>
      <c r="F361" s="2"/>
      <c r="G361" s="2"/>
      <c r="H361" s="2"/>
      <c r="I361" s="2"/>
      <c r="J361" s="2"/>
      <c r="K361" s="2"/>
      <c r="L361" s="2"/>
      <c r="M361" s="2"/>
      <c r="N361" s="2"/>
      <c r="O361" s="2"/>
      <c r="P361" s="2"/>
      <c r="Q361" s="2"/>
      <c r="R361" s="2"/>
      <c r="S361" s="2"/>
      <c r="T361" s="2"/>
      <c r="U361" s="2"/>
    </row>
    <row r="362" spans="1:21" ht="12.75" x14ac:dyDescent="0.2">
      <c r="A362" s="2"/>
      <c r="B362" s="2"/>
      <c r="C362" s="2"/>
      <c r="D362" s="2"/>
      <c r="E362" s="2"/>
      <c r="F362" s="2"/>
      <c r="G362" s="2"/>
      <c r="H362" s="2"/>
      <c r="I362" s="2"/>
      <c r="J362" s="2"/>
      <c r="K362" s="2"/>
      <c r="L362" s="2"/>
      <c r="M362" s="2"/>
      <c r="N362" s="2"/>
      <c r="O362" s="2"/>
      <c r="P362" s="2"/>
      <c r="Q362" s="2"/>
      <c r="R362" s="2"/>
      <c r="S362" s="2"/>
      <c r="T362" s="2"/>
      <c r="U362" s="2"/>
    </row>
    <row r="363" spans="1:21" ht="12.75" x14ac:dyDescent="0.2">
      <c r="A363" s="2"/>
      <c r="B363" s="2"/>
      <c r="C363" s="2"/>
      <c r="D363" s="2"/>
      <c r="E363" s="2"/>
      <c r="F363" s="2"/>
      <c r="G363" s="2"/>
      <c r="H363" s="2"/>
      <c r="I363" s="2"/>
      <c r="J363" s="2"/>
      <c r="K363" s="2"/>
      <c r="L363" s="2"/>
      <c r="M363" s="2"/>
      <c r="N363" s="2"/>
      <c r="O363" s="2"/>
      <c r="P363" s="2"/>
      <c r="Q363" s="2"/>
      <c r="R363" s="2"/>
      <c r="S363" s="2"/>
      <c r="T363" s="2"/>
      <c r="U363" s="2"/>
    </row>
    <row r="364" spans="1:21" ht="12.75" x14ac:dyDescent="0.2">
      <c r="A364" s="2"/>
      <c r="B364" s="2"/>
      <c r="C364" s="2"/>
      <c r="D364" s="2"/>
      <c r="E364" s="2"/>
      <c r="F364" s="2"/>
      <c r="G364" s="2"/>
      <c r="H364" s="2"/>
      <c r="I364" s="2"/>
      <c r="J364" s="2"/>
      <c r="K364" s="2"/>
      <c r="L364" s="2"/>
      <c r="M364" s="2"/>
      <c r="N364" s="2"/>
      <c r="O364" s="2"/>
      <c r="P364" s="2"/>
      <c r="Q364" s="2"/>
      <c r="R364" s="2"/>
      <c r="S364" s="2"/>
      <c r="T364" s="2"/>
      <c r="U364" s="2"/>
    </row>
    <row r="365" spans="1:21" ht="12.75" x14ac:dyDescent="0.2">
      <c r="A365" s="2"/>
      <c r="B365" s="2"/>
      <c r="C365" s="2"/>
      <c r="D365" s="2"/>
      <c r="E365" s="2"/>
      <c r="F365" s="2"/>
      <c r="G365" s="2"/>
      <c r="H365" s="2"/>
      <c r="I365" s="2"/>
      <c r="J365" s="2"/>
      <c r="K365" s="2"/>
      <c r="L365" s="2"/>
      <c r="M365" s="2"/>
      <c r="N365" s="2"/>
      <c r="O365" s="2"/>
      <c r="P365" s="2"/>
      <c r="Q365" s="2"/>
      <c r="R365" s="2"/>
      <c r="S365" s="2"/>
      <c r="T365" s="2"/>
      <c r="U365" s="2"/>
    </row>
    <row r="366" spans="1:21" ht="12.75" x14ac:dyDescent="0.2">
      <c r="A366" s="2"/>
      <c r="B366" s="2"/>
      <c r="C366" s="2"/>
      <c r="D366" s="2"/>
      <c r="E366" s="2"/>
      <c r="F366" s="2"/>
      <c r="G366" s="2"/>
      <c r="H366" s="2"/>
      <c r="I366" s="2"/>
      <c r="J366" s="2"/>
      <c r="K366" s="2"/>
      <c r="L366" s="2"/>
      <c r="M366" s="2"/>
      <c r="N366" s="2"/>
      <c r="O366" s="2"/>
      <c r="P366" s="2"/>
      <c r="Q366" s="2"/>
      <c r="R366" s="2"/>
      <c r="S366" s="2"/>
      <c r="T366" s="2"/>
      <c r="U366" s="2"/>
    </row>
    <row r="367" spans="1:21" ht="12.75" x14ac:dyDescent="0.2">
      <c r="A367" s="2"/>
      <c r="B367" s="2"/>
      <c r="C367" s="2"/>
      <c r="D367" s="2"/>
      <c r="E367" s="2"/>
      <c r="F367" s="2"/>
      <c r="G367" s="2"/>
      <c r="H367" s="2"/>
      <c r="I367" s="2"/>
      <c r="J367" s="2"/>
      <c r="K367" s="2"/>
      <c r="L367" s="2"/>
      <c r="M367" s="2"/>
      <c r="N367" s="2"/>
      <c r="O367" s="2"/>
      <c r="P367" s="2"/>
      <c r="Q367" s="2"/>
      <c r="R367" s="2"/>
      <c r="S367" s="2"/>
      <c r="T367" s="2"/>
      <c r="U367" s="2"/>
    </row>
    <row r="368" spans="1:21" ht="12.75" x14ac:dyDescent="0.2">
      <c r="A368" s="2"/>
      <c r="B368" s="2"/>
      <c r="C368" s="2"/>
      <c r="D368" s="2"/>
      <c r="E368" s="2"/>
      <c r="F368" s="2"/>
      <c r="G368" s="2"/>
      <c r="H368" s="2"/>
      <c r="I368" s="2"/>
      <c r="J368" s="2"/>
      <c r="K368" s="2"/>
      <c r="L368" s="2"/>
      <c r="M368" s="2"/>
      <c r="N368" s="2"/>
      <c r="O368" s="2"/>
      <c r="P368" s="2"/>
      <c r="Q368" s="2"/>
      <c r="R368" s="2"/>
      <c r="S368" s="2"/>
      <c r="T368" s="2"/>
      <c r="U368" s="2"/>
    </row>
    <row r="369" spans="1:21" ht="12.75" x14ac:dyDescent="0.2">
      <c r="A369" s="2"/>
      <c r="B369" s="2"/>
      <c r="C369" s="2"/>
      <c r="D369" s="2"/>
      <c r="E369" s="2"/>
      <c r="F369" s="2"/>
      <c r="G369" s="2"/>
      <c r="H369" s="2"/>
      <c r="I369" s="2"/>
      <c r="J369" s="2"/>
      <c r="K369" s="2"/>
      <c r="L369" s="2"/>
      <c r="M369" s="2"/>
      <c r="N369" s="2"/>
      <c r="O369" s="2"/>
      <c r="P369" s="2"/>
      <c r="Q369" s="2"/>
      <c r="R369" s="2"/>
      <c r="S369" s="2"/>
      <c r="T369" s="2"/>
      <c r="U369" s="2"/>
    </row>
    <row r="370" spans="1:21" ht="12.75" x14ac:dyDescent="0.2">
      <c r="A370" s="2"/>
      <c r="B370" s="2"/>
      <c r="C370" s="2"/>
      <c r="D370" s="2"/>
      <c r="E370" s="2"/>
      <c r="F370" s="2"/>
      <c r="G370" s="2"/>
      <c r="H370" s="2"/>
      <c r="I370" s="2"/>
      <c r="J370" s="2"/>
      <c r="K370" s="2"/>
      <c r="L370" s="2"/>
      <c r="M370" s="2"/>
      <c r="N370" s="2"/>
      <c r="O370" s="2"/>
      <c r="P370" s="2"/>
      <c r="Q370" s="2"/>
      <c r="R370" s="2"/>
      <c r="S370" s="2"/>
      <c r="T370" s="2"/>
      <c r="U370" s="2"/>
    </row>
    <row r="371" spans="1:21" ht="12.75" x14ac:dyDescent="0.2">
      <c r="A371" s="2"/>
      <c r="B371" s="2"/>
      <c r="C371" s="2"/>
      <c r="D371" s="2"/>
      <c r="E371" s="2"/>
      <c r="F371" s="2"/>
      <c r="G371" s="2"/>
      <c r="H371" s="2"/>
      <c r="I371" s="2"/>
      <c r="J371" s="2"/>
      <c r="K371" s="2"/>
      <c r="L371" s="2"/>
      <c r="M371" s="2"/>
      <c r="N371" s="2"/>
      <c r="O371" s="2"/>
      <c r="P371" s="2"/>
      <c r="Q371" s="2"/>
      <c r="R371" s="2"/>
      <c r="S371" s="2"/>
      <c r="T371" s="2"/>
      <c r="U371" s="2"/>
    </row>
    <row r="372" spans="1:21" ht="12.75" x14ac:dyDescent="0.2">
      <c r="A372" s="2"/>
      <c r="B372" s="2"/>
      <c r="C372" s="2"/>
      <c r="D372" s="2"/>
      <c r="E372" s="2"/>
      <c r="F372" s="2"/>
      <c r="G372" s="2"/>
      <c r="H372" s="2"/>
      <c r="I372" s="2"/>
      <c r="J372" s="2"/>
      <c r="K372" s="2"/>
      <c r="L372" s="2"/>
      <c r="M372" s="2"/>
      <c r="N372" s="2"/>
      <c r="O372" s="2"/>
      <c r="P372" s="2"/>
      <c r="Q372" s="2"/>
      <c r="R372" s="2"/>
      <c r="S372" s="2"/>
      <c r="T372" s="2"/>
      <c r="U372" s="2"/>
    </row>
    <row r="373" spans="1:21" ht="12.75" x14ac:dyDescent="0.2">
      <c r="A373" s="2"/>
      <c r="B373" s="2"/>
      <c r="C373" s="2"/>
      <c r="D373" s="2"/>
      <c r="E373" s="2"/>
      <c r="F373" s="2"/>
      <c r="G373" s="2"/>
      <c r="H373" s="2"/>
      <c r="I373" s="2"/>
      <c r="J373" s="2"/>
      <c r="K373" s="2"/>
      <c r="L373" s="2"/>
      <c r="M373" s="2"/>
      <c r="N373" s="2"/>
      <c r="O373" s="2"/>
      <c r="P373" s="2"/>
      <c r="Q373" s="2"/>
      <c r="R373" s="2"/>
      <c r="S373" s="2"/>
      <c r="T373" s="2"/>
      <c r="U373" s="2"/>
    </row>
    <row r="374" spans="1:21" ht="12.75" x14ac:dyDescent="0.2">
      <c r="A374" s="2"/>
      <c r="B374" s="2"/>
      <c r="C374" s="2"/>
      <c r="D374" s="2"/>
      <c r="E374" s="2"/>
      <c r="F374" s="2"/>
      <c r="G374" s="2"/>
      <c r="H374" s="2"/>
      <c r="I374" s="2"/>
      <c r="J374" s="2"/>
      <c r="K374" s="2"/>
      <c r="L374" s="2"/>
      <c r="M374" s="2"/>
      <c r="N374" s="2"/>
      <c r="O374" s="2"/>
      <c r="P374" s="2"/>
      <c r="Q374" s="2"/>
      <c r="R374" s="2"/>
      <c r="S374" s="2"/>
      <c r="T374" s="2"/>
      <c r="U374" s="2"/>
    </row>
    <row r="375" spans="1:21" ht="12.75" x14ac:dyDescent="0.2">
      <c r="A375" s="2"/>
      <c r="B375" s="2"/>
      <c r="C375" s="2"/>
      <c r="D375" s="2"/>
      <c r="E375" s="2"/>
      <c r="F375" s="2"/>
      <c r="G375" s="2"/>
      <c r="H375" s="2"/>
      <c r="I375" s="2"/>
      <c r="J375" s="2"/>
      <c r="K375" s="2"/>
      <c r="L375" s="2"/>
      <c r="M375" s="2"/>
      <c r="N375" s="2"/>
      <c r="O375" s="2"/>
      <c r="P375" s="2"/>
      <c r="Q375" s="2"/>
      <c r="R375" s="2"/>
      <c r="S375" s="2"/>
      <c r="T375" s="2"/>
      <c r="U375" s="2"/>
    </row>
    <row r="376" spans="1:21" ht="12.75" x14ac:dyDescent="0.2">
      <c r="A376" s="2"/>
      <c r="B376" s="2"/>
      <c r="C376" s="2"/>
      <c r="D376" s="2"/>
      <c r="E376" s="2"/>
      <c r="F376" s="2"/>
      <c r="G376" s="2"/>
      <c r="H376" s="2"/>
      <c r="I376" s="2"/>
      <c r="J376" s="2"/>
      <c r="K376" s="2"/>
      <c r="L376" s="2"/>
      <c r="M376" s="2"/>
      <c r="N376" s="2"/>
      <c r="O376" s="2"/>
      <c r="P376" s="2"/>
      <c r="Q376" s="2"/>
      <c r="R376" s="2"/>
      <c r="S376" s="2"/>
      <c r="T376" s="2"/>
      <c r="U376" s="2"/>
    </row>
    <row r="377" spans="1:21" ht="12.75" x14ac:dyDescent="0.2">
      <c r="A377" s="2"/>
      <c r="B377" s="2"/>
      <c r="C377" s="2"/>
      <c r="D377" s="2"/>
      <c r="E377" s="2"/>
      <c r="F377" s="2"/>
      <c r="G377" s="2"/>
      <c r="H377" s="2"/>
      <c r="I377" s="2"/>
      <c r="J377" s="2"/>
      <c r="K377" s="2"/>
      <c r="L377" s="2"/>
      <c r="M377" s="2"/>
      <c r="N377" s="2"/>
      <c r="O377" s="2"/>
      <c r="P377" s="2"/>
      <c r="Q377" s="2"/>
      <c r="R377" s="2"/>
      <c r="S377" s="2"/>
      <c r="T377" s="2"/>
      <c r="U377" s="2"/>
    </row>
    <row r="378" spans="1:21" ht="12.75" x14ac:dyDescent="0.2">
      <c r="A378" s="2"/>
      <c r="B378" s="2"/>
      <c r="C378" s="2"/>
      <c r="D378" s="2"/>
      <c r="E378" s="2"/>
      <c r="F378" s="2"/>
      <c r="G378" s="2"/>
      <c r="H378" s="2"/>
      <c r="I378" s="2"/>
      <c r="J378" s="2"/>
      <c r="K378" s="2"/>
      <c r="L378" s="2"/>
      <c r="M378" s="2"/>
      <c r="N378" s="2"/>
      <c r="O378" s="2"/>
      <c r="P378" s="2"/>
      <c r="Q378" s="2"/>
      <c r="R378" s="2"/>
      <c r="S378" s="2"/>
      <c r="T378" s="2"/>
      <c r="U378" s="2"/>
    </row>
    <row r="379" spans="1:21" ht="12.75" x14ac:dyDescent="0.2">
      <c r="A379" s="2"/>
      <c r="B379" s="2"/>
      <c r="C379" s="2"/>
      <c r="D379" s="2"/>
      <c r="E379" s="2"/>
      <c r="F379" s="2"/>
      <c r="G379" s="2"/>
      <c r="H379" s="2"/>
      <c r="I379" s="2"/>
      <c r="J379" s="2"/>
      <c r="K379" s="2"/>
      <c r="L379" s="2"/>
      <c r="M379" s="2"/>
      <c r="N379" s="2"/>
      <c r="O379" s="2"/>
      <c r="P379" s="2"/>
      <c r="Q379" s="2"/>
      <c r="R379" s="2"/>
      <c r="S379" s="2"/>
      <c r="T379" s="2"/>
      <c r="U379" s="2"/>
    </row>
    <row r="380" spans="1:21" ht="12.75" x14ac:dyDescent="0.2">
      <c r="A380" s="2"/>
      <c r="B380" s="2"/>
      <c r="C380" s="2"/>
      <c r="D380" s="2"/>
      <c r="E380" s="2"/>
      <c r="F380" s="2"/>
      <c r="G380" s="2"/>
      <c r="H380" s="2"/>
      <c r="I380" s="2"/>
      <c r="J380" s="2"/>
      <c r="K380" s="2"/>
      <c r="L380" s="2"/>
      <c r="M380" s="2"/>
      <c r="N380" s="2"/>
      <c r="O380" s="2"/>
      <c r="P380" s="2"/>
      <c r="Q380" s="2"/>
      <c r="R380" s="2"/>
      <c r="S380" s="2"/>
      <c r="T380" s="2"/>
      <c r="U380" s="2"/>
    </row>
    <row r="381" spans="1:21" ht="12.75" x14ac:dyDescent="0.2">
      <c r="A381" s="2"/>
      <c r="B381" s="2"/>
      <c r="C381" s="2"/>
      <c r="D381" s="2"/>
      <c r="E381" s="2"/>
      <c r="F381" s="2"/>
      <c r="G381" s="2"/>
      <c r="H381" s="2"/>
      <c r="I381" s="2"/>
      <c r="J381" s="2"/>
      <c r="K381" s="2"/>
      <c r="L381" s="2"/>
      <c r="M381" s="2"/>
      <c r="N381" s="2"/>
      <c r="O381" s="2"/>
      <c r="P381" s="2"/>
      <c r="Q381" s="2"/>
      <c r="R381" s="2"/>
      <c r="S381" s="2"/>
      <c r="T381" s="2"/>
      <c r="U381" s="2"/>
    </row>
    <row r="382" spans="1:21" ht="12.75" x14ac:dyDescent="0.2">
      <c r="A382" s="2"/>
      <c r="B382" s="2"/>
      <c r="C382" s="2"/>
      <c r="D382" s="2"/>
      <c r="E382" s="2"/>
      <c r="F382" s="2"/>
      <c r="G382" s="2"/>
      <c r="H382" s="2"/>
      <c r="I382" s="2"/>
      <c r="J382" s="2"/>
      <c r="K382" s="2"/>
      <c r="L382" s="2"/>
      <c r="M382" s="2"/>
      <c r="N382" s="2"/>
      <c r="O382" s="2"/>
      <c r="P382" s="2"/>
      <c r="Q382" s="2"/>
      <c r="R382" s="2"/>
      <c r="S382" s="2"/>
      <c r="T382" s="2"/>
      <c r="U382" s="2"/>
    </row>
    <row r="383" spans="1:21" ht="12.75" x14ac:dyDescent="0.2">
      <c r="A383" s="2"/>
      <c r="B383" s="2"/>
      <c r="C383" s="2"/>
      <c r="D383" s="2"/>
      <c r="E383" s="2"/>
      <c r="F383" s="2"/>
      <c r="G383" s="2"/>
      <c r="H383" s="2"/>
      <c r="I383" s="2"/>
      <c r="J383" s="2"/>
      <c r="K383" s="2"/>
      <c r="L383" s="2"/>
      <c r="M383" s="2"/>
      <c r="N383" s="2"/>
      <c r="O383" s="2"/>
      <c r="P383" s="2"/>
      <c r="Q383" s="2"/>
      <c r="R383" s="2"/>
      <c r="S383" s="2"/>
      <c r="T383" s="2"/>
      <c r="U383" s="2"/>
    </row>
    <row r="384" spans="1:21" ht="12.75" x14ac:dyDescent="0.2">
      <c r="A384" s="2"/>
      <c r="B384" s="2"/>
      <c r="C384" s="2"/>
      <c r="D384" s="2"/>
      <c r="E384" s="2"/>
      <c r="F384" s="2"/>
      <c r="G384" s="2"/>
      <c r="H384" s="2"/>
      <c r="I384" s="2"/>
      <c r="J384" s="2"/>
      <c r="K384" s="2"/>
      <c r="L384" s="2"/>
      <c r="M384" s="2"/>
      <c r="N384" s="2"/>
      <c r="O384" s="2"/>
      <c r="P384" s="2"/>
      <c r="Q384" s="2"/>
      <c r="R384" s="2"/>
      <c r="S384" s="2"/>
      <c r="T384" s="2"/>
      <c r="U384" s="2"/>
    </row>
    <row r="385" spans="1:21" ht="12.75" x14ac:dyDescent="0.2">
      <c r="A385" s="2"/>
      <c r="B385" s="2"/>
      <c r="C385" s="2"/>
      <c r="D385" s="2"/>
      <c r="E385" s="2"/>
      <c r="F385" s="2"/>
      <c r="G385" s="2"/>
      <c r="H385" s="2"/>
      <c r="I385" s="2"/>
      <c r="J385" s="2"/>
      <c r="K385" s="2"/>
      <c r="L385" s="2"/>
      <c r="M385" s="2"/>
      <c r="N385" s="2"/>
      <c r="O385" s="2"/>
      <c r="P385" s="2"/>
      <c r="Q385" s="2"/>
      <c r="R385" s="2"/>
      <c r="S385" s="2"/>
      <c r="T385" s="2"/>
      <c r="U385" s="2"/>
    </row>
    <row r="386" spans="1:21" ht="12.75" x14ac:dyDescent="0.2">
      <c r="A386" s="2"/>
      <c r="B386" s="2"/>
      <c r="C386" s="2"/>
      <c r="D386" s="2"/>
      <c r="E386" s="2"/>
      <c r="F386" s="2"/>
      <c r="G386" s="2"/>
      <c r="H386" s="2"/>
      <c r="I386" s="2"/>
      <c r="J386" s="2"/>
      <c r="K386" s="2"/>
      <c r="L386" s="2"/>
      <c r="M386" s="2"/>
      <c r="N386" s="2"/>
      <c r="O386" s="2"/>
      <c r="P386" s="2"/>
      <c r="Q386" s="2"/>
      <c r="R386" s="2"/>
      <c r="S386" s="2"/>
      <c r="T386" s="2"/>
      <c r="U386" s="2"/>
    </row>
    <row r="387" spans="1:21" ht="12.75" x14ac:dyDescent="0.2">
      <c r="A387" s="2"/>
      <c r="B387" s="2"/>
      <c r="C387" s="2"/>
      <c r="D387" s="2"/>
      <c r="E387" s="2"/>
      <c r="F387" s="2"/>
      <c r="G387" s="2"/>
      <c r="H387" s="2"/>
      <c r="I387" s="2"/>
      <c r="J387" s="2"/>
      <c r="K387" s="2"/>
      <c r="L387" s="2"/>
      <c r="M387" s="2"/>
      <c r="N387" s="2"/>
      <c r="O387" s="2"/>
      <c r="P387" s="2"/>
      <c r="Q387" s="2"/>
      <c r="R387" s="2"/>
      <c r="S387" s="2"/>
      <c r="T387" s="2"/>
      <c r="U387" s="2"/>
    </row>
    <row r="388" spans="1:21" ht="12.75" x14ac:dyDescent="0.2">
      <c r="A388" s="2"/>
      <c r="B388" s="2"/>
      <c r="C388" s="2"/>
      <c r="D388" s="2"/>
      <c r="E388" s="2"/>
      <c r="F388" s="2"/>
      <c r="G388" s="2"/>
      <c r="H388" s="2"/>
      <c r="I388" s="2"/>
      <c r="J388" s="2"/>
      <c r="K388" s="2"/>
      <c r="L388" s="2"/>
      <c r="M388" s="2"/>
      <c r="N388" s="2"/>
      <c r="O388" s="2"/>
      <c r="P388" s="2"/>
      <c r="Q388" s="2"/>
      <c r="R388" s="2"/>
      <c r="S388" s="2"/>
      <c r="T388" s="2"/>
      <c r="U388" s="2"/>
    </row>
    <row r="389" spans="1:21" ht="12.75" x14ac:dyDescent="0.2">
      <c r="A389" s="2"/>
      <c r="B389" s="2"/>
      <c r="C389" s="2"/>
      <c r="D389" s="2"/>
      <c r="E389" s="2"/>
      <c r="F389" s="2"/>
      <c r="G389" s="2"/>
      <c r="H389" s="2"/>
      <c r="I389" s="2"/>
      <c r="J389" s="2"/>
      <c r="K389" s="2"/>
      <c r="L389" s="2"/>
      <c r="M389" s="2"/>
      <c r="N389" s="2"/>
      <c r="O389" s="2"/>
      <c r="P389" s="2"/>
      <c r="Q389" s="2"/>
      <c r="R389" s="2"/>
      <c r="S389" s="2"/>
      <c r="T389" s="2"/>
      <c r="U389" s="2"/>
    </row>
    <row r="390" spans="1:21" ht="12.75" x14ac:dyDescent="0.2">
      <c r="A390" s="2"/>
      <c r="B390" s="2"/>
      <c r="C390" s="2"/>
      <c r="D390" s="2"/>
      <c r="E390" s="2"/>
      <c r="F390" s="2"/>
      <c r="G390" s="2"/>
      <c r="H390" s="2"/>
      <c r="I390" s="2"/>
      <c r="J390" s="2"/>
      <c r="K390" s="2"/>
      <c r="L390" s="2"/>
      <c r="M390" s="2"/>
      <c r="N390" s="2"/>
      <c r="O390" s="2"/>
      <c r="P390" s="2"/>
      <c r="Q390" s="2"/>
      <c r="R390" s="2"/>
      <c r="S390" s="2"/>
      <c r="T390" s="2"/>
      <c r="U390" s="2"/>
    </row>
    <row r="391" spans="1:21" ht="12.75" x14ac:dyDescent="0.2">
      <c r="A391" s="2"/>
      <c r="B391" s="2"/>
      <c r="C391" s="2"/>
      <c r="D391" s="2"/>
      <c r="E391" s="2"/>
      <c r="F391" s="2"/>
      <c r="G391" s="2"/>
      <c r="H391" s="2"/>
      <c r="I391" s="2"/>
      <c r="J391" s="2"/>
      <c r="K391" s="2"/>
      <c r="L391" s="2"/>
      <c r="M391" s="2"/>
      <c r="N391" s="2"/>
      <c r="O391" s="2"/>
      <c r="P391" s="2"/>
      <c r="Q391" s="2"/>
      <c r="R391" s="2"/>
      <c r="S391" s="2"/>
      <c r="T391" s="2"/>
      <c r="U391" s="2"/>
    </row>
    <row r="392" spans="1:21" ht="12.75" x14ac:dyDescent="0.2">
      <c r="A392" s="2"/>
      <c r="B392" s="2"/>
      <c r="C392" s="2"/>
      <c r="D392" s="2"/>
      <c r="E392" s="2"/>
      <c r="F392" s="2"/>
      <c r="G392" s="2"/>
      <c r="H392" s="2"/>
      <c r="I392" s="2"/>
      <c r="J392" s="2"/>
      <c r="K392" s="2"/>
      <c r="L392" s="2"/>
      <c r="M392" s="2"/>
      <c r="N392" s="2"/>
      <c r="O392" s="2"/>
      <c r="P392" s="2"/>
      <c r="Q392" s="2"/>
      <c r="R392" s="2"/>
      <c r="S392" s="2"/>
      <c r="T392" s="2"/>
      <c r="U392" s="2"/>
    </row>
    <row r="393" spans="1:21" ht="12.75" x14ac:dyDescent="0.2">
      <c r="A393" s="2"/>
      <c r="B393" s="2"/>
      <c r="C393" s="2"/>
      <c r="D393" s="2"/>
      <c r="E393" s="2"/>
      <c r="F393" s="2"/>
      <c r="G393" s="2"/>
      <c r="H393" s="2"/>
      <c r="I393" s="2"/>
      <c r="J393" s="2"/>
      <c r="K393" s="2"/>
      <c r="L393" s="2"/>
      <c r="M393" s="2"/>
      <c r="N393" s="2"/>
      <c r="O393" s="2"/>
      <c r="P393" s="2"/>
      <c r="Q393" s="2"/>
      <c r="R393" s="2"/>
      <c r="S393" s="2"/>
      <c r="T393" s="2"/>
      <c r="U393" s="2"/>
    </row>
    <row r="394" spans="1:21" ht="12.75" x14ac:dyDescent="0.2">
      <c r="A394" s="2"/>
      <c r="B394" s="2"/>
      <c r="C394" s="2"/>
      <c r="D394" s="2"/>
      <c r="E394" s="2"/>
      <c r="F394" s="2"/>
      <c r="G394" s="2"/>
      <c r="H394" s="2"/>
      <c r="I394" s="2"/>
      <c r="J394" s="2"/>
      <c r="K394" s="2"/>
      <c r="L394" s="2"/>
      <c r="M394" s="2"/>
      <c r="N394" s="2"/>
      <c r="O394" s="2"/>
      <c r="P394" s="2"/>
      <c r="Q394" s="2"/>
      <c r="R394" s="2"/>
      <c r="S394" s="2"/>
      <c r="T394" s="2"/>
      <c r="U394" s="2"/>
    </row>
    <row r="395" spans="1:21" ht="12.75" x14ac:dyDescent="0.2">
      <c r="A395" s="2"/>
      <c r="B395" s="2"/>
      <c r="C395" s="2"/>
      <c r="D395" s="2"/>
      <c r="E395" s="2"/>
      <c r="F395" s="2"/>
      <c r="G395" s="2"/>
      <c r="H395" s="2"/>
      <c r="I395" s="2"/>
      <c r="J395" s="2"/>
      <c r="K395" s="2"/>
      <c r="L395" s="2"/>
      <c r="M395" s="2"/>
      <c r="N395" s="2"/>
      <c r="O395" s="2"/>
      <c r="P395" s="2"/>
      <c r="Q395" s="2"/>
      <c r="R395" s="2"/>
      <c r="S395" s="2"/>
      <c r="T395" s="2"/>
      <c r="U395" s="2"/>
    </row>
    <row r="396" spans="1:21" ht="12.75" x14ac:dyDescent="0.2">
      <c r="A396" s="2"/>
      <c r="B396" s="2"/>
      <c r="C396" s="2"/>
      <c r="D396" s="2"/>
      <c r="E396" s="2"/>
      <c r="F396" s="2"/>
      <c r="G396" s="2"/>
      <c r="H396" s="2"/>
      <c r="I396" s="2"/>
      <c r="J396" s="2"/>
      <c r="K396" s="2"/>
      <c r="L396" s="2"/>
      <c r="M396" s="2"/>
      <c r="N396" s="2"/>
      <c r="O396" s="2"/>
      <c r="P396" s="2"/>
      <c r="Q396" s="2"/>
      <c r="R396" s="2"/>
      <c r="S396" s="2"/>
      <c r="T396" s="2"/>
      <c r="U396" s="2"/>
    </row>
    <row r="397" spans="1:21" ht="12.75" x14ac:dyDescent="0.2">
      <c r="A397" s="2"/>
      <c r="B397" s="2"/>
      <c r="C397" s="2"/>
      <c r="D397" s="2"/>
      <c r="E397" s="2"/>
      <c r="F397" s="2"/>
      <c r="G397" s="2"/>
      <c r="H397" s="2"/>
      <c r="I397" s="2"/>
      <c r="J397" s="2"/>
      <c r="K397" s="2"/>
      <c r="L397" s="2"/>
      <c r="M397" s="2"/>
      <c r="N397" s="2"/>
      <c r="O397" s="2"/>
      <c r="P397" s="2"/>
      <c r="Q397" s="2"/>
      <c r="R397" s="2"/>
      <c r="S397" s="2"/>
      <c r="T397" s="2"/>
      <c r="U397" s="2"/>
    </row>
    <row r="398" spans="1:21" ht="12.75" x14ac:dyDescent="0.2">
      <c r="A398" s="2"/>
      <c r="B398" s="2"/>
      <c r="C398" s="2"/>
      <c r="D398" s="2"/>
      <c r="E398" s="2"/>
      <c r="F398" s="2"/>
      <c r="G398" s="2"/>
      <c r="H398" s="2"/>
      <c r="I398" s="2"/>
      <c r="J398" s="2"/>
      <c r="K398" s="2"/>
      <c r="L398" s="2"/>
      <c r="M398" s="2"/>
      <c r="N398" s="2"/>
      <c r="O398" s="2"/>
      <c r="P398" s="2"/>
      <c r="Q398" s="2"/>
      <c r="R398" s="2"/>
      <c r="S398" s="2"/>
      <c r="T398" s="2"/>
      <c r="U398" s="2"/>
    </row>
    <row r="399" spans="1:21" ht="12.75" x14ac:dyDescent="0.2">
      <c r="A399" s="2"/>
      <c r="B399" s="2"/>
      <c r="C399" s="2"/>
      <c r="D399" s="2"/>
      <c r="E399" s="2"/>
      <c r="F399" s="2"/>
      <c r="G399" s="2"/>
      <c r="H399" s="2"/>
      <c r="I399" s="2"/>
      <c r="J399" s="2"/>
      <c r="K399" s="2"/>
      <c r="L399" s="2"/>
      <c r="M399" s="2"/>
      <c r="N399" s="2"/>
      <c r="O399" s="2"/>
      <c r="P399" s="2"/>
      <c r="Q399" s="2"/>
      <c r="R399" s="2"/>
      <c r="S399" s="2"/>
      <c r="T399" s="2"/>
      <c r="U399" s="2"/>
    </row>
    <row r="400" spans="1:21" ht="12.75" x14ac:dyDescent="0.2">
      <c r="A400" s="2"/>
      <c r="B400" s="2"/>
      <c r="C400" s="2"/>
      <c r="D400" s="2"/>
      <c r="E400" s="2"/>
      <c r="F400" s="2"/>
      <c r="G400" s="2"/>
      <c r="H400" s="2"/>
      <c r="I400" s="2"/>
      <c r="J400" s="2"/>
      <c r="K400" s="2"/>
      <c r="L400" s="2"/>
      <c r="M400" s="2"/>
      <c r="N400" s="2"/>
      <c r="O400" s="2"/>
      <c r="P400" s="2"/>
      <c r="Q400" s="2"/>
      <c r="R400" s="2"/>
      <c r="S400" s="2"/>
      <c r="T400" s="2"/>
      <c r="U400" s="2"/>
    </row>
    <row r="401" spans="1:21" ht="12.75" x14ac:dyDescent="0.2">
      <c r="A401" s="2"/>
      <c r="B401" s="2"/>
      <c r="C401" s="2"/>
      <c r="D401" s="2"/>
      <c r="E401" s="2"/>
      <c r="F401" s="2"/>
      <c r="G401" s="2"/>
      <c r="H401" s="2"/>
      <c r="I401" s="2"/>
      <c r="J401" s="2"/>
      <c r="K401" s="2"/>
      <c r="L401" s="2"/>
      <c r="M401" s="2"/>
      <c r="N401" s="2"/>
      <c r="O401" s="2"/>
      <c r="P401" s="2"/>
      <c r="Q401" s="2"/>
      <c r="R401" s="2"/>
      <c r="S401" s="2"/>
      <c r="T401" s="2"/>
      <c r="U401" s="2"/>
    </row>
    <row r="402" spans="1:21" ht="12.75" x14ac:dyDescent="0.2">
      <c r="A402" s="2"/>
      <c r="B402" s="2"/>
      <c r="C402" s="2"/>
      <c r="D402" s="2"/>
      <c r="E402" s="2"/>
      <c r="F402" s="2"/>
      <c r="G402" s="2"/>
      <c r="H402" s="2"/>
      <c r="I402" s="2"/>
      <c r="J402" s="2"/>
      <c r="K402" s="2"/>
      <c r="L402" s="2"/>
      <c r="M402" s="2"/>
      <c r="N402" s="2"/>
      <c r="O402" s="2"/>
      <c r="P402" s="2"/>
      <c r="Q402" s="2"/>
      <c r="R402" s="2"/>
      <c r="S402" s="2"/>
      <c r="T402" s="2"/>
      <c r="U402" s="2"/>
    </row>
    <row r="403" spans="1:21" ht="12.75" x14ac:dyDescent="0.2">
      <c r="A403" s="2"/>
      <c r="B403" s="2"/>
      <c r="C403" s="2"/>
      <c r="D403" s="2"/>
      <c r="E403" s="2"/>
      <c r="F403" s="2"/>
      <c r="G403" s="2"/>
      <c r="H403" s="2"/>
      <c r="I403" s="2"/>
      <c r="J403" s="2"/>
      <c r="K403" s="2"/>
      <c r="L403" s="2"/>
      <c r="M403" s="2"/>
      <c r="N403" s="2"/>
      <c r="O403" s="2"/>
      <c r="P403" s="2"/>
      <c r="Q403" s="2"/>
      <c r="R403" s="2"/>
      <c r="S403" s="2"/>
      <c r="T403" s="2"/>
      <c r="U403" s="2"/>
    </row>
    <row r="404" spans="1:21" ht="12.75" x14ac:dyDescent="0.2">
      <c r="A404" s="2"/>
      <c r="B404" s="2"/>
      <c r="C404" s="2"/>
      <c r="D404" s="2"/>
      <c r="E404" s="2"/>
      <c r="F404" s="2"/>
      <c r="G404" s="2"/>
      <c r="H404" s="2"/>
      <c r="I404" s="2"/>
      <c r="J404" s="2"/>
      <c r="K404" s="2"/>
      <c r="L404" s="2"/>
      <c r="M404" s="2"/>
      <c r="N404" s="2"/>
      <c r="O404" s="2"/>
      <c r="P404" s="2"/>
      <c r="Q404" s="2"/>
      <c r="R404" s="2"/>
      <c r="S404" s="2"/>
      <c r="T404" s="2"/>
      <c r="U404" s="2"/>
    </row>
    <row r="405" spans="1:21" ht="12.75" x14ac:dyDescent="0.2">
      <c r="A405" s="2"/>
      <c r="B405" s="2"/>
      <c r="C405" s="2"/>
      <c r="D405" s="2"/>
      <c r="E405" s="2"/>
      <c r="F405" s="2"/>
      <c r="G405" s="2"/>
      <c r="H405" s="2"/>
      <c r="I405" s="2"/>
      <c r="J405" s="2"/>
      <c r="K405" s="2"/>
      <c r="L405" s="2"/>
      <c r="M405" s="2"/>
      <c r="N405" s="2"/>
      <c r="O405" s="2"/>
      <c r="P405" s="2"/>
      <c r="Q405" s="2"/>
      <c r="R405" s="2"/>
      <c r="S405" s="2"/>
      <c r="T405" s="2"/>
      <c r="U405" s="2"/>
    </row>
    <row r="406" spans="1:21" ht="12.75" x14ac:dyDescent="0.2">
      <c r="A406" s="2"/>
      <c r="B406" s="2"/>
      <c r="C406" s="2"/>
      <c r="D406" s="2"/>
      <c r="E406" s="2"/>
      <c r="F406" s="2"/>
      <c r="G406" s="2"/>
      <c r="H406" s="2"/>
      <c r="I406" s="2"/>
      <c r="J406" s="2"/>
      <c r="K406" s="2"/>
      <c r="L406" s="2"/>
      <c r="M406" s="2"/>
      <c r="N406" s="2"/>
      <c r="O406" s="2"/>
      <c r="P406" s="2"/>
      <c r="Q406" s="2"/>
      <c r="R406" s="2"/>
      <c r="S406" s="2"/>
      <c r="T406" s="2"/>
      <c r="U406" s="2"/>
    </row>
    <row r="407" spans="1:21" ht="12.75" x14ac:dyDescent="0.2">
      <c r="A407" s="2"/>
      <c r="B407" s="2"/>
      <c r="C407" s="2"/>
      <c r="D407" s="2"/>
      <c r="E407" s="2"/>
      <c r="F407" s="2"/>
      <c r="G407" s="2"/>
      <c r="H407" s="2"/>
      <c r="I407" s="2"/>
      <c r="J407" s="2"/>
      <c r="K407" s="2"/>
      <c r="L407" s="2"/>
      <c r="M407" s="2"/>
      <c r="N407" s="2"/>
      <c r="O407" s="2"/>
      <c r="P407" s="2"/>
      <c r="Q407" s="2"/>
      <c r="R407" s="2"/>
      <c r="S407" s="2"/>
      <c r="T407" s="2"/>
      <c r="U407" s="2"/>
    </row>
    <row r="408" spans="1:21" ht="12.75" x14ac:dyDescent="0.2">
      <c r="A408" s="2"/>
      <c r="B408" s="2"/>
      <c r="C408" s="2"/>
      <c r="D408" s="2"/>
      <c r="E408" s="2"/>
      <c r="F408" s="2"/>
      <c r="G408" s="2"/>
      <c r="H408" s="2"/>
      <c r="I408" s="2"/>
      <c r="J408" s="2"/>
      <c r="K408" s="2"/>
      <c r="L408" s="2"/>
      <c r="M408" s="2"/>
      <c r="N408" s="2"/>
      <c r="O408" s="2"/>
      <c r="P408" s="2"/>
      <c r="Q408" s="2"/>
      <c r="R408" s="2"/>
      <c r="S408" s="2"/>
      <c r="T408" s="2"/>
      <c r="U408" s="2"/>
    </row>
    <row r="409" spans="1:21" ht="12.75" x14ac:dyDescent="0.2">
      <c r="A409" s="2"/>
      <c r="B409" s="2"/>
      <c r="C409" s="2"/>
      <c r="D409" s="2"/>
      <c r="E409" s="2"/>
      <c r="F409" s="2"/>
      <c r="G409" s="2"/>
      <c r="H409" s="2"/>
      <c r="I409" s="2"/>
      <c r="J409" s="2"/>
      <c r="K409" s="2"/>
      <c r="L409" s="2"/>
      <c r="M409" s="2"/>
      <c r="N409" s="2"/>
      <c r="O409" s="2"/>
      <c r="P409" s="2"/>
      <c r="Q409" s="2"/>
      <c r="R409" s="2"/>
      <c r="S409" s="2"/>
      <c r="T409" s="2"/>
      <c r="U409" s="2"/>
    </row>
    <row r="410" spans="1:21" ht="12.75" x14ac:dyDescent="0.2">
      <c r="A410" s="2"/>
      <c r="B410" s="2"/>
      <c r="C410" s="2"/>
      <c r="D410" s="2"/>
      <c r="E410" s="2"/>
      <c r="F410" s="2"/>
      <c r="G410" s="2"/>
      <c r="H410" s="2"/>
      <c r="I410" s="2"/>
      <c r="J410" s="2"/>
      <c r="K410" s="2"/>
      <c r="L410" s="2"/>
      <c r="M410" s="2"/>
      <c r="N410" s="2"/>
      <c r="O410" s="2"/>
      <c r="P410" s="2"/>
      <c r="Q410" s="2"/>
      <c r="R410" s="2"/>
      <c r="S410" s="2"/>
      <c r="T410" s="2"/>
      <c r="U410" s="2"/>
    </row>
    <row r="411" spans="1:21" ht="12.75" x14ac:dyDescent="0.2">
      <c r="A411" s="2"/>
      <c r="B411" s="2"/>
      <c r="C411" s="2"/>
      <c r="D411" s="2"/>
      <c r="E411" s="2"/>
      <c r="F411" s="2"/>
      <c r="G411" s="2"/>
      <c r="H411" s="2"/>
      <c r="I411" s="2"/>
      <c r="J411" s="2"/>
      <c r="K411" s="2"/>
      <c r="L411" s="2"/>
      <c r="M411" s="2"/>
      <c r="N411" s="2"/>
      <c r="O411" s="2"/>
      <c r="P411" s="2"/>
      <c r="Q411" s="2"/>
      <c r="R411" s="2"/>
      <c r="S411" s="2"/>
      <c r="T411" s="2"/>
      <c r="U411" s="2"/>
    </row>
    <row r="412" spans="1:21" ht="12.75" x14ac:dyDescent="0.2">
      <c r="A412" s="2"/>
      <c r="B412" s="2"/>
      <c r="C412" s="2"/>
      <c r="D412" s="2"/>
      <c r="E412" s="2"/>
      <c r="F412" s="2"/>
      <c r="G412" s="2"/>
      <c r="H412" s="2"/>
      <c r="I412" s="2"/>
      <c r="J412" s="2"/>
      <c r="K412" s="2"/>
      <c r="L412" s="2"/>
      <c r="M412" s="2"/>
      <c r="N412" s="2"/>
      <c r="O412" s="2"/>
      <c r="P412" s="2"/>
      <c r="Q412" s="2"/>
      <c r="R412" s="2"/>
      <c r="S412" s="2"/>
      <c r="T412" s="2"/>
      <c r="U412" s="2"/>
    </row>
    <row r="413" spans="1:21" ht="12.75" x14ac:dyDescent="0.2">
      <c r="A413" s="2"/>
      <c r="B413" s="2"/>
      <c r="C413" s="2"/>
      <c r="D413" s="2"/>
      <c r="E413" s="2"/>
      <c r="F413" s="2"/>
      <c r="G413" s="2"/>
      <c r="H413" s="2"/>
      <c r="I413" s="2"/>
      <c r="J413" s="2"/>
      <c r="K413" s="2"/>
      <c r="L413" s="2"/>
      <c r="M413" s="2"/>
      <c r="N413" s="2"/>
      <c r="O413" s="2"/>
      <c r="P413" s="2"/>
      <c r="Q413" s="2"/>
      <c r="R413" s="2"/>
      <c r="S413" s="2"/>
      <c r="T413" s="2"/>
      <c r="U413" s="2"/>
    </row>
    <row r="414" spans="1:21" ht="12.75" x14ac:dyDescent="0.2">
      <c r="A414" s="2"/>
      <c r="B414" s="2"/>
      <c r="C414" s="2"/>
      <c r="D414" s="2"/>
      <c r="E414" s="2"/>
      <c r="F414" s="2"/>
      <c r="G414" s="2"/>
      <c r="H414" s="2"/>
      <c r="I414" s="2"/>
      <c r="J414" s="2"/>
      <c r="K414" s="2"/>
      <c r="L414" s="2"/>
      <c r="M414" s="2"/>
      <c r="N414" s="2"/>
      <c r="O414" s="2"/>
      <c r="P414" s="2"/>
      <c r="Q414" s="2"/>
      <c r="R414" s="2"/>
      <c r="S414" s="2"/>
      <c r="T414" s="2"/>
      <c r="U414" s="2"/>
    </row>
    <row r="415" spans="1:21" ht="12.75" x14ac:dyDescent="0.2">
      <c r="A415" s="2"/>
      <c r="B415" s="2"/>
      <c r="C415" s="2"/>
      <c r="D415" s="2"/>
      <c r="E415" s="2"/>
      <c r="F415" s="2"/>
      <c r="G415" s="2"/>
      <c r="H415" s="2"/>
      <c r="I415" s="2"/>
      <c r="J415" s="2"/>
      <c r="K415" s="2"/>
      <c r="L415" s="2"/>
      <c r="M415" s="2"/>
      <c r="N415" s="2"/>
      <c r="O415" s="2"/>
      <c r="P415" s="2"/>
      <c r="Q415" s="2"/>
      <c r="R415" s="2"/>
      <c r="S415" s="2"/>
      <c r="T415" s="2"/>
      <c r="U415" s="2"/>
    </row>
    <row r="416" spans="1:21" ht="12.75" x14ac:dyDescent="0.2">
      <c r="A416" s="2"/>
      <c r="B416" s="2"/>
      <c r="C416" s="2"/>
      <c r="D416" s="2"/>
      <c r="E416" s="2"/>
      <c r="F416" s="2"/>
      <c r="G416" s="2"/>
      <c r="H416" s="2"/>
      <c r="I416" s="2"/>
      <c r="J416" s="2"/>
      <c r="K416" s="2"/>
      <c r="L416" s="2"/>
      <c r="M416" s="2"/>
      <c r="N416" s="2"/>
      <c r="O416" s="2"/>
      <c r="P416" s="2"/>
      <c r="Q416" s="2"/>
      <c r="R416" s="2"/>
      <c r="S416" s="2"/>
      <c r="T416" s="2"/>
      <c r="U416" s="2"/>
    </row>
    <row r="417" spans="1:21" ht="12.75" x14ac:dyDescent="0.2">
      <c r="A417" s="2"/>
      <c r="B417" s="2"/>
      <c r="C417" s="2"/>
      <c r="D417" s="2"/>
      <c r="E417" s="2"/>
      <c r="F417" s="2"/>
      <c r="G417" s="2"/>
      <c r="H417" s="2"/>
      <c r="I417" s="2"/>
      <c r="J417" s="2"/>
      <c r="K417" s="2"/>
      <c r="L417" s="2"/>
      <c r="M417" s="2"/>
      <c r="N417" s="2"/>
      <c r="O417" s="2"/>
      <c r="P417" s="2"/>
      <c r="Q417" s="2"/>
      <c r="R417" s="2"/>
      <c r="S417" s="2"/>
      <c r="T417" s="2"/>
      <c r="U417" s="2"/>
    </row>
    <row r="418" spans="1:21" ht="12.75" x14ac:dyDescent="0.2">
      <c r="A418" s="2"/>
      <c r="B418" s="2"/>
      <c r="C418" s="2"/>
      <c r="D418" s="2"/>
      <c r="E418" s="2"/>
      <c r="F418" s="2"/>
      <c r="G418" s="2"/>
      <c r="H418" s="2"/>
      <c r="I418" s="2"/>
      <c r="J418" s="2"/>
      <c r="K418" s="2"/>
      <c r="L418" s="2"/>
      <c r="M418" s="2"/>
      <c r="N418" s="2"/>
      <c r="O418" s="2"/>
      <c r="P418" s="2"/>
      <c r="Q418" s="2"/>
      <c r="R418" s="2"/>
      <c r="S418" s="2"/>
      <c r="T418" s="2"/>
      <c r="U418" s="2"/>
    </row>
    <row r="419" spans="1:21" ht="12.75" x14ac:dyDescent="0.2">
      <c r="A419" s="2"/>
      <c r="B419" s="2"/>
      <c r="C419" s="2"/>
      <c r="D419" s="2"/>
      <c r="E419" s="2"/>
      <c r="F419" s="2"/>
      <c r="G419" s="2"/>
      <c r="H419" s="2"/>
      <c r="I419" s="2"/>
      <c r="J419" s="2"/>
      <c r="K419" s="2"/>
      <c r="L419" s="2"/>
      <c r="M419" s="2"/>
      <c r="N419" s="2"/>
      <c r="O419" s="2"/>
      <c r="P419" s="2"/>
      <c r="Q419" s="2"/>
      <c r="R419" s="2"/>
      <c r="S419" s="2"/>
      <c r="T419" s="2"/>
      <c r="U419" s="2"/>
    </row>
    <row r="420" spans="1:21" ht="12.75" x14ac:dyDescent="0.2">
      <c r="A420" s="2"/>
      <c r="B420" s="2"/>
      <c r="C420" s="2"/>
      <c r="D420" s="2"/>
      <c r="E420" s="2"/>
      <c r="F420" s="2"/>
      <c r="G420" s="2"/>
      <c r="H420" s="2"/>
      <c r="I420" s="2"/>
      <c r="J420" s="2"/>
      <c r="K420" s="2"/>
      <c r="L420" s="2"/>
      <c r="M420" s="2"/>
      <c r="N420" s="2"/>
      <c r="O420" s="2"/>
      <c r="P420" s="2"/>
      <c r="Q420" s="2"/>
      <c r="R420" s="2"/>
      <c r="S420" s="2"/>
      <c r="T420" s="2"/>
      <c r="U420" s="2"/>
    </row>
    <row r="421" spans="1:21" ht="12.75" x14ac:dyDescent="0.2">
      <c r="A421" s="2"/>
      <c r="B421" s="2"/>
      <c r="C421" s="2"/>
      <c r="D421" s="2"/>
      <c r="E421" s="2"/>
      <c r="F421" s="2"/>
      <c r="G421" s="2"/>
      <c r="H421" s="2"/>
      <c r="I421" s="2"/>
      <c r="J421" s="2"/>
      <c r="K421" s="2"/>
      <c r="L421" s="2"/>
      <c r="M421" s="2"/>
      <c r="N421" s="2"/>
      <c r="O421" s="2"/>
      <c r="P421" s="2"/>
      <c r="Q421" s="2"/>
      <c r="R421" s="2"/>
      <c r="S421" s="2"/>
      <c r="T421" s="2"/>
      <c r="U421" s="2"/>
    </row>
    <row r="422" spans="1:21" ht="12.75" x14ac:dyDescent="0.2">
      <c r="A422" s="2"/>
      <c r="B422" s="2"/>
      <c r="C422" s="2"/>
      <c r="D422" s="2"/>
      <c r="E422" s="2"/>
      <c r="F422" s="2"/>
      <c r="G422" s="2"/>
      <c r="H422" s="2"/>
      <c r="I422" s="2"/>
      <c r="J422" s="2"/>
      <c r="K422" s="2"/>
      <c r="L422" s="2"/>
      <c r="M422" s="2"/>
      <c r="N422" s="2"/>
      <c r="O422" s="2"/>
      <c r="P422" s="2"/>
      <c r="Q422" s="2"/>
      <c r="R422" s="2"/>
      <c r="S422" s="2"/>
      <c r="T422" s="2"/>
      <c r="U422" s="2"/>
    </row>
    <row r="423" spans="1:21" ht="12.75" x14ac:dyDescent="0.2">
      <c r="A423" s="2"/>
      <c r="B423" s="2"/>
      <c r="C423" s="2"/>
      <c r="D423" s="2"/>
      <c r="E423" s="2"/>
      <c r="F423" s="2"/>
      <c r="G423" s="2"/>
      <c r="H423" s="2"/>
      <c r="I423" s="2"/>
      <c r="J423" s="2"/>
      <c r="K423" s="2"/>
      <c r="L423" s="2"/>
      <c r="M423" s="2"/>
      <c r="N423" s="2"/>
      <c r="O423" s="2"/>
      <c r="P423" s="2"/>
      <c r="Q423" s="2"/>
      <c r="R423" s="2"/>
      <c r="S423" s="2"/>
      <c r="T423" s="2"/>
      <c r="U423" s="2"/>
    </row>
    <row r="424" spans="1:21" ht="12.75" x14ac:dyDescent="0.2">
      <c r="A424" s="2"/>
      <c r="B424" s="2"/>
      <c r="C424" s="2"/>
      <c r="D424" s="2"/>
      <c r="E424" s="2"/>
      <c r="F424" s="2"/>
      <c r="G424" s="2"/>
      <c r="H424" s="2"/>
      <c r="I424" s="2"/>
      <c r="J424" s="2"/>
      <c r="K424" s="2"/>
      <c r="L424" s="2"/>
      <c r="M424" s="2"/>
      <c r="N424" s="2"/>
      <c r="O424" s="2"/>
      <c r="P424" s="2"/>
      <c r="Q424" s="2"/>
      <c r="R424" s="2"/>
      <c r="S424" s="2"/>
      <c r="T424" s="2"/>
      <c r="U424" s="2"/>
    </row>
    <row r="425" spans="1:21" ht="12.75" x14ac:dyDescent="0.2">
      <c r="A425" s="2"/>
      <c r="B425" s="2"/>
      <c r="C425" s="2"/>
      <c r="D425" s="2"/>
      <c r="E425" s="2"/>
      <c r="F425" s="2"/>
      <c r="G425" s="2"/>
      <c r="H425" s="2"/>
      <c r="I425" s="2"/>
      <c r="J425" s="2"/>
      <c r="K425" s="2"/>
      <c r="L425" s="2"/>
      <c r="M425" s="2"/>
      <c r="N425" s="2"/>
      <c r="O425" s="2"/>
      <c r="P425" s="2"/>
      <c r="Q425" s="2"/>
      <c r="R425" s="2"/>
      <c r="S425" s="2"/>
      <c r="T425" s="2"/>
      <c r="U425" s="2"/>
    </row>
    <row r="426" spans="1:21" ht="12.75" x14ac:dyDescent="0.2">
      <c r="A426" s="2"/>
      <c r="B426" s="2"/>
      <c r="C426" s="2"/>
      <c r="D426" s="2"/>
      <c r="E426" s="2"/>
      <c r="F426" s="2"/>
      <c r="G426" s="2"/>
      <c r="H426" s="2"/>
      <c r="I426" s="2"/>
      <c r="J426" s="2"/>
      <c r="K426" s="2"/>
      <c r="L426" s="2"/>
      <c r="M426" s="2"/>
      <c r="N426" s="2"/>
      <c r="O426" s="2"/>
      <c r="P426" s="2"/>
      <c r="Q426" s="2"/>
      <c r="R426" s="2"/>
      <c r="S426" s="2"/>
      <c r="T426" s="2"/>
      <c r="U426" s="2"/>
    </row>
    <row r="427" spans="1:21" ht="12.75" x14ac:dyDescent="0.2">
      <c r="A427" s="2"/>
      <c r="B427" s="2"/>
      <c r="C427" s="2"/>
      <c r="D427" s="2"/>
      <c r="E427" s="2"/>
      <c r="F427" s="2"/>
      <c r="G427" s="2"/>
      <c r="H427" s="2"/>
      <c r="I427" s="2"/>
      <c r="J427" s="2"/>
      <c r="K427" s="2"/>
      <c r="L427" s="2"/>
      <c r="M427" s="2"/>
      <c r="N427" s="2"/>
      <c r="O427" s="2"/>
      <c r="P427" s="2"/>
      <c r="Q427" s="2"/>
      <c r="R427" s="2"/>
      <c r="S427" s="2"/>
      <c r="T427" s="2"/>
      <c r="U427" s="2"/>
    </row>
    <row r="428" spans="1:21" ht="12.75" x14ac:dyDescent="0.2">
      <c r="A428" s="2"/>
      <c r="B428" s="2"/>
      <c r="C428" s="2"/>
      <c r="D428" s="2"/>
      <c r="E428" s="2"/>
      <c r="F428" s="2"/>
      <c r="G428" s="2"/>
      <c r="H428" s="2"/>
      <c r="I428" s="2"/>
      <c r="J428" s="2"/>
      <c r="K428" s="2"/>
      <c r="L428" s="2"/>
      <c r="M428" s="2"/>
      <c r="N428" s="2"/>
      <c r="O428" s="2"/>
      <c r="P428" s="2"/>
      <c r="Q428" s="2"/>
      <c r="R428" s="2"/>
      <c r="S428" s="2"/>
      <c r="T428" s="2"/>
      <c r="U428" s="2"/>
    </row>
    <row r="429" spans="1:21" ht="12.75" x14ac:dyDescent="0.2">
      <c r="A429" s="2"/>
      <c r="B429" s="2"/>
      <c r="C429" s="2"/>
      <c r="D429" s="2"/>
      <c r="E429" s="2"/>
      <c r="F429" s="2"/>
      <c r="G429" s="2"/>
      <c r="H429" s="2"/>
      <c r="I429" s="2"/>
      <c r="J429" s="2"/>
      <c r="K429" s="2"/>
      <c r="L429" s="2"/>
      <c r="M429" s="2"/>
      <c r="N429" s="2"/>
      <c r="O429" s="2"/>
      <c r="P429" s="2"/>
      <c r="Q429" s="2"/>
      <c r="R429" s="2"/>
      <c r="S429" s="2"/>
      <c r="T429" s="2"/>
      <c r="U429" s="2"/>
    </row>
    <row r="430" spans="1:21" ht="12.75" x14ac:dyDescent="0.2">
      <c r="A430" s="2"/>
      <c r="B430" s="2"/>
      <c r="C430" s="2"/>
      <c r="D430" s="2"/>
      <c r="E430" s="2"/>
      <c r="F430" s="2"/>
      <c r="G430" s="2"/>
      <c r="H430" s="2"/>
      <c r="I430" s="2"/>
      <c r="J430" s="2"/>
      <c r="K430" s="2"/>
      <c r="L430" s="2"/>
      <c r="M430" s="2"/>
      <c r="N430" s="2"/>
      <c r="O430" s="2"/>
      <c r="P430" s="2"/>
      <c r="Q430" s="2"/>
      <c r="R430" s="2"/>
      <c r="S430" s="2"/>
      <c r="T430" s="2"/>
      <c r="U430" s="2"/>
    </row>
    <row r="431" spans="1:21" ht="12.75" x14ac:dyDescent="0.2">
      <c r="A431" s="2"/>
      <c r="B431" s="2"/>
      <c r="C431" s="2"/>
      <c r="D431" s="2"/>
      <c r="E431" s="2"/>
      <c r="F431" s="2"/>
      <c r="G431" s="2"/>
      <c r="H431" s="2"/>
      <c r="I431" s="2"/>
      <c r="J431" s="2"/>
      <c r="K431" s="2"/>
      <c r="L431" s="2"/>
      <c r="M431" s="2"/>
      <c r="N431" s="2"/>
      <c r="O431" s="2"/>
      <c r="P431" s="2"/>
      <c r="Q431" s="2"/>
      <c r="R431" s="2"/>
      <c r="S431" s="2"/>
      <c r="T431" s="2"/>
      <c r="U431" s="2"/>
    </row>
    <row r="432" spans="1:21" ht="12.75" x14ac:dyDescent="0.2">
      <c r="A432" s="2"/>
      <c r="B432" s="2"/>
      <c r="C432" s="2"/>
      <c r="D432" s="2"/>
      <c r="E432" s="2"/>
      <c r="F432" s="2"/>
      <c r="G432" s="2"/>
      <c r="H432" s="2"/>
      <c r="I432" s="2"/>
      <c r="J432" s="2"/>
      <c r="K432" s="2"/>
      <c r="L432" s="2"/>
      <c r="M432" s="2"/>
      <c r="N432" s="2"/>
      <c r="O432" s="2"/>
      <c r="P432" s="2"/>
      <c r="Q432" s="2"/>
      <c r="R432" s="2"/>
      <c r="S432" s="2"/>
      <c r="T432" s="2"/>
      <c r="U432" s="2"/>
    </row>
    <row r="433" spans="1:21" ht="12.75" x14ac:dyDescent="0.2">
      <c r="A433" s="2"/>
      <c r="B433" s="2"/>
      <c r="C433" s="2"/>
      <c r="D433" s="2"/>
      <c r="E433" s="2"/>
      <c r="F433" s="2"/>
      <c r="G433" s="2"/>
      <c r="H433" s="2"/>
      <c r="I433" s="2"/>
      <c r="J433" s="2"/>
      <c r="K433" s="2"/>
      <c r="L433" s="2"/>
      <c r="M433" s="2"/>
      <c r="N433" s="2"/>
      <c r="O433" s="2"/>
      <c r="P433" s="2"/>
      <c r="Q433" s="2"/>
      <c r="R433" s="2"/>
      <c r="S433" s="2"/>
      <c r="T433" s="2"/>
      <c r="U433" s="2"/>
    </row>
    <row r="434" spans="1:21" ht="12.75" x14ac:dyDescent="0.2">
      <c r="A434" s="2"/>
      <c r="B434" s="2"/>
      <c r="C434" s="2"/>
      <c r="D434" s="2"/>
      <c r="E434" s="2"/>
      <c r="F434" s="2"/>
      <c r="G434" s="2"/>
      <c r="H434" s="2"/>
      <c r="I434" s="2"/>
      <c r="J434" s="2"/>
      <c r="K434" s="2"/>
      <c r="L434" s="2"/>
      <c r="M434" s="2"/>
      <c r="N434" s="2"/>
      <c r="O434" s="2"/>
      <c r="P434" s="2"/>
      <c r="Q434" s="2"/>
      <c r="R434" s="2"/>
      <c r="S434" s="2"/>
      <c r="T434" s="2"/>
      <c r="U434" s="2"/>
    </row>
    <row r="435" spans="1:21" ht="12.75" x14ac:dyDescent="0.2">
      <c r="A435" s="2"/>
      <c r="B435" s="2"/>
      <c r="C435" s="2"/>
      <c r="D435" s="2"/>
      <c r="E435" s="2"/>
      <c r="F435" s="2"/>
      <c r="G435" s="2"/>
      <c r="H435" s="2"/>
      <c r="I435" s="2"/>
      <c r="J435" s="2"/>
      <c r="K435" s="2"/>
      <c r="L435" s="2"/>
      <c r="M435" s="2"/>
      <c r="N435" s="2"/>
      <c r="O435" s="2"/>
      <c r="P435" s="2"/>
      <c r="Q435" s="2"/>
      <c r="R435" s="2"/>
      <c r="S435" s="2"/>
      <c r="T435" s="2"/>
      <c r="U435" s="2"/>
    </row>
    <row r="436" spans="1:21" ht="12.75" x14ac:dyDescent="0.2">
      <c r="A436" s="2"/>
      <c r="B436" s="2"/>
      <c r="C436" s="2"/>
      <c r="D436" s="2"/>
      <c r="E436" s="2"/>
      <c r="F436" s="2"/>
      <c r="G436" s="2"/>
      <c r="H436" s="2"/>
      <c r="I436" s="2"/>
      <c r="J436" s="2"/>
      <c r="K436" s="2"/>
      <c r="L436" s="2"/>
      <c r="M436" s="2"/>
      <c r="N436" s="2"/>
      <c r="O436" s="2"/>
      <c r="P436" s="2"/>
      <c r="Q436" s="2"/>
      <c r="R436" s="2"/>
      <c r="S436" s="2"/>
      <c r="T436" s="2"/>
      <c r="U436" s="2"/>
    </row>
    <row r="437" spans="1:21" ht="12.75" x14ac:dyDescent="0.2">
      <c r="A437" s="2"/>
      <c r="B437" s="2"/>
      <c r="C437" s="2"/>
      <c r="D437" s="2"/>
      <c r="E437" s="2"/>
      <c r="F437" s="2"/>
      <c r="G437" s="2"/>
      <c r="H437" s="2"/>
      <c r="I437" s="2"/>
      <c r="J437" s="2"/>
      <c r="K437" s="2"/>
      <c r="L437" s="2"/>
      <c r="M437" s="2"/>
      <c r="N437" s="2"/>
      <c r="O437" s="2"/>
      <c r="P437" s="2"/>
      <c r="Q437" s="2"/>
      <c r="R437" s="2"/>
      <c r="S437" s="2"/>
      <c r="T437" s="2"/>
      <c r="U437" s="2"/>
    </row>
    <row r="438" spans="1:21" ht="12.75" x14ac:dyDescent="0.2">
      <c r="A438" s="2"/>
      <c r="B438" s="2"/>
      <c r="C438" s="2"/>
      <c r="D438" s="2"/>
      <c r="E438" s="2"/>
      <c r="F438" s="2"/>
      <c r="G438" s="2"/>
      <c r="H438" s="2"/>
      <c r="I438" s="2"/>
      <c r="J438" s="2"/>
      <c r="K438" s="2"/>
      <c r="L438" s="2"/>
      <c r="M438" s="2"/>
      <c r="N438" s="2"/>
      <c r="O438" s="2"/>
      <c r="P438" s="2"/>
      <c r="Q438" s="2"/>
      <c r="R438" s="2"/>
      <c r="S438" s="2"/>
      <c r="T438" s="2"/>
      <c r="U438" s="2"/>
    </row>
    <row r="439" spans="1:21" ht="12.75" x14ac:dyDescent="0.2">
      <c r="A439" s="2"/>
      <c r="B439" s="2"/>
      <c r="C439" s="2"/>
      <c r="D439" s="2"/>
      <c r="E439" s="2"/>
      <c r="F439" s="2"/>
      <c r="G439" s="2"/>
      <c r="H439" s="2"/>
      <c r="I439" s="2"/>
      <c r="J439" s="2"/>
      <c r="K439" s="2"/>
      <c r="L439" s="2"/>
      <c r="M439" s="2"/>
      <c r="N439" s="2"/>
      <c r="O439" s="2"/>
      <c r="P439" s="2"/>
      <c r="Q439" s="2"/>
      <c r="R439" s="2"/>
      <c r="S439" s="2"/>
      <c r="T439" s="2"/>
      <c r="U439" s="2"/>
    </row>
    <row r="440" spans="1:21" ht="12.75" x14ac:dyDescent="0.2">
      <c r="A440" s="2"/>
      <c r="B440" s="2"/>
      <c r="C440" s="2"/>
      <c r="D440" s="2"/>
      <c r="E440" s="2"/>
      <c r="F440" s="2"/>
      <c r="G440" s="2"/>
      <c r="H440" s="2"/>
      <c r="I440" s="2"/>
      <c r="J440" s="2"/>
      <c r="K440" s="2"/>
      <c r="L440" s="2"/>
      <c r="M440" s="2"/>
      <c r="N440" s="2"/>
      <c r="O440" s="2"/>
      <c r="P440" s="2"/>
      <c r="Q440" s="2"/>
      <c r="R440" s="2"/>
      <c r="S440" s="2"/>
      <c r="T440" s="2"/>
      <c r="U440" s="2"/>
    </row>
    <row r="441" spans="1:21" ht="12.75" x14ac:dyDescent="0.2">
      <c r="A441" s="2"/>
      <c r="B441" s="2"/>
      <c r="C441" s="2"/>
      <c r="D441" s="2"/>
      <c r="E441" s="2"/>
      <c r="F441" s="2"/>
      <c r="G441" s="2"/>
      <c r="H441" s="2"/>
      <c r="I441" s="2"/>
      <c r="J441" s="2"/>
      <c r="K441" s="2"/>
      <c r="L441" s="2"/>
      <c r="M441" s="2"/>
      <c r="N441" s="2"/>
      <c r="O441" s="2"/>
      <c r="P441" s="2"/>
      <c r="Q441" s="2"/>
      <c r="R441" s="2"/>
      <c r="S441" s="2"/>
      <c r="T441" s="2"/>
      <c r="U441" s="2"/>
    </row>
    <row r="442" spans="1:21" ht="12.75" x14ac:dyDescent="0.2">
      <c r="A442" s="2"/>
      <c r="B442" s="2"/>
      <c r="C442" s="2"/>
      <c r="D442" s="2"/>
      <c r="E442" s="2"/>
      <c r="F442" s="2"/>
      <c r="G442" s="2"/>
      <c r="H442" s="2"/>
      <c r="I442" s="2"/>
      <c r="J442" s="2"/>
      <c r="K442" s="2"/>
      <c r="L442" s="2"/>
      <c r="M442" s="2"/>
      <c r="N442" s="2"/>
      <c r="O442" s="2"/>
      <c r="P442" s="2"/>
      <c r="Q442" s="2"/>
      <c r="R442" s="2"/>
      <c r="S442" s="2"/>
      <c r="T442" s="2"/>
      <c r="U442" s="2"/>
    </row>
    <row r="443" spans="1:21" ht="12.75" x14ac:dyDescent="0.2">
      <c r="A443" s="2"/>
      <c r="B443" s="2"/>
      <c r="C443" s="2"/>
      <c r="D443" s="2"/>
      <c r="E443" s="2"/>
      <c r="F443" s="2"/>
      <c r="G443" s="2"/>
      <c r="H443" s="2"/>
      <c r="I443" s="2"/>
      <c r="J443" s="2"/>
      <c r="K443" s="2"/>
      <c r="L443" s="2"/>
      <c r="M443" s="2"/>
      <c r="N443" s="2"/>
      <c r="O443" s="2"/>
      <c r="P443" s="2"/>
      <c r="Q443" s="2"/>
      <c r="R443" s="2"/>
      <c r="S443" s="2"/>
      <c r="T443" s="2"/>
      <c r="U443" s="2"/>
    </row>
    <row r="444" spans="1:21" ht="12.75" x14ac:dyDescent="0.2">
      <c r="A444" s="2"/>
      <c r="B444" s="2"/>
      <c r="C444" s="2"/>
      <c r="D444" s="2"/>
      <c r="E444" s="2"/>
      <c r="F444" s="2"/>
      <c r="G444" s="2"/>
      <c r="H444" s="2"/>
      <c r="I444" s="2"/>
      <c r="J444" s="2"/>
      <c r="K444" s="2"/>
      <c r="L444" s="2"/>
      <c r="M444" s="2"/>
      <c r="N444" s="2"/>
      <c r="O444" s="2"/>
      <c r="P444" s="2"/>
      <c r="Q444" s="2"/>
      <c r="R444" s="2"/>
      <c r="S444" s="2"/>
      <c r="T444" s="2"/>
      <c r="U444" s="2"/>
    </row>
    <row r="445" spans="1:21" ht="12.75" x14ac:dyDescent="0.2">
      <c r="A445" s="2"/>
      <c r="B445" s="2"/>
      <c r="C445" s="2"/>
      <c r="D445" s="2"/>
      <c r="E445" s="2"/>
      <c r="F445" s="2"/>
      <c r="G445" s="2"/>
      <c r="H445" s="2"/>
      <c r="I445" s="2"/>
      <c r="J445" s="2"/>
      <c r="K445" s="2"/>
      <c r="L445" s="2"/>
      <c r="M445" s="2"/>
      <c r="N445" s="2"/>
      <c r="O445" s="2"/>
      <c r="P445" s="2"/>
      <c r="Q445" s="2"/>
      <c r="R445" s="2"/>
      <c r="S445" s="2"/>
      <c r="T445" s="2"/>
      <c r="U445" s="2"/>
    </row>
    <row r="446" spans="1:21" ht="12.75" x14ac:dyDescent="0.2">
      <c r="A446" s="2"/>
      <c r="B446" s="2"/>
      <c r="C446" s="2"/>
      <c r="D446" s="2"/>
      <c r="E446" s="2"/>
      <c r="F446" s="2"/>
      <c r="G446" s="2"/>
      <c r="H446" s="2"/>
      <c r="I446" s="2"/>
      <c r="J446" s="2"/>
      <c r="K446" s="2"/>
      <c r="L446" s="2"/>
      <c r="M446" s="2"/>
      <c r="N446" s="2"/>
      <c r="O446" s="2"/>
      <c r="P446" s="2"/>
      <c r="Q446" s="2"/>
      <c r="R446" s="2"/>
      <c r="S446" s="2"/>
      <c r="T446" s="2"/>
      <c r="U446" s="2"/>
    </row>
    <row r="447" spans="1:21" ht="12.75" x14ac:dyDescent="0.2">
      <c r="A447" s="2"/>
      <c r="B447" s="2"/>
      <c r="C447" s="2"/>
      <c r="D447" s="2"/>
      <c r="E447" s="2"/>
      <c r="F447" s="2"/>
      <c r="G447" s="2"/>
      <c r="H447" s="2"/>
      <c r="I447" s="2"/>
      <c r="J447" s="2"/>
      <c r="K447" s="2"/>
      <c r="L447" s="2"/>
      <c r="M447" s="2"/>
      <c r="N447" s="2"/>
      <c r="O447" s="2"/>
      <c r="P447" s="2"/>
      <c r="Q447" s="2"/>
      <c r="R447" s="2"/>
      <c r="S447" s="2"/>
      <c r="T447" s="2"/>
      <c r="U447" s="2"/>
    </row>
    <row r="448" spans="1:21" ht="12.75" x14ac:dyDescent="0.2">
      <c r="A448" s="2"/>
      <c r="B448" s="2"/>
      <c r="C448" s="2"/>
      <c r="D448" s="2"/>
      <c r="E448" s="2"/>
      <c r="F448" s="2"/>
      <c r="G448" s="2"/>
      <c r="H448" s="2"/>
      <c r="I448" s="2"/>
      <c r="J448" s="2"/>
      <c r="K448" s="2"/>
      <c r="L448" s="2"/>
      <c r="M448" s="2"/>
      <c r="N448" s="2"/>
      <c r="O448" s="2"/>
      <c r="P448" s="2"/>
      <c r="Q448" s="2"/>
      <c r="R448" s="2"/>
      <c r="S448" s="2"/>
      <c r="T448" s="2"/>
      <c r="U448" s="2"/>
    </row>
    <row r="449" spans="1:21" ht="12.75" x14ac:dyDescent="0.2">
      <c r="A449" s="2"/>
      <c r="B449" s="2"/>
      <c r="C449" s="2"/>
      <c r="D449" s="2"/>
      <c r="E449" s="2"/>
      <c r="F449" s="2"/>
      <c r="G449" s="2"/>
      <c r="H449" s="2"/>
      <c r="I449" s="2"/>
      <c r="J449" s="2"/>
      <c r="K449" s="2"/>
      <c r="L449" s="2"/>
      <c r="M449" s="2"/>
      <c r="N449" s="2"/>
      <c r="O449" s="2"/>
      <c r="P449" s="2"/>
      <c r="Q449" s="2"/>
      <c r="R449" s="2"/>
      <c r="S449" s="2"/>
      <c r="T449" s="2"/>
      <c r="U449" s="2"/>
    </row>
    <row r="450" spans="1:21" ht="12.75" x14ac:dyDescent="0.2">
      <c r="A450" s="2"/>
      <c r="B450" s="2"/>
      <c r="C450" s="2"/>
      <c r="D450" s="2"/>
      <c r="E450" s="2"/>
      <c r="F450" s="2"/>
      <c r="G450" s="2"/>
      <c r="H450" s="2"/>
      <c r="I450" s="2"/>
      <c r="J450" s="2"/>
      <c r="K450" s="2"/>
      <c r="L450" s="2"/>
      <c r="M450" s="2"/>
      <c r="N450" s="2"/>
      <c r="O450" s="2"/>
      <c r="P450" s="2"/>
      <c r="Q450" s="2"/>
      <c r="R450" s="2"/>
      <c r="S450" s="2"/>
      <c r="T450" s="2"/>
      <c r="U450" s="2"/>
    </row>
    <row r="451" spans="1:21" ht="12.75" x14ac:dyDescent="0.2">
      <c r="A451" s="2"/>
      <c r="B451" s="2"/>
      <c r="C451" s="2"/>
      <c r="D451" s="2"/>
      <c r="E451" s="2"/>
      <c r="F451" s="2"/>
      <c r="G451" s="2"/>
      <c r="H451" s="2"/>
      <c r="I451" s="2"/>
      <c r="J451" s="2"/>
      <c r="K451" s="2"/>
      <c r="L451" s="2"/>
      <c r="M451" s="2"/>
      <c r="N451" s="2"/>
      <c r="O451" s="2"/>
      <c r="P451" s="2"/>
      <c r="Q451" s="2"/>
      <c r="R451" s="2"/>
      <c r="S451" s="2"/>
      <c r="T451" s="2"/>
      <c r="U451" s="2"/>
    </row>
    <row r="452" spans="1:21" ht="12.75" x14ac:dyDescent="0.2">
      <c r="A452" s="2"/>
      <c r="B452" s="2"/>
      <c r="C452" s="2"/>
      <c r="D452" s="2"/>
      <c r="E452" s="2"/>
      <c r="F452" s="2"/>
      <c r="G452" s="2"/>
      <c r="H452" s="2"/>
      <c r="I452" s="2"/>
      <c r="J452" s="2"/>
      <c r="K452" s="2"/>
      <c r="L452" s="2"/>
      <c r="M452" s="2"/>
      <c r="N452" s="2"/>
      <c r="O452" s="2"/>
      <c r="P452" s="2"/>
      <c r="Q452" s="2"/>
      <c r="R452" s="2"/>
      <c r="S452" s="2"/>
      <c r="T452" s="2"/>
      <c r="U452" s="2"/>
    </row>
    <row r="453" spans="1:21" ht="12.75" x14ac:dyDescent="0.2">
      <c r="A453" s="2"/>
      <c r="B453" s="2"/>
      <c r="C453" s="2"/>
      <c r="D453" s="2"/>
      <c r="E453" s="2"/>
      <c r="F453" s="2"/>
      <c r="G453" s="2"/>
      <c r="H453" s="2"/>
      <c r="I453" s="2"/>
      <c r="J453" s="2"/>
      <c r="K453" s="2"/>
      <c r="L453" s="2"/>
      <c r="M453" s="2"/>
      <c r="N453" s="2"/>
      <c r="O453" s="2"/>
      <c r="P453" s="2"/>
      <c r="Q453" s="2"/>
      <c r="R453" s="2"/>
      <c r="S453" s="2"/>
      <c r="T453" s="2"/>
      <c r="U453" s="2"/>
    </row>
    <row r="454" spans="1:21" ht="12.75" x14ac:dyDescent="0.2">
      <c r="A454" s="2"/>
      <c r="B454" s="2"/>
      <c r="C454" s="2"/>
      <c r="D454" s="2"/>
      <c r="E454" s="2"/>
      <c r="F454" s="2"/>
      <c r="G454" s="2"/>
      <c r="H454" s="2"/>
      <c r="I454" s="2"/>
      <c r="J454" s="2"/>
      <c r="K454" s="2"/>
      <c r="L454" s="2"/>
      <c r="M454" s="2"/>
      <c r="N454" s="2"/>
      <c r="O454" s="2"/>
      <c r="P454" s="2"/>
      <c r="Q454" s="2"/>
      <c r="R454" s="2"/>
      <c r="S454" s="2"/>
      <c r="T454" s="2"/>
      <c r="U454" s="2"/>
    </row>
    <row r="455" spans="1:21" ht="12.75" x14ac:dyDescent="0.2">
      <c r="A455" s="2"/>
      <c r="B455" s="2"/>
      <c r="C455" s="2"/>
      <c r="D455" s="2"/>
      <c r="E455" s="2"/>
      <c r="F455" s="2"/>
      <c r="G455" s="2"/>
      <c r="H455" s="2"/>
      <c r="I455" s="2"/>
      <c r="J455" s="2"/>
      <c r="K455" s="2"/>
      <c r="L455" s="2"/>
      <c r="M455" s="2"/>
      <c r="N455" s="2"/>
      <c r="O455" s="2"/>
      <c r="P455" s="2"/>
      <c r="Q455" s="2"/>
      <c r="R455" s="2"/>
      <c r="S455" s="2"/>
      <c r="T455" s="2"/>
      <c r="U455" s="2"/>
    </row>
    <row r="456" spans="1:21" ht="12.75" x14ac:dyDescent="0.2">
      <c r="A456" s="2"/>
      <c r="B456" s="2"/>
      <c r="C456" s="2"/>
      <c r="D456" s="2"/>
      <c r="E456" s="2"/>
      <c r="F456" s="2"/>
      <c r="G456" s="2"/>
      <c r="H456" s="2"/>
      <c r="I456" s="2"/>
      <c r="J456" s="2"/>
      <c r="K456" s="2"/>
      <c r="L456" s="2"/>
      <c r="M456" s="2"/>
      <c r="N456" s="2"/>
      <c r="O456" s="2"/>
      <c r="P456" s="2"/>
      <c r="Q456" s="2"/>
      <c r="R456" s="2"/>
      <c r="S456" s="2"/>
      <c r="T456" s="2"/>
      <c r="U456" s="2"/>
    </row>
    <row r="457" spans="1:21" ht="12.75" x14ac:dyDescent="0.2">
      <c r="A457" s="2"/>
      <c r="B457" s="2"/>
      <c r="C457" s="2"/>
      <c r="D457" s="2"/>
      <c r="E457" s="2"/>
      <c r="F457" s="2"/>
      <c r="G457" s="2"/>
      <c r="H457" s="2"/>
      <c r="I457" s="2"/>
      <c r="J457" s="2"/>
      <c r="K457" s="2"/>
      <c r="L457" s="2"/>
      <c r="M457" s="2"/>
      <c r="N457" s="2"/>
      <c r="O457" s="2"/>
      <c r="P457" s="2"/>
      <c r="Q457" s="2"/>
      <c r="R457" s="2"/>
      <c r="S457" s="2"/>
      <c r="T457" s="2"/>
      <c r="U457" s="2"/>
    </row>
    <row r="458" spans="1:21" ht="12.75" x14ac:dyDescent="0.2">
      <c r="A458" s="2"/>
      <c r="B458" s="2"/>
      <c r="C458" s="2"/>
      <c r="D458" s="2"/>
      <c r="E458" s="2"/>
      <c r="F458" s="2"/>
      <c r="G458" s="2"/>
      <c r="H458" s="2"/>
      <c r="I458" s="2"/>
      <c r="J458" s="2"/>
      <c r="K458" s="2"/>
      <c r="L458" s="2"/>
      <c r="M458" s="2"/>
      <c r="N458" s="2"/>
      <c r="O458" s="2"/>
      <c r="P458" s="2"/>
      <c r="Q458" s="2"/>
      <c r="R458" s="2"/>
      <c r="S458" s="2"/>
      <c r="T458" s="2"/>
      <c r="U458" s="2"/>
    </row>
    <row r="459" spans="1:21" ht="12.75" x14ac:dyDescent="0.2">
      <c r="A459" s="2"/>
      <c r="B459" s="2"/>
      <c r="C459" s="2"/>
      <c r="D459" s="2"/>
      <c r="E459" s="2"/>
      <c r="F459" s="2"/>
      <c r="G459" s="2"/>
      <c r="H459" s="2"/>
      <c r="I459" s="2"/>
      <c r="J459" s="2"/>
      <c r="K459" s="2"/>
      <c r="L459" s="2"/>
      <c r="M459" s="2"/>
      <c r="N459" s="2"/>
      <c r="O459" s="2"/>
      <c r="P459" s="2"/>
      <c r="Q459" s="2"/>
      <c r="R459" s="2"/>
      <c r="S459" s="2"/>
      <c r="T459" s="2"/>
      <c r="U459" s="2"/>
    </row>
    <row r="460" spans="1:21" ht="12.75" x14ac:dyDescent="0.2">
      <c r="A460" s="2"/>
      <c r="B460" s="2"/>
      <c r="C460" s="2"/>
      <c r="D460" s="2"/>
      <c r="E460" s="2"/>
      <c r="F460" s="2"/>
      <c r="G460" s="2"/>
      <c r="H460" s="2"/>
      <c r="I460" s="2"/>
      <c r="J460" s="2"/>
      <c r="K460" s="2"/>
      <c r="L460" s="2"/>
      <c r="M460" s="2"/>
      <c r="N460" s="2"/>
      <c r="O460" s="2"/>
      <c r="P460" s="2"/>
      <c r="Q460" s="2"/>
      <c r="R460" s="2"/>
      <c r="S460" s="2"/>
      <c r="T460" s="2"/>
      <c r="U460" s="2"/>
    </row>
    <row r="461" spans="1:21" ht="12.75" x14ac:dyDescent="0.2">
      <c r="A461" s="2"/>
      <c r="B461" s="2"/>
      <c r="C461" s="2"/>
      <c r="D461" s="2"/>
      <c r="E461" s="2"/>
      <c r="F461" s="2"/>
      <c r="G461" s="2"/>
      <c r="H461" s="2"/>
      <c r="I461" s="2"/>
      <c r="J461" s="2"/>
      <c r="K461" s="2"/>
      <c r="L461" s="2"/>
      <c r="M461" s="2"/>
      <c r="N461" s="2"/>
      <c r="O461" s="2"/>
      <c r="P461" s="2"/>
      <c r="Q461" s="2"/>
      <c r="R461" s="2"/>
      <c r="S461" s="2"/>
      <c r="T461" s="2"/>
      <c r="U461" s="2"/>
    </row>
    <row r="462" spans="1:21" ht="12.75" x14ac:dyDescent="0.2">
      <c r="A462" s="2"/>
      <c r="B462" s="2"/>
      <c r="C462" s="2"/>
      <c r="D462" s="2"/>
      <c r="E462" s="2"/>
      <c r="F462" s="2"/>
      <c r="G462" s="2"/>
      <c r="H462" s="2"/>
      <c r="I462" s="2"/>
      <c r="J462" s="2"/>
      <c r="K462" s="2"/>
      <c r="L462" s="2"/>
      <c r="M462" s="2"/>
      <c r="N462" s="2"/>
      <c r="O462" s="2"/>
      <c r="P462" s="2"/>
      <c r="Q462" s="2"/>
      <c r="R462" s="2"/>
      <c r="S462" s="2"/>
      <c r="T462" s="2"/>
      <c r="U462" s="2"/>
    </row>
    <row r="463" spans="1:21" ht="12.75" x14ac:dyDescent="0.2">
      <c r="A463" s="2"/>
      <c r="B463" s="2"/>
      <c r="C463" s="2"/>
      <c r="D463" s="2"/>
      <c r="E463" s="2"/>
      <c r="F463" s="2"/>
      <c r="G463" s="2"/>
      <c r="H463" s="2"/>
      <c r="I463" s="2"/>
      <c r="J463" s="2"/>
      <c r="K463" s="2"/>
      <c r="L463" s="2"/>
      <c r="M463" s="2"/>
      <c r="N463" s="2"/>
      <c r="O463" s="2"/>
      <c r="P463" s="2"/>
      <c r="Q463" s="2"/>
      <c r="R463" s="2"/>
      <c r="S463" s="2"/>
      <c r="T463" s="2"/>
      <c r="U463" s="2"/>
    </row>
    <row r="464" spans="1:21" ht="12.75" x14ac:dyDescent="0.2">
      <c r="A464" s="2"/>
      <c r="B464" s="2"/>
      <c r="C464" s="2"/>
      <c r="D464" s="2"/>
      <c r="E464" s="2"/>
      <c r="F464" s="2"/>
      <c r="G464" s="2"/>
      <c r="H464" s="2"/>
      <c r="I464" s="2"/>
      <c r="J464" s="2"/>
      <c r="K464" s="2"/>
      <c r="L464" s="2"/>
      <c r="M464" s="2"/>
      <c r="N464" s="2"/>
      <c r="O464" s="2"/>
      <c r="P464" s="2"/>
      <c r="Q464" s="2"/>
      <c r="R464" s="2"/>
      <c r="S464" s="2"/>
      <c r="T464" s="2"/>
      <c r="U464" s="2"/>
    </row>
    <row r="465" spans="1:21" ht="12.75" x14ac:dyDescent="0.2">
      <c r="A465" s="2"/>
      <c r="B465" s="2"/>
      <c r="C465" s="2"/>
      <c r="D465" s="2"/>
      <c r="E465" s="2"/>
      <c r="F465" s="2"/>
      <c r="G465" s="2"/>
      <c r="H465" s="2"/>
      <c r="I465" s="2"/>
      <c r="J465" s="2"/>
      <c r="K465" s="2"/>
      <c r="L465" s="2"/>
      <c r="M465" s="2"/>
      <c r="N465" s="2"/>
      <c r="O465" s="2"/>
      <c r="P465" s="2"/>
      <c r="Q465" s="2"/>
      <c r="R465" s="2"/>
      <c r="S465" s="2"/>
      <c r="T465" s="2"/>
      <c r="U465" s="2"/>
    </row>
    <row r="466" spans="1:21" ht="12.75" x14ac:dyDescent="0.2">
      <c r="A466" s="2"/>
      <c r="B466" s="2"/>
      <c r="C466" s="2"/>
      <c r="D466" s="2"/>
      <c r="E466" s="2"/>
      <c r="F466" s="2"/>
      <c r="G466" s="2"/>
      <c r="H466" s="2"/>
      <c r="I466" s="2"/>
      <c r="J466" s="2"/>
      <c r="K466" s="2"/>
      <c r="L466" s="2"/>
      <c r="M466" s="2"/>
      <c r="N466" s="2"/>
      <c r="O466" s="2"/>
      <c r="P466" s="2"/>
      <c r="Q466" s="2"/>
      <c r="R466" s="2"/>
      <c r="S466" s="2"/>
      <c r="T466" s="2"/>
      <c r="U466" s="2"/>
    </row>
    <row r="467" spans="1:21" ht="12.75" x14ac:dyDescent="0.2">
      <c r="A467" s="2"/>
      <c r="B467" s="2"/>
      <c r="C467" s="2"/>
      <c r="D467" s="2"/>
      <c r="E467" s="2"/>
      <c r="F467" s="2"/>
      <c r="G467" s="2"/>
      <c r="H467" s="2"/>
      <c r="I467" s="2"/>
      <c r="J467" s="2"/>
      <c r="K467" s="2"/>
      <c r="L467" s="2"/>
      <c r="M467" s="2"/>
      <c r="N467" s="2"/>
      <c r="O467" s="2"/>
      <c r="P467" s="2"/>
      <c r="Q467" s="2"/>
      <c r="R467" s="2"/>
      <c r="S467" s="2"/>
      <c r="T467" s="2"/>
      <c r="U467" s="2"/>
    </row>
    <row r="468" spans="1:21" ht="12.75" x14ac:dyDescent="0.2">
      <c r="A468" s="2"/>
      <c r="B468" s="2"/>
      <c r="C468" s="2"/>
      <c r="D468" s="2"/>
      <c r="E468" s="2"/>
      <c r="F468" s="2"/>
      <c r="G468" s="2"/>
      <c r="H468" s="2"/>
      <c r="I468" s="2"/>
      <c r="J468" s="2"/>
      <c r="K468" s="2"/>
      <c r="L468" s="2"/>
      <c r="M468" s="2"/>
      <c r="N468" s="2"/>
      <c r="O468" s="2"/>
      <c r="P468" s="2"/>
      <c r="Q468" s="2"/>
      <c r="R468" s="2"/>
      <c r="S468" s="2"/>
      <c r="T468" s="2"/>
      <c r="U468" s="2"/>
    </row>
    <row r="469" spans="1:21" ht="12.75" x14ac:dyDescent="0.2">
      <c r="A469" s="2"/>
      <c r="B469" s="2"/>
      <c r="C469" s="2"/>
      <c r="D469" s="2"/>
      <c r="E469" s="2"/>
      <c r="F469" s="2"/>
      <c r="G469" s="2"/>
      <c r="H469" s="2"/>
      <c r="I469" s="2"/>
      <c r="J469" s="2"/>
      <c r="K469" s="2"/>
      <c r="L469" s="2"/>
      <c r="M469" s="2"/>
      <c r="N469" s="2"/>
      <c r="O469" s="2"/>
      <c r="P469" s="2"/>
      <c r="Q469" s="2"/>
      <c r="R469" s="2"/>
      <c r="S469" s="2"/>
      <c r="T469" s="2"/>
      <c r="U469" s="2"/>
    </row>
    <row r="470" spans="1:21" ht="12.75" x14ac:dyDescent="0.2">
      <c r="A470" s="2"/>
      <c r="B470" s="2"/>
      <c r="C470" s="2"/>
      <c r="D470" s="2"/>
      <c r="E470" s="2"/>
      <c r="F470" s="2"/>
      <c r="G470" s="2"/>
      <c r="H470" s="2"/>
      <c r="I470" s="2"/>
      <c r="J470" s="2"/>
      <c r="K470" s="2"/>
      <c r="L470" s="2"/>
      <c r="M470" s="2"/>
      <c r="N470" s="2"/>
      <c r="O470" s="2"/>
      <c r="P470" s="2"/>
      <c r="Q470" s="2"/>
      <c r="R470" s="2"/>
      <c r="S470" s="2"/>
      <c r="T470" s="2"/>
      <c r="U470" s="2"/>
    </row>
    <row r="471" spans="1:21" ht="12.75" x14ac:dyDescent="0.2">
      <c r="A471" s="2"/>
      <c r="B471" s="2"/>
      <c r="C471" s="2"/>
      <c r="D471" s="2"/>
      <c r="E471" s="2"/>
      <c r="F471" s="2"/>
      <c r="G471" s="2"/>
      <c r="H471" s="2"/>
      <c r="I471" s="2"/>
      <c r="J471" s="2"/>
      <c r="K471" s="2"/>
      <c r="L471" s="2"/>
      <c r="M471" s="2"/>
      <c r="N471" s="2"/>
      <c r="O471" s="2"/>
      <c r="P471" s="2"/>
      <c r="Q471" s="2"/>
      <c r="R471" s="2"/>
      <c r="S471" s="2"/>
      <c r="T471" s="2"/>
      <c r="U471" s="2"/>
    </row>
    <row r="472" spans="1:21" ht="12.75" x14ac:dyDescent="0.2">
      <c r="A472" s="2"/>
      <c r="B472" s="2"/>
      <c r="C472" s="2"/>
      <c r="D472" s="2"/>
      <c r="E472" s="2"/>
      <c r="F472" s="2"/>
      <c r="G472" s="2"/>
      <c r="H472" s="2"/>
      <c r="I472" s="2"/>
      <c r="J472" s="2"/>
      <c r="K472" s="2"/>
      <c r="L472" s="2"/>
      <c r="M472" s="2"/>
      <c r="N472" s="2"/>
      <c r="O472" s="2"/>
      <c r="P472" s="2"/>
      <c r="Q472" s="2"/>
      <c r="R472" s="2"/>
      <c r="S472" s="2"/>
      <c r="T472" s="2"/>
      <c r="U472" s="2"/>
    </row>
    <row r="473" spans="1:21" ht="12.75" x14ac:dyDescent="0.2">
      <c r="A473" s="2"/>
      <c r="B473" s="2"/>
      <c r="C473" s="2"/>
      <c r="D473" s="2"/>
      <c r="E473" s="2"/>
      <c r="F473" s="2"/>
      <c r="G473" s="2"/>
      <c r="H473" s="2"/>
      <c r="I473" s="2"/>
      <c r="J473" s="2"/>
      <c r="K473" s="2"/>
      <c r="L473" s="2"/>
      <c r="M473" s="2"/>
      <c r="N473" s="2"/>
      <c r="O473" s="2"/>
      <c r="P473" s="2"/>
      <c r="Q473" s="2"/>
      <c r="R473" s="2"/>
      <c r="S473" s="2"/>
      <c r="T473" s="2"/>
      <c r="U473" s="2"/>
    </row>
    <row r="474" spans="1:21" ht="12.75" x14ac:dyDescent="0.2">
      <c r="A474" s="2"/>
      <c r="B474" s="2"/>
      <c r="C474" s="2"/>
      <c r="D474" s="2"/>
      <c r="E474" s="2"/>
      <c r="F474" s="2"/>
      <c r="G474" s="2"/>
      <c r="H474" s="2"/>
      <c r="I474" s="2"/>
      <c r="J474" s="2"/>
      <c r="K474" s="2"/>
      <c r="L474" s="2"/>
      <c r="M474" s="2"/>
      <c r="N474" s="2"/>
      <c r="O474" s="2"/>
      <c r="P474" s="2"/>
      <c r="Q474" s="2"/>
      <c r="R474" s="2"/>
      <c r="S474" s="2"/>
      <c r="T474" s="2"/>
      <c r="U474" s="2"/>
    </row>
    <row r="475" spans="1:21" ht="12.75" x14ac:dyDescent="0.2">
      <c r="A475" s="2"/>
      <c r="B475" s="2"/>
      <c r="C475" s="2"/>
      <c r="D475" s="2"/>
      <c r="E475" s="2"/>
      <c r="F475" s="2"/>
      <c r="G475" s="2"/>
      <c r="H475" s="2"/>
      <c r="I475" s="2"/>
      <c r="J475" s="2"/>
      <c r="K475" s="2"/>
      <c r="L475" s="2"/>
      <c r="M475" s="2"/>
      <c r="N475" s="2"/>
      <c r="O475" s="2"/>
      <c r="P475" s="2"/>
      <c r="Q475" s="2"/>
      <c r="R475" s="2"/>
      <c r="S475" s="2"/>
      <c r="T475" s="2"/>
      <c r="U475" s="2"/>
    </row>
    <row r="476" spans="1:21" ht="12.75" x14ac:dyDescent="0.2">
      <c r="A476" s="2"/>
      <c r="B476" s="2"/>
      <c r="C476" s="2"/>
      <c r="D476" s="2"/>
      <c r="E476" s="2"/>
      <c r="F476" s="2"/>
      <c r="G476" s="2"/>
      <c r="H476" s="2"/>
      <c r="I476" s="2"/>
      <c r="J476" s="2"/>
      <c r="K476" s="2"/>
      <c r="L476" s="2"/>
      <c r="M476" s="2"/>
      <c r="N476" s="2"/>
      <c r="O476" s="2"/>
      <c r="P476" s="2"/>
      <c r="Q476" s="2"/>
      <c r="R476" s="2"/>
      <c r="S476" s="2"/>
      <c r="T476" s="2"/>
      <c r="U476" s="2"/>
    </row>
    <row r="477" spans="1:21" ht="12.75" x14ac:dyDescent="0.2">
      <c r="A477" s="2"/>
      <c r="B477" s="2"/>
      <c r="C477" s="2"/>
      <c r="D477" s="2"/>
      <c r="E477" s="2"/>
      <c r="F477" s="2"/>
      <c r="G477" s="2"/>
      <c r="H477" s="2"/>
      <c r="I477" s="2"/>
      <c r="J477" s="2"/>
      <c r="K477" s="2"/>
      <c r="L477" s="2"/>
      <c r="M477" s="2"/>
      <c r="N477" s="2"/>
      <c r="O477" s="2"/>
      <c r="P477" s="2"/>
      <c r="Q477" s="2"/>
      <c r="R477" s="2"/>
      <c r="S477" s="2"/>
      <c r="T477" s="2"/>
      <c r="U477" s="2"/>
    </row>
    <row r="478" spans="1:21" ht="12.75" x14ac:dyDescent="0.2">
      <c r="A478" s="2"/>
      <c r="B478" s="2"/>
      <c r="C478" s="2"/>
      <c r="D478" s="2"/>
      <c r="E478" s="2"/>
      <c r="F478" s="2"/>
      <c r="G478" s="2"/>
      <c r="H478" s="2"/>
      <c r="I478" s="2"/>
      <c r="J478" s="2"/>
      <c r="K478" s="2"/>
      <c r="L478" s="2"/>
      <c r="M478" s="2"/>
      <c r="N478" s="2"/>
      <c r="O478" s="2"/>
      <c r="P478" s="2"/>
      <c r="Q478" s="2"/>
      <c r="R478" s="2"/>
      <c r="S478" s="2"/>
      <c r="T478" s="2"/>
      <c r="U478" s="2"/>
    </row>
    <row r="479" spans="1:21" ht="12.75" x14ac:dyDescent="0.2">
      <c r="A479" s="2"/>
      <c r="B479" s="2"/>
      <c r="C479" s="2"/>
      <c r="D479" s="2"/>
      <c r="E479" s="2"/>
      <c r="F479" s="2"/>
      <c r="G479" s="2"/>
      <c r="H479" s="2"/>
      <c r="I479" s="2"/>
      <c r="J479" s="2"/>
      <c r="K479" s="2"/>
      <c r="L479" s="2"/>
      <c r="M479" s="2"/>
      <c r="N479" s="2"/>
      <c r="O479" s="2"/>
      <c r="P479" s="2"/>
      <c r="Q479" s="2"/>
      <c r="R479" s="2"/>
      <c r="S479" s="2"/>
      <c r="T479" s="2"/>
      <c r="U479" s="2"/>
    </row>
    <row r="480" spans="1:21" ht="12.75" x14ac:dyDescent="0.2">
      <c r="A480" s="2"/>
      <c r="B480" s="2"/>
      <c r="C480" s="2"/>
      <c r="D480" s="2"/>
      <c r="E480" s="2"/>
      <c r="F480" s="2"/>
      <c r="G480" s="2"/>
      <c r="H480" s="2"/>
      <c r="I480" s="2"/>
      <c r="J480" s="2"/>
      <c r="K480" s="2"/>
      <c r="L480" s="2"/>
      <c r="M480" s="2"/>
      <c r="N480" s="2"/>
      <c r="O480" s="2"/>
      <c r="P480" s="2"/>
      <c r="Q480" s="2"/>
      <c r="R480" s="2"/>
      <c r="S480" s="2"/>
      <c r="T480" s="2"/>
      <c r="U480" s="2"/>
    </row>
    <row r="481" spans="1:21" ht="12.75" x14ac:dyDescent="0.2">
      <c r="A481" s="2"/>
      <c r="B481" s="2"/>
      <c r="C481" s="2"/>
      <c r="D481" s="2"/>
      <c r="E481" s="2"/>
      <c r="F481" s="2"/>
      <c r="G481" s="2"/>
      <c r="H481" s="2"/>
      <c r="I481" s="2"/>
      <c r="J481" s="2"/>
      <c r="K481" s="2"/>
      <c r="L481" s="2"/>
      <c r="M481" s="2"/>
      <c r="N481" s="2"/>
      <c r="O481" s="2"/>
      <c r="P481" s="2"/>
      <c r="Q481" s="2"/>
      <c r="R481" s="2"/>
      <c r="S481" s="2"/>
      <c r="T481" s="2"/>
      <c r="U481" s="2"/>
    </row>
    <row r="482" spans="1:21" ht="12.75" x14ac:dyDescent="0.2">
      <c r="A482" s="2"/>
      <c r="B482" s="2"/>
      <c r="C482" s="2"/>
      <c r="D482" s="2"/>
      <c r="E482" s="2"/>
      <c r="F482" s="2"/>
      <c r="G482" s="2"/>
      <c r="H482" s="2"/>
      <c r="I482" s="2"/>
      <c r="J482" s="2"/>
      <c r="K482" s="2"/>
      <c r="L482" s="2"/>
      <c r="M482" s="2"/>
      <c r="N482" s="2"/>
      <c r="O482" s="2"/>
      <c r="P482" s="2"/>
      <c r="Q482" s="2"/>
      <c r="R482" s="2"/>
      <c r="S482" s="2"/>
      <c r="T482" s="2"/>
      <c r="U482" s="2"/>
    </row>
    <row r="483" spans="1:21" ht="12.75" x14ac:dyDescent="0.2">
      <c r="A483" s="2"/>
      <c r="B483" s="2"/>
      <c r="C483" s="2"/>
      <c r="D483" s="2"/>
      <c r="E483" s="2"/>
      <c r="F483" s="2"/>
      <c r="G483" s="2"/>
      <c r="H483" s="2"/>
      <c r="I483" s="2"/>
      <c r="J483" s="2"/>
      <c r="K483" s="2"/>
      <c r="L483" s="2"/>
      <c r="M483" s="2"/>
      <c r="N483" s="2"/>
      <c r="O483" s="2"/>
      <c r="P483" s="2"/>
      <c r="Q483" s="2"/>
      <c r="R483" s="2"/>
      <c r="S483" s="2"/>
      <c r="T483" s="2"/>
      <c r="U483" s="2"/>
    </row>
    <row r="484" spans="1:21" ht="12.75" x14ac:dyDescent="0.2">
      <c r="A484" s="2"/>
      <c r="B484" s="2"/>
      <c r="C484" s="2"/>
      <c r="D484" s="2"/>
      <c r="E484" s="2"/>
      <c r="F484" s="2"/>
      <c r="G484" s="2"/>
      <c r="H484" s="2"/>
      <c r="I484" s="2"/>
      <c r="J484" s="2"/>
      <c r="K484" s="2"/>
      <c r="L484" s="2"/>
      <c r="M484" s="2"/>
      <c r="N484" s="2"/>
      <c r="O484" s="2"/>
      <c r="P484" s="2"/>
      <c r="Q484" s="2"/>
      <c r="R484" s="2"/>
      <c r="S484" s="2"/>
      <c r="T484" s="2"/>
      <c r="U484" s="2"/>
    </row>
    <row r="485" spans="1:21" ht="12.75" x14ac:dyDescent="0.2">
      <c r="A485" s="2"/>
      <c r="B485" s="2"/>
      <c r="C485" s="2"/>
      <c r="D485" s="2"/>
      <c r="E485" s="2"/>
      <c r="F485" s="2"/>
      <c r="G485" s="2"/>
      <c r="H485" s="2"/>
      <c r="I485" s="2"/>
      <c r="J485" s="2"/>
      <c r="K485" s="2"/>
      <c r="L485" s="2"/>
      <c r="M485" s="2"/>
      <c r="N485" s="2"/>
      <c r="O485" s="2"/>
      <c r="P485" s="2"/>
      <c r="Q485" s="2"/>
      <c r="R485" s="2"/>
      <c r="S485" s="2"/>
      <c r="T485" s="2"/>
      <c r="U485" s="2"/>
    </row>
    <row r="486" spans="1:21" ht="12.75" x14ac:dyDescent="0.2">
      <c r="A486" s="2"/>
      <c r="B486" s="2"/>
      <c r="C486" s="2"/>
      <c r="D486" s="2"/>
      <c r="E486" s="2"/>
      <c r="F486" s="2"/>
      <c r="G486" s="2"/>
      <c r="H486" s="2"/>
      <c r="I486" s="2"/>
      <c r="J486" s="2"/>
      <c r="K486" s="2"/>
      <c r="L486" s="2"/>
      <c r="M486" s="2"/>
      <c r="N486" s="2"/>
      <c r="O486" s="2"/>
      <c r="P486" s="2"/>
      <c r="Q486" s="2"/>
      <c r="R486" s="2"/>
      <c r="S486" s="2"/>
      <c r="T486" s="2"/>
      <c r="U486" s="2"/>
    </row>
    <row r="487" spans="1:21" ht="12.75" x14ac:dyDescent="0.2">
      <c r="A487" s="2"/>
      <c r="B487" s="2"/>
      <c r="C487" s="2"/>
      <c r="D487" s="2"/>
      <c r="E487" s="2"/>
      <c r="F487" s="2"/>
      <c r="G487" s="2"/>
      <c r="H487" s="2"/>
      <c r="I487" s="2"/>
      <c r="J487" s="2"/>
      <c r="K487" s="2"/>
      <c r="L487" s="2"/>
      <c r="M487" s="2"/>
      <c r="N487" s="2"/>
      <c r="O487" s="2"/>
      <c r="P487" s="2"/>
      <c r="Q487" s="2"/>
      <c r="R487" s="2"/>
      <c r="S487" s="2"/>
      <c r="T487" s="2"/>
      <c r="U487" s="2"/>
    </row>
    <row r="488" spans="1:21" ht="12.75" x14ac:dyDescent="0.2">
      <c r="A488" s="2"/>
      <c r="B488" s="2"/>
      <c r="C488" s="2"/>
      <c r="D488" s="2"/>
      <c r="E488" s="2"/>
      <c r="F488" s="2"/>
      <c r="G488" s="2"/>
      <c r="H488" s="2"/>
      <c r="I488" s="2"/>
      <c r="J488" s="2"/>
      <c r="K488" s="2"/>
      <c r="L488" s="2"/>
      <c r="M488" s="2"/>
      <c r="N488" s="2"/>
      <c r="O488" s="2"/>
      <c r="P488" s="2"/>
      <c r="Q488" s="2"/>
      <c r="R488" s="2"/>
      <c r="S488" s="2"/>
      <c r="T488" s="2"/>
      <c r="U488" s="2"/>
    </row>
    <row r="489" spans="1:21" ht="12.75" x14ac:dyDescent="0.2">
      <c r="A489" s="2"/>
      <c r="B489" s="2"/>
      <c r="C489" s="2"/>
      <c r="D489" s="2"/>
      <c r="E489" s="2"/>
      <c r="F489" s="2"/>
      <c r="G489" s="2"/>
      <c r="H489" s="2"/>
      <c r="I489" s="2"/>
      <c r="J489" s="2"/>
      <c r="K489" s="2"/>
      <c r="L489" s="2"/>
      <c r="M489" s="2"/>
      <c r="N489" s="2"/>
      <c r="O489" s="2"/>
      <c r="P489" s="2"/>
      <c r="Q489" s="2"/>
      <c r="R489" s="2"/>
      <c r="S489" s="2"/>
      <c r="T489" s="2"/>
      <c r="U489" s="2"/>
    </row>
    <row r="490" spans="1:21" ht="12.75" x14ac:dyDescent="0.2">
      <c r="A490" s="2"/>
      <c r="B490" s="2"/>
      <c r="C490" s="2"/>
      <c r="D490" s="2"/>
      <c r="E490" s="2"/>
      <c r="F490" s="2"/>
      <c r="G490" s="2"/>
      <c r="H490" s="2"/>
      <c r="I490" s="2"/>
      <c r="J490" s="2"/>
      <c r="K490" s="2"/>
      <c r="L490" s="2"/>
      <c r="M490" s="2"/>
      <c r="N490" s="2"/>
      <c r="O490" s="2"/>
      <c r="P490" s="2"/>
      <c r="Q490" s="2"/>
      <c r="R490" s="2"/>
      <c r="S490" s="2"/>
      <c r="T490" s="2"/>
      <c r="U490" s="2"/>
    </row>
    <row r="491" spans="1:21" ht="12.75" x14ac:dyDescent="0.2">
      <c r="A491" s="2"/>
      <c r="B491" s="2"/>
      <c r="C491" s="2"/>
      <c r="D491" s="2"/>
      <c r="E491" s="2"/>
      <c r="F491" s="2"/>
      <c r="G491" s="2"/>
      <c r="H491" s="2"/>
      <c r="I491" s="2"/>
      <c r="J491" s="2"/>
      <c r="K491" s="2"/>
      <c r="L491" s="2"/>
      <c r="M491" s="2"/>
      <c r="N491" s="2"/>
      <c r="O491" s="2"/>
      <c r="P491" s="2"/>
      <c r="Q491" s="2"/>
      <c r="R491" s="2"/>
      <c r="S491" s="2"/>
      <c r="T491" s="2"/>
      <c r="U491" s="2"/>
    </row>
    <row r="492" spans="1:21" ht="12.75" x14ac:dyDescent="0.2">
      <c r="A492" s="2"/>
      <c r="B492" s="2"/>
      <c r="C492" s="2"/>
      <c r="D492" s="2"/>
      <c r="E492" s="2"/>
      <c r="F492" s="2"/>
      <c r="G492" s="2"/>
      <c r="H492" s="2"/>
      <c r="I492" s="2"/>
      <c r="J492" s="2"/>
      <c r="K492" s="2"/>
      <c r="L492" s="2"/>
      <c r="M492" s="2"/>
      <c r="N492" s="2"/>
      <c r="O492" s="2"/>
      <c r="P492" s="2"/>
      <c r="Q492" s="2"/>
      <c r="R492" s="2"/>
      <c r="S492" s="2"/>
      <c r="T492" s="2"/>
      <c r="U492" s="2"/>
    </row>
    <row r="493" spans="1:21" ht="12.75" x14ac:dyDescent="0.2">
      <c r="A493" s="2"/>
      <c r="B493" s="2"/>
      <c r="C493" s="2"/>
      <c r="D493" s="2"/>
      <c r="E493" s="2"/>
      <c r="F493" s="2"/>
      <c r="G493" s="2"/>
      <c r="H493" s="2"/>
      <c r="I493" s="2"/>
      <c r="J493" s="2"/>
      <c r="K493" s="2"/>
      <c r="L493" s="2"/>
      <c r="M493" s="2"/>
      <c r="N493" s="2"/>
      <c r="O493" s="2"/>
      <c r="P493" s="2"/>
      <c r="Q493" s="2"/>
      <c r="R493" s="2"/>
      <c r="S493" s="2"/>
      <c r="T493" s="2"/>
      <c r="U493" s="2"/>
    </row>
    <row r="494" spans="1:21" ht="12.75" x14ac:dyDescent="0.2">
      <c r="A494" s="2"/>
      <c r="B494" s="2"/>
      <c r="C494" s="2"/>
      <c r="D494" s="2"/>
      <c r="E494" s="2"/>
      <c r="F494" s="2"/>
      <c r="G494" s="2"/>
      <c r="H494" s="2"/>
      <c r="I494" s="2"/>
      <c r="J494" s="2"/>
      <c r="K494" s="2"/>
      <c r="L494" s="2"/>
      <c r="M494" s="2"/>
      <c r="N494" s="2"/>
      <c r="O494" s="2"/>
      <c r="P494" s="2"/>
      <c r="Q494" s="2"/>
      <c r="R494" s="2"/>
      <c r="S494" s="2"/>
      <c r="T494" s="2"/>
      <c r="U494" s="2"/>
    </row>
    <row r="495" spans="1:21" ht="12.75" x14ac:dyDescent="0.2">
      <c r="A495" s="2"/>
      <c r="B495" s="2"/>
      <c r="C495" s="2"/>
      <c r="D495" s="2"/>
      <c r="E495" s="2"/>
      <c r="F495" s="2"/>
      <c r="G495" s="2"/>
      <c r="H495" s="2"/>
      <c r="I495" s="2"/>
      <c r="J495" s="2"/>
      <c r="K495" s="2"/>
      <c r="L495" s="2"/>
      <c r="M495" s="2"/>
      <c r="N495" s="2"/>
      <c r="O495" s="2"/>
      <c r="P495" s="2"/>
      <c r="Q495" s="2"/>
      <c r="R495" s="2"/>
      <c r="S495" s="2"/>
      <c r="T495" s="2"/>
      <c r="U495" s="2"/>
    </row>
    <row r="496" spans="1:21" ht="12.75" x14ac:dyDescent="0.2">
      <c r="A496" s="2"/>
      <c r="B496" s="2"/>
      <c r="C496" s="2"/>
      <c r="D496" s="2"/>
      <c r="E496" s="2"/>
      <c r="F496" s="2"/>
      <c r="G496" s="2"/>
      <c r="H496" s="2"/>
      <c r="I496" s="2"/>
      <c r="J496" s="2"/>
      <c r="K496" s="2"/>
      <c r="L496" s="2"/>
      <c r="M496" s="2"/>
      <c r="N496" s="2"/>
      <c r="O496" s="2"/>
      <c r="P496" s="2"/>
      <c r="Q496" s="2"/>
      <c r="R496" s="2"/>
      <c r="S496" s="2"/>
      <c r="T496" s="2"/>
      <c r="U496" s="2"/>
    </row>
    <row r="497" spans="1:21" ht="12.75" x14ac:dyDescent="0.2">
      <c r="A497" s="2"/>
      <c r="B497" s="2"/>
      <c r="C497" s="2"/>
      <c r="D497" s="2"/>
      <c r="E497" s="2"/>
      <c r="F497" s="2"/>
      <c r="G497" s="2"/>
      <c r="H497" s="2"/>
      <c r="I497" s="2"/>
      <c r="J497" s="2"/>
      <c r="K497" s="2"/>
      <c r="L497" s="2"/>
      <c r="M497" s="2"/>
      <c r="N497" s="2"/>
      <c r="O497" s="2"/>
      <c r="P497" s="2"/>
      <c r="Q497" s="2"/>
      <c r="R497" s="2"/>
      <c r="S497" s="2"/>
      <c r="T497" s="2"/>
      <c r="U497" s="2"/>
    </row>
    <row r="498" spans="1:21" ht="12.75" x14ac:dyDescent="0.2">
      <c r="A498" s="2"/>
      <c r="B498" s="2"/>
      <c r="C498" s="2"/>
      <c r="D498" s="2"/>
      <c r="E498" s="2"/>
      <c r="F498" s="2"/>
      <c r="G498" s="2"/>
      <c r="H498" s="2"/>
      <c r="I498" s="2"/>
      <c r="J498" s="2"/>
      <c r="K498" s="2"/>
      <c r="L498" s="2"/>
      <c r="M498" s="2"/>
      <c r="N498" s="2"/>
      <c r="O498" s="2"/>
      <c r="P498" s="2"/>
      <c r="Q498" s="2"/>
      <c r="R498" s="2"/>
      <c r="S498" s="2"/>
      <c r="T498" s="2"/>
      <c r="U498" s="2"/>
    </row>
    <row r="499" spans="1:21" ht="12.75" x14ac:dyDescent="0.2">
      <c r="A499" s="2"/>
      <c r="B499" s="2"/>
      <c r="C499" s="2"/>
      <c r="D499" s="2"/>
      <c r="E499" s="2"/>
      <c r="F499" s="2"/>
      <c r="G499" s="2"/>
      <c r="H499" s="2"/>
      <c r="I499" s="2"/>
      <c r="J499" s="2"/>
      <c r="K499" s="2"/>
      <c r="L499" s="2"/>
      <c r="M499" s="2"/>
      <c r="N499" s="2"/>
      <c r="O499" s="2"/>
      <c r="P499" s="2"/>
      <c r="Q499" s="2"/>
      <c r="R499" s="2"/>
      <c r="S499" s="2"/>
      <c r="T499" s="2"/>
      <c r="U499" s="2"/>
    </row>
    <row r="500" spans="1:21" ht="12.75" x14ac:dyDescent="0.2">
      <c r="A500" s="2"/>
      <c r="B500" s="2"/>
      <c r="C500" s="2"/>
      <c r="D500" s="2"/>
      <c r="E500" s="2"/>
      <c r="F500" s="2"/>
      <c r="G500" s="2"/>
      <c r="H500" s="2"/>
      <c r="I500" s="2"/>
      <c r="J500" s="2"/>
      <c r="K500" s="2"/>
      <c r="L500" s="2"/>
      <c r="M500" s="2"/>
      <c r="N500" s="2"/>
      <c r="O500" s="2"/>
      <c r="P500" s="2"/>
      <c r="Q500" s="2"/>
      <c r="R500" s="2"/>
      <c r="S500" s="2"/>
      <c r="T500" s="2"/>
      <c r="U500" s="2"/>
    </row>
    <row r="501" spans="1:21" ht="12.75" x14ac:dyDescent="0.2">
      <c r="A501" s="2"/>
      <c r="B501" s="2"/>
      <c r="C501" s="2"/>
      <c r="D501" s="2"/>
      <c r="E501" s="2"/>
      <c r="F501" s="2"/>
      <c r="G501" s="2"/>
      <c r="H501" s="2"/>
      <c r="I501" s="2"/>
      <c r="J501" s="2"/>
      <c r="K501" s="2"/>
      <c r="L501" s="2"/>
      <c r="M501" s="2"/>
      <c r="N501" s="2"/>
      <c r="O501" s="2"/>
      <c r="P501" s="2"/>
      <c r="Q501" s="2"/>
      <c r="R501" s="2"/>
      <c r="S501" s="2"/>
      <c r="T501" s="2"/>
      <c r="U501" s="2"/>
    </row>
    <row r="502" spans="1:21" ht="12.75" x14ac:dyDescent="0.2">
      <c r="A502" s="2"/>
      <c r="B502" s="2"/>
      <c r="C502" s="2"/>
      <c r="D502" s="2"/>
      <c r="E502" s="2"/>
      <c r="F502" s="2"/>
      <c r="G502" s="2"/>
      <c r="H502" s="2"/>
      <c r="I502" s="2"/>
      <c r="J502" s="2"/>
      <c r="K502" s="2"/>
      <c r="L502" s="2"/>
      <c r="M502" s="2"/>
      <c r="N502" s="2"/>
      <c r="O502" s="2"/>
      <c r="P502" s="2"/>
      <c r="Q502" s="2"/>
      <c r="R502" s="2"/>
      <c r="S502" s="2"/>
      <c r="T502" s="2"/>
      <c r="U502" s="2"/>
    </row>
    <row r="503" spans="1:21" ht="12.75" x14ac:dyDescent="0.2">
      <c r="A503" s="2"/>
      <c r="B503" s="2"/>
      <c r="C503" s="2"/>
      <c r="D503" s="2"/>
      <c r="E503" s="2"/>
      <c r="F503" s="2"/>
      <c r="G503" s="2"/>
      <c r="H503" s="2"/>
      <c r="I503" s="2"/>
      <c r="J503" s="2"/>
      <c r="K503" s="2"/>
      <c r="L503" s="2"/>
      <c r="M503" s="2"/>
      <c r="N503" s="2"/>
      <c r="O503" s="2"/>
      <c r="P503" s="2"/>
      <c r="Q503" s="2"/>
      <c r="R503" s="2"/>
      <c r="S503" s="2"/>
      <c r="T503" s="2"/>
      <c r="U503" s="2"/>
    </row>
    <row r="504" spans="1:21" ht="12.75" x14ac:dyDescent="0.2">
      <c r="A504" s="2"/>
      <c r="B504" s="2"/>
      <c r="C504" s="2"/>
      <c r="D504" s="2"/>
      <c r="E504" s="2"/>
      <c r="F504" s="2"/>
      <c r="G504" s="2"/>
      <c r="H504" s="2"/>
      <c r="I504" s="2"/>
      <c r="J504" s="2"/>
      <c r="K504" s="2"/>
      <c r="L504" s="2"/>
      <c r="M504" s="2"/>
      <c r="N504" s="2"/>
      <c r="O504" s="2"/>
      <c r="P504" s="2"/>
      <c r="Q504" s="2"/>
      <c r="R504" s="2"/>
      <c r="S504" s="2"/>
      <c r="T504" s="2"/>
      <c r="U504" s="2"/>
    </row>
    <row r="505" spans="1:21" ht="12.75" x14ac:dyDescent="0.2">
      <c r="A505" s="2"/>
      <c r="B505" s="2"/>
      <c r="C505" s="2"/>
      <c r="D505" s="2"/>
      <c r="E505" s="2"/>
      <c r="F505" s="2"/>
      <c r="G505" s="2"/>
      <c r="H505" s="2"/>
      <c r="I505" s="2"/>
      <c r="J505" s="2"/>
      <c r="K505" s="2"/>
      <c r="L505" s="2"/>
      <c r="M505" s="2"/>
      <c r="N505" s="2"/>
      <c r="O505" s="2"/>
      <c r="P505" s="2"/>
      <c r="Q505" s="2"/>
      <c r="R505" s="2"/>
      <c r="S505" s="2"/>
      <c r="T505" s="2"/>
      <c r="U505" s="2"/>
    </row>
    <row r="506" spans="1:21" ht="12.75" x14ac:dyDescent="0.2">
      <c r="A506" s="2"/>
      <c r="B506" s="2"/>
      <c r="C506" s="2"/>
      <c r="D506" s="2"/>
      <c r="E506" s="2"/>
      <c r="F506" s="2"/>
      <c r="G506" s="2"/>
      <c r="H506" s="2"/>
      <c r="I506" s="2"/>
      <c r="J506" s="2"/>
      <c r="K506" s="2"/>
      <c r="L506" s="2"/>
      <c r="M506" s="2"/>
      <c r="N506" s="2"/>
      <c r="O506" s="2"/>
      <c r="P506" s="2"/>
      <c r="Q506" s="2"/>
      <c r="R506" s="2"/>
      <c r="S506" s="2"/>
      <c r="T506" s="2"/>
      <c r="U506" s="2"/>
    </row>
    <row r="507" spans="1:21" ht="12.75" x14ac:dyDescent="0.2">
      <c r="A507" s="2"/>
      <c r="B507" s="2"/>
      <c r="C507" s="2"/>
      <c r="D507" s="2"/>
      <c r="E507" s="2"/>
      <c r="F507" s="2"/>
      <c r="G507" s="2"/>
      <c r="H507" s="2"/>
      <c r="I507" s="2"/>
      <c r="J507" s="2"/>
      <c r="K507" s="2"/>
      <c r="L507" s="2"/>
      <c r="M507" s="2"/>
      <c r="N507" s="2"/>
      <c r="O507" s="2"/>
      <c r="P507" s="2"/>
      <c r="Q507" s="2"/>
      <c r="R507" s="2"/>
      <c r="S507" s="2"/>
      <c r="T507" s="2"/>
      <c r="U507" s="2"/>
    </row>
    <row r="508" spans="1:21" ht="12.75" x14ac:dyDescent="0.2">
      <c r="A508" s="2"/>
      <c r="B508" s="2"/>
      <c r="C508" s="2"/>
      <c r="D508" s="2"/>
      <c r="E508" s="2"/>
      <c r="F508" s="2"/>
      <c r="G508" s="2"/>
      <c r="H508" s="2"/>
      <c r="I508" s="2"/>
      <c r="J508" s="2"/>
      <c r="K508" s="2"/>
      <c r="L508" s="2"/>
      <c r="M508" s="2"/>
      <c r="N508" s="2"/>
      <c r="O508" s="2"/>
      <c r="P508" s="2"/>
      <c r="Q508" s="2"/>
      <c r="R508" s="2"/>
      <c r="S508" s="2"/>
      <c r="T508" s="2"/>
      <c r="U508" s="2"/>
    </row>
    <row r="509" spans="1:21" ht="12.75" x14ac:dyDescent="0.2">
      <c r="A509" s="2"/>
      <c r="B509" s="2"/>
      <c r="C509" s="2"/>
      <c r="D509" s="2"/>
      <c r="E509" s="2"/>
      <c r="F509" s="2"/>
      <c r="G509" s="2"/>
      <c r="H509" s="2"/>
      <c r="I509" s="2"/>
      <c r="J509" s="2"/>
      <c r="K509" s="2"/>
      <c r="L509" s="2"/>
      <c r="M509" s="2"/>
      <c r="N509" s="2"/>
      <c r="O509" s="2"/>
      <c r="P509" s="2"/>
      <c r="Q509" s="2"/>
      <c r="R509" s="2"/>
      <c r="S509" s="2"/>
      <c r="T509" s="2"/>
      <c r="U509" s="2"/>
    </row>
    <row r="510" spans="1:21" ht="12.75" x14ac:dyDescent="0.2">
      <c r="A510" s="2"/>
      <c r="B510" s="2"/>
      <c r="C510" s="2"/>
      <c r="D510" s="2"/>
      <c r="E510" s="2"/>
      <c r="F510" s="2"/>
      <c r="G510" s="2"/>
      <c r="H510" s="2"/>
      <c r="I510" s="2"/>
      <c r="J510" s="2"/>
      <c r="K510" s="2"/>
      <c r="L510" s="2"/>
      <c r="M510" s="2"/>
      <c r="N510" s="2"/>
      <c r="O510" s="2"/>
      <c r="P510" s="2"/>
      <c r="Q510" s="2"/>
      <c r="R510" s="2"/>
      <c r="S510" s="2"/>
      <c r="T510" s="2"/>
      <c r="U510" s="2"/>
    </row>
    <row r="511" spans="1:21" ht="12.75" x14ac:dyDescent="0.2">
      <c r="A511" s="2"/>
      <c r="B511" s="2"/>
      <c r="C511" s="2"/>
      <c r="D511" s="2"/>
      <c r="E511" s="2"/>
      <c r="F511" s="2"/>
      <c r="G511" s="2"/>
      <c r="H511" s="2"/>
      <c r="I511" s="2"/>
      <c r="J511" s="2"/>
      <c r="K511" s="2"/>
      <c r="L511" s="2"/>
      <c r="M511" s="2"/>
      <c r="N511" s="2"/>
      <c r="O511" s="2"/>
      <c r="P511" s="2"/>
      <c r="Q511" s="2"/>
      <c r="R511" s="2"/>
      <c r="S511" s="2"/>
      <c r="T511" s="2"/>
      <c r="U511" s="2"/>
    </row>
    <row r="512" spans="1:21" ht="12.75" x14ac:dyDescent="0.2">
      <c r="A512" s="2"/>
      <c r="B512" s="2"/>
      <c r="C512" s="2"/>
      <c r="D512" s="2"/>
      <c r="E512" s="2"/>
      <c r="F512" s="2"/>
      <c r="G512" s="2"/>
      <c r="H512" s="2"/>
      <c r="I512" s="2"/>
      <c r="J512" s="2"/>
      <c r="K512" s="2"/>
      <c r="L512" s="2"/>
      <c r="M512" s="2"/>
      <c r="N512" s="2"/>
      <c r="O512" s="2"/>
      <c r="P512" s="2"/>
      <c r="Q512" s="2"/>
      <c r="R512" s="2"/>
      <c r="S512" s="2"/>
      <c r="T512" s="2"/>
      <c r="U512" s="2"/>
    </row>
    <row r="513" spans="1:21" ht="12.75" x14ac:dyDescent="0.2">
      <c r="A513" s="2"/>
      <c r="B513" s="2"/>
      <c r="C513" s="2"/>
      <c r="D513" s="2"/>
      <c r="E513" s="2"/>
      <c r="F513" s="2"/>
      <c r="G513" s="2"/>
      <c r="H513" s="2"/>
      <c r="I513" s="2"/>
      <c r="J513" s="2"/>
      <c r="K513" s="2"/>
      <c r="L513" s="2"/>
      <c r="M513" s="2"/>
      <c r="N513" s="2"/>
      <c r="O513" s="2"/>
      <c r="P513" s="2"/>
      <c r="Q513" s="2"/>
      <c r="R513" s="2"/>
      <c r="S513" s="2"/>
      <c r="T513" s="2"/>
      <c r="U513" s="2"/>
    </row>
    <row r="514" spans="1:21" ht="12.75" x14ac:dyDescent="0.2">
      <c r="A514" s="2"/>
      <c r="B514" s="2"/>
      <c r="C514" s="2"/>
      <c r="D514" s="2"/>
      <c r="E514" s="2"/>
      <c r="F514" s="2"/>
      <c r="G514" s="2"/>
      <c r="H514" s="2"/>
      <c r="I514" s="2"/>
      <c r="J514" s="2"/>
      <c r="K514" s="2"/>
      <c r="L514" s="2"/>
      <c r="M514" s="2"/>
      <c r="N514" s="2"/>
      <c r="O514" s="2"/>
      <c r="P514" s="2"/>
      <c r="Q514" s="2"/>
      <c r="R514" s="2"/>
      <c r="S514" s="2"/>
      <c r="T514" s="2"/>
      <c r="U514" s="2"/>
    </row>
    <row r="515" spans="1:21" ht="12.75" x14ac:dyDescent="0.2">
      <c r="A515" s="2"/>
      <c r="B515" s="2"/>
      <c r="C515" s="2"/>
      <c r="D515" s="2"/>
      <c r="E515" s="2"/>
      <c r="F515" s="2"/>
      <c r="G515" s="2"/>
      <c r="H515" s="2"/>
      <c r="I515" s="2"/>
      <c r="J515" s="2"/>
      <c r="K515" s="2"/>
      <c r="L515" s="2"/>
      <c r="M515" s="2"/>
      <c r="N515" s="2"/>
      <c r="O515" s="2"/>
      <c r="P515" s="2"/>
      <c r="Q515" s="2"/>
      <c r="R515" s="2"/>
      <c r="S515" s="2"/>
      <c r="T515" s="2"/>
      <c r="U515" s="2"/>
    </row>
    <row r="516" spans="1:21" ht="12.75" x14ac:dyDescent="0.2">
      <c r="A516" s="2"/>
      <c r="B516" s="2"/>
      <c r="C516" s="2"/>
      <c r="D516" s="2"/>
      <c r="E516" s="2"/>
      <c r="F516" s="2"/>
      <c r="G516" s="2"/>
      <c r="H516" s="2"/>
      <c r="I516" s="2"/>
      <c r="J516" s="2"/>
      <c r="K516" s="2"/>
      <c r="L516" s="2"/>
      <c r="M516" s="2"/>
      <c r="N516" s="2"/>
      <c r="O516" s="2"/>
      <c r="P516" s="2"/>
      <c r="Q516" s="2"/>
      <c r="R516" s="2"/>
      <c r="S516" s="2"/>
      <c r="T516" s="2"/>
      <c r="U516" s="2"/>
    </row>
    <row r="517" spans="1:21" ht="12.75" x14ac:dyDescent="0.2">
      <c r="A517" s="2"/>
      <c r="B517" s="2"/>
      <c r="C517" s="2"/>
      <c r="D517" s="2"/>
      <c r="E517" s="2"/>
      <c r="F517" s="2"/>
      <c r="G517" s="2"/>
      <c r="H517" s="2"/>
      <c r="I517" s="2"/>
      <c r="J517" s="2"/>
      <c r="K517" s="2"/>
      <c r="L517" s="2"/>
      <c r="M517" s="2"/>
      <c r="N517" s="2"/>
      <c r="O517" s="2"/>
      <c r="P517" s="2"/>
      <c r="Q517" s="2"/>
      <c r="R517" s="2"/>
      <c r="S517" s="2"/>
      <c r="T517" s="2"/>
      <c r="U517" s="2"/>
    </row>
    <row r="518" spans="1:21" ht="12.75" x14ac:dyDescent="0.2">
      <c r="A518" s="2"/>
      <c r="B518" s="2"/>
      <c r="C518" s="2"/>
      <c r="D518" s="2"/>
      <c r="E518" s="2"/>
      <c r="F518" s="2"/>
      <c r="G518" s="2"/>
      <c r="H518" s="2"/>
      <c r="I518" s="2"/>
      <c r="J518" s="2"/>
      <c r="K518" s="2"/>
      <c r="L518" s="2"/>
      <c r="M518" s="2"/>
      <c r="N518" s="2"/>
      <c r="O518" s="2"/>
      <c r="P518" s="2"/>
      <c r="Q518" s="2"/>
      <c r="R518" s="2"/>
      <c r="S518" s="2"/>
      <c r="T518" s="2"/>
      <c r="U518" s="2"/>
    </row>
    <row r="519" spans="1:21" ht="12.75" x14ac:dyDescent="0.2">
      <c r="A519" s="2"/>
      <c r="B519" s="2"/>
      <c r="C519" s="2"/>
      <c r="D519" s="2"/>
      <c r="E519" s="2"/>
      <c r="F519" s="2"/>
      <c r="G519" s="2"/>
      <c r="H519" s="2"/>
      <c r="I519" s="2"/>
      <c r="J519" s="2"/>
      <c r="K519" s="2"/>
      <c r="L519" s="2"/>
      <c r="M519" s="2"/>
      <c r="N519" s="2"/>
      <c r="O519" s="2"/>
      <c r="P519" s="2"/>
      <c r="Q519" s="2"/>
      <c r="R519" s="2"/>
      <c r="S519" s="2"/>
      <c r="T519" s="2"/>
      <c r="U519" s="2"/>
    </row>
    <row r="520" spans="1:21" ht="12.75" x14ac:dyDescent="0.2">
      <c r="A520" s="2"/>
      <c r="B520" s="2"/>
      <c r="C520" s="2"/>
      <c r="D520" s="2"/>
      <c r="E520" s="2"/>
      <c r="F520" s="2"/>
      <c r="G520" s="2"/>
      <c r="H520" s="2"/>
      <c r="I520" s="2"/>
      <c r="J520" s="2"/>
      <c r="K520" s="2"/>
      <c r="L520" s="2"/>
      <c r="M520" s="2"/>
      <c r="N520" s="2"/>
      <c r="O520" s="2"/>
      <c r="P520" s="2"/>
      <c r="Q520" s="2"/>
      <c r="R520" s="2"/>
      <c r="S520" s="2"/>
      <c r="T520" s="2"/>
      <c r="U520" s="2"/>
    </row>
    <row r="521" spans="1:21" ht="12.75" x14ac:dyDescent="0.2">
      <c r="A521" s="2"/>
      <c r="B521" s="2"/>
      <c r="C521" s="2"/>
      <c r="D521" s="2"/>
      <c r="E521" s="2"/>
      <c r="F521" s="2"/>
      <c r="G521" s="2"/>
      <c r="H521" s="2"/>
      <c r="I521" s="2"/>
      <c r="J521" s="2"/>
      <c r="K521" s="2"/>
      <c r="L521" s="2"/>
      <c r="M521" s="2"/>
      <c r="N521" s="2"/>
      <c r="O521" s="2"/>
      <c r="P521" s="2"/>
      <c r="Q521" s="2"/>
      <c r="R521" s="2"/>
      <c r="S521" s="2"/>
      <c r="T521" s="2"/>
      <c r="U521" s="2"/>
    </row>
    <row r="522" spans="1:21" ht="12.75" x14ac:dyDescent="0.2">
      <c r="A522" s="2"/>
      <c r="B522" s="2"/>
      <c r="C522" s="2"/>
      <c r="D522" s="2"/>
      <c r="E522" s="2"/>
      <c r="F522" s="2"/>
      <c r="G522" s="2"/>
      <c r="H522" s="2"/>
      <c r="I522" s="2"/>
      <c r="J522" s="2"/>
      <c r="K522" s="2"/>
      <c r="L522" s="2"/>
      <c r="M522" s="2"/>
      <c r="N522" s="2"/>
      <c r="O522" s="2"/>
      <c r="P522" s="2"/>
      <c r="Q522" s="2"/>
      <c r="R522" s="2"/>
      <c r="S522" s="2"/>
      <c r="T522" s="2"/>
      <c r="U522" s="2"/>
    </row>
    <row r="523" spans="1:21" ht="12.75" x14ac:dyDescent="0.2">
      <c r="A523" s="2"/>
      <c r="B523" s="2"/>
      <c r="C523" s="2"/>
      <c r="D523" s="2"/>
      <c r="E523" s="2"/>
      <c r="F523" s="2"/>
      <c r="G523" s="2"/>
      <c r="H523" s="2"/>
      <c r="I523" s="2"/>
      <c r="J523" s="2"/>
      <c r="K523" s="2"/>
      <c r="L523" s="2"/>
      <c r="M523" s="2"/>
      <c r="N523" s="2"/>
      <c r="O523" s="2"/>
      <c r="P523" s="2"/>
      <c r="Q523" s="2"/>
      <c r="R523" s="2"/>
      <c r="S523" s="2"/>
      <c r="T523" s="2"/>
      <c r="U523" s="2"/>
    </row>
    <row r="524" spans="1:21" ht="12.75" x14ac:dyDescent="0.2">
      <c r="A524" s="2"/>
      <c r="B524" s="2"/>
      <c r="C524" s="2"/>
      <c r="D524" s="2"/>
      <c r="E524" s="2"/>
      <c r="F524" s="2"/>
      <c r="G524" s="2"/>
      <c r="H524" s="2"/>
      <c r="I524" s="2"/>
      <c r="J524" s="2"/>
      <c r="K524" s="2"/>
      <c r="L524" s="2"/>
      <c r="M524" s="2"/>
      <c r="N524" s="2"/>
      <c r="O524" s="2"/>
      <c r="P524" s="2"/>
      <c r="Q524" s="2"/>
      <c r="R524" s="2"/>
      <c r="S524" s="2"/>
      <c r="T524" s="2"/>
      <c r="U524" s="2"/>
    </row>
    <row r="525" spans="1:21" ht="12.75" x14ac:dyDescent="0.2">
      <c r="A525" s="2"/>
      <c r="B525" s="2"/>
      <c r="C525" s="2"/>
      <c r="D525" s="2"/>
      <c r="E525" s="2"/>
      <c r="F525" s="2"/>
      <c r="G525" s="2"/>
      <c r="H525" s="2"/>
      <c r="I525" s="2"/>
      <c r="J525" s="2"/>
      <c r="K525" s="2"/>
      <c r="L525" s="2"/>
      <c r="M525" s="2"/>
      <c r="N525" s="2"/>
      <c r="O525" s="2"/>
      <c r="P525" s="2"/>
      <c r="Q525" s="2"/>
      <c r="R525" s="2"/>
      <c r="S525" s="2"/>
      <c r="T525" s="2"/>
      <c r="U525" s="2"/>
    </row>
    <row r="526" spans="1:21" ht="12.75" x14ac:dyDescent="0.2">
      <c r="A526" s="2"/>
      <c r="B526" s="2"/>
      <c r="C526" s="2"/>
      <c r="D526" s="2"/>
      <c r="E526" s="2"/>
      <c r="F526" s="2"/>
      <c r="G526" s="2"/>
      <c r="H526" s="2"/>
      <c r="I526" s="2"/>
      <c r="J526" s="2"/>
      <c r="K526" s="2"/>
      <c r="L526" s="2"/>
      <c r="M526" s="2"/>
      <c r="N526" s="2"/>
      <c r="O526" s="2"/>
      <c r="P526" s="2"/>
      <c r="Q526" s="2"/>
      <c r="R526" s="2"/>
      <c r="S526" s="2"/>
      <c r="T526" s="2"/>
      <c r="U526" s="2"/>
    </row>
    <row r="527" spans="1:21" ht="12.75" x14ac:dyDescent="0.2">
      <c r="A527" s="2"/>
      <c r="B527" s="2"/>
      <c r="C527" s="2"/>
      <c r="D527" s="2"/>
      <c r="E527" s="2"/>
      <c r="F527" s="2"/>
      <c r="G527" s="2"/>
      <c r="H527" s="2"/>
      <c r="I527" s="2"/>
      <c r="J527" s="2"/>
      <c r="K527" s="2"/>
      <c r="L527" s="2"/>
      <c r="M527" s="2"/>
      <c r="N527" s="2"/>
      <c r="O527" s="2"/>
      <c r="P527" s="2"/>
      <c r="Q527" s="2"/>
      <c r="R527" s="2"/>
      <c r="S527" s="2"/>
      <c r="T527" s="2"/>
      <c r="U527" s="2"/>
    </row>
    <row r="528" spans="1:21" ht="12.75" x14ac:dyDescent="0.2">
      <c r="A528" s="2"/>
      <c r="B528" s="2"/>
      <c r="C528" s="2"/>
      <c r="D528" s="2"/>
      <c r="E528" s="2"/>
      <c r="F528" s="2"/>
      <c r="G528" s="2"/>
      <c r="H528" s="2"/>
      <c r="I528" s="2"/>
      <c r="J528" s="2"/>
      <c r="K528" s="2"/>
      <c r="L528" s="2"/>
      <c r="M528" s="2"/>
      <c r="N528" s="2"/>
      <c r="O528" s="2"/>
      <c r="P528" s="2"/>
      <c r="Q528" s="2"/>
      <c r="R528" s="2"/>
      <c r="S528" s="2"/>
      <c r="T528" s="2"/>
      <c r="U528" s="2"/>
    </row>
    <row r="529" spans="1:21" ht="12.75" x14ac:dyDescent="0.2">
      <c r="A529" s="2"/>
      <c r="B529" s="2"/>
      <c r="C529" s="2"/>
      <c r="D529" s="2"/>
      <c r="E529" s="2"/>
      <c r="F529" s="2"/>
      <c r="G529" s="2"/>
      <c r="H529" s="2"/>
      <c r="I529" s="2"/>
      <c r="J529" s="2"/>
      <c r="K529" s="2"/>
      <c r="L529" s="2"/>
      <c r="M529" s="2"/>
      <c r="N529" s="2"/>
      <c r="O529" s="2"/>
      <c r="P529" s="2"/>
      <c r="Q529" s="2"/>
      <c r="R529" s="2"/>
      <c r="S529" s="2"/>
      <c r="T529" s="2"/>
      <c r="U529" s="2"/>
    </row>
    <row r="530" spans="1:21" ht="12.75" x14ac:dyDescent="0.2">
      <c r="A530" s="2"/>
      <c r="B530" s="2"/>
      <c r="C530" s="2"/>
      <c r="D530" s="2"/>
      <c r="E530" s="2"/>
      <c r="F530" s="2"/>
      <c r="G530" s="2"/>
      <c r="H530" s="2"/>
      <c r="I530" s="2"/>
      <c r="J530" s="2"/>
      <c r="K530" s="2"/>
      <c r="L530" s="2"/>
      <c r="M530" s="2"/>
      <c r="N530" s="2"/>
      <c r="O530" s="2"/>
      <c r="P530" s="2"/>
      <c r="Q530" s="2"/>
      <c r="R530" s="2"/>
      <c r="S530" s="2"/>
      <c r="T530" s="2"/>
      <c r="U530" s="2"/>
    </row>
    <row r="531" spans="1:21" ht="12.75" x14ac:dyDescent="0.2">
      <c r="A531" s="2"/>
      <c r="B531" s="2"/>
      <c r="C531" s="2"/>
      <c r="D531" s="2"/>
      <c r="E531" s="2"/>
      <c r="F531" s="2"/>
      <c r="G531" s="2"/>
      <c r="H531" s="2"/>
      <c r="I531" s="2"/>
      <c r="J531" s="2"/>
      <c r="K531" s="2"/>
      <c r="L531" s="2"/>
      <c r="M531" s="2"/>
      <c r="N531" s="2"/>
      <c r="O531" s="2"/>
      <c r="P531" s="2"/>
      <c r="Q531" s="2"/>
      <c r="R531" s="2"/>
      <c r="S531" s="2"/>
      <c r="T531" s="2"/>
      <c r="U531" s="2"/>
    </row>
    <row r="532" spans="1:21" ht="12.75" x14ac:dyDescent="0.2">
      <c r="A532" s="2"/>
      <c r="B532" s="2"/>
      <c r="C532" s="2"/>
      <c r="D532" s="2"/>
      <c r="E532" s="2"/>
      <c r="F532" s="2"/>
      <c r="G532" s="2"/>
      <c r="H532" s="2"/>
      <c r="I532" s="2"/>
      <c r="J532" s="2"/>
      <c r="K532" s="2"/>
      <c r="L532" s="2"/>
      <c r="M532" s="2"/>
      <c r="N532" s="2"/>
      <c r="O532" s="2"/>
      <c r="P532" s="2"/>
      <c r="Q532" s="2"/>
      <c r="R532" s="2"/>
      <c r="S532" s="2"/>
      <c r="T532" s="2"/>
      <c r="U532" s="2"/>
    </row>
    <row r="533" spans="1:21" ht="12.75" x14ac:dyDescent="0.2">
      <c r="A533" s="2"/>
      <c r="B533" s="2"/>
      <c r="C533" s="2"/>
      <c r="D533" s="2"/>
      <c r="E533" s="2"/>
      <c r="F533" s="2"/>
      <c r="G533" s="2"/>
      <c r="H533" s="2"/>
      <c r="I533" s="2"/>
      <c r="J533" s="2"/>
      <c r="K533" s="2"/>
      <c r="L533" s="2"/>
      <c r="M533" s="2"/>
      <c r="N533" s="2"/>
      <c r="O533" s="2"/>
      <c r="P533" s="2"/>
      <c r="Q533" s="2"/>
      <c r="R533" s="2"/>
      <c r="S533" s="2"/>
      <c r="T533" s="2"/>
      <c r="U533" s="2"/>
    </row>
    <row r="534" spans="1:21" ht="12.75" x14ac:dyDescent="0.2">
      <c r="A534" s="2"/>
      <c r="B534" s="2"/>
      <c r="C534" s="2"/>
      <c r="D534" s="2"/>
      <c r="E534" s="2"/>
      <c r="F534" s="2"/>
      <c r="G534" s="2"/>
      <c r="H534" s="2"/>
      <c r="I534" s="2"/>
      <c r="J534" s="2"/>
      <c r="K534" s="2"/>
      <c r="L534" s="2"/>
      <c r="M534" s="2"/>
      <c r="N534" s="2"/>
      <c r="O534" s="2"/>
      <c r="P534" s="2"/>
      <c r="Q534" s="2"/>
      <c r="R534" s="2"/>
      <c r="S534" s="2"/>
      <c r="T534" s="2"/>
      <c r="U534" s="2"/>
    </row>
    <row r="535" spans="1:21" ht="12.75" x14ac:dyDescent="0.2">
      <c r="A535" s="2"/>
      <c r="B535" s="2"/>
      <c r="C535" s="2"/>
      <c r="D535" s="2"/>
      <c r="E535" s="2"/>
      <c r="F535" s="2"/>
      <c r="G535" s="2"/>
      <c r="H535" s="2"/>
      <c r="I535" s="2"/>
      <c r="J535" s="2"/>
      <c r="K535" s="2"/>
      <c r="L535" s="2"/>
      <c r="M535" s="2"/>
      <c r="N535" s="2"/>
      <c r="O535" s="2"/>
      <c r="P535" s="2"/>
      <c r="Q535" s="2"/>
      <c r="R535" s="2"/>
      <c r="S535" s="2"/>
      <c r="T535" s="2"/>
      <c r="U535" s="2"/>
    </row>
    <row r="536" spans="1:21" ht="12.75" x14ac:dyDescent="0.2">
      <c r="A536" s="2"/>
      <c r="B536" s="2"/>
      <c r="C536" s="2"/>
      <c r="D536" s="2"/>
      <c r="E536" s="2"/>
      <c r="F536" s="2"/>
      <c r="G536" s="2"/>
      <c r="H536" s="2"/>
      <c r="I536" s="2"/>
      <c r="J536" s="2"/>
      <c r="K536" s="2"/>
      <c r="L536" s="2"/>
      <c r="M536" s="2"/>
      <c r="N536" s="2"/>
      <c r="O536" s="2"/>
      <c r="P536" s="2"/>
      <c r="Q536" s="2"/>
      <c r="R536" s="2"/>
      <c r="S536" s="2"/>
      <c r="T536" s="2"/>
      <c r="U536" s="2"/>
    </row>
    <row r="537" spans="1:21" ht="12.75" x14ac:dyDescent="0.2">
      <c r="A537" s="2"/>
      <c r="B537" s="2"/>
      <c r="C537" s="2"/>
      <c r="D537" s="2"/>
      <c r="E537" s="2"/>
      <c r="F537" s="2"/>
      <c r="G537" s="2"/>
      <c r="H537" s="2"/>
      <c r="I537" s="2"/>
      <c r="J537" s="2"/>
      <c r="K537" s="2"/>
      <c r="L537" s="2"/>
      <c r="M537" s="2"/>
      <c r="N537" s="2"/>
      <c r="O537" s="2"/>
      <c r="P537" s="2"/>
      <c r="Q537" s="2"/>
      <c r="R537" s="2"/>
      <c r="S537" s="2"/>
      <c r="T537" s="2"/>
      <c r="U537" s="2"/>
    </row>
    <row r="538" spans="1:21" ht="12.75" x14ac:dyDescent="0.2">
      <c r="A538" s="2"/>
      <c r="B538" s="2"/>
      <c r="C538" s="2"/>
      <c r="D538" s="2"/>
      <c r="E538" s="2"/>
      <c r="F538" s="2"/>
      <c r="G538" s="2"/>
      <c r="H538" s="2"/>
      <c r="I538" s="2"/>
      <c r="J538" s="2"/>
      <c r="K538" s="2"/>
      <c r="L538" s="2"/>
      <c r="M538" s="2"/>
      <c r="N538" s="2"/>
      <c r="O538" s="2"/>
      <c r="P538" s="2"/>
      <c r="Q538" s="2"/>
      <c r="R538" s="2"/>
      <c r="S538" s="2"/>
      <c r="T538" s="2"/>
      <c r="U538" s="2"/>
    </row>
    <row r="539" spans="1:21" ht="12.75" x14ac:dyDescent="0.2">
      <c r="A539" s="2"/>
      <c r="B539" s="2"/>
      <c r="C539" s="2"/>
      <c r="D539" s="2"/>
      <c r="E539" s="2"/>
      <c r="F539" s="2"/>
      <c r="G539" s="2"/>
      <c r="H539" s="2"/>
      <c r="I539" s="2"/>
      <c r="J539" s="2"/>
      <c r="K539" s="2"/>
      <c r="L539" s="2"/>
      <c r="M539" s="2"/>
      <c r="N539" s="2"/>
      <c r="O539" s="2"/>
      <c r="P539" s="2"/>
      <c r="Q539" s="2"/>
      <c r="R539" s="2"/>
      <c r="S539" s="2"/>
      <c r="T539" s="2"/>
      <c r="U539" s="2"/>
    </row>
    <row r="540" spans="1:21" ht="12.75" x14ac:dyDescent="0.2">
      <c r="A540" s="2"/>
      <c r="B540" s="2"/>
      <c r="C540" s="2"/>
      <c r="D540" s="2"/>
      <c r="E540" s="2"/>
      <c r="F540" s="2"/>
      <c r="G540" s="2"/>
      <c r="H540" s="2"/>
      <c r="I540" s="2"/>
      <c r="J540" s="2"/>
      <c r="K540" s="2"/>
      <c r="L540" s="2"/>
      <c r="M540" s="2"/>
      <c r="N540" s="2"/>
      <c r="O540" s="2"/>
      <c r="P540" s="2"/>
      <c r="Q540" s="2"/>
      <c r="R540" s="2"/>
      <c r="S540" s="2"/>
      <c r="T540" s="2"/>
      <c r="U540" s="2"/>
    </row>
    <row r="541" spans="1:21" ht="12.75" x14ac:dyDescent="0.2">
      <c r="A541" s="2"/>
      <c r="B541" s="2"/>
      <c r="C541" s="2"/>
      <c r="D541" s="2"/>
      <c r="E541" s="2"/>
      <c r="F541" s="2"/>
      <c r="G541" s="2"/>
      <c r="H541" s="2"/>
      <c r="I541" s="2"/>
      <c r="J541" s="2"/>
      <c r="K541" s="2"/>
      <c r="L541" s="2"/>
      <c r="M541" s="2"/>
      <c r="N541" s="2"/>
      <c r="O541" s="2"/>
      <c r="P541" s="2"/>
      <c r="Q541" s="2"/>
      <c r="R541" s="2"/>
      <c r="S541" s="2"/>
      <c r="T541" s="2"/>
      <c r="U541" s="2"/>
    </row>
    <row r="542" spans="1:21" ht="12.75" x14ac:dyDescent="0.2">
      <c r="A542" s="2"/>
      <c r="B542" s="2"/>
      <c r="C542" s="2"/>
      <c r="D542" s="2"/>
      <c r="E542" s="2"/>
      <c r="F542" s="2"/>
      <c r="G542" s="2"/>
      <c r="H542" s="2"/>
      <c r="I542" s="2"/>
      <c r="J542" s="2"/>
      <c r="K542" s="2"/>
      <c r="L542" s="2"/>
      <c r="M542" s="2"/>
      <c r="N542" s="2"/>
      <c r="O542" s="2"/>
      <c r="P542" s="2"/>
      <c r="Q542" s="2"/>
      <c r="R542" s="2"/>
      <c r="S542" s="2"/>
      <c r="T542" s="2"/>
      <c r="U542" s="2"/>
    </row>
    <row r="543" spans="1:21" ht="12.75" x14ac:dyDescent="0.2">
      <c r="A543" s="2"/>
      <c r="B543" s="2"/>
      <c r="C543" s="2"/>
      <c r="D543" s="2"/>
      <c r="E543" s="2"/>
      <c r="F543" s="2"/>
      <c r="G543" s="2"/>
      <c r="H543" s="2"/>
      <c r="I543" s="2"/>
      <c r="J543" s="2"/>
      <c r="K543" s="2"/>
      <c r="L543" s="2"/>
      <c r="M543" s="2"/>
      <c r="N543" s="2"/>
      <c r="O543" s="2"/>
      <c r="P543" s="2"/>
      <c r="Q543" s="2"/>
      <c r="R543" s="2"/>
      <c r="S543" s="2"/>
      <c r="T543" s="2"/>
      <c r="U543" s="2"/>
    </row>
    <row r="544" spans="1:21" ht="12.75" x14ac:dyDescent="0.2">
      <c r="A544" s="2"/>
      <c r="B544" s="2"/>
      <c r="C544" s="2"/>
      <c r="D544" s="2"/>
      <c r="E544" s="2"/>
      <c r="F544" s="2"/>
      <c r="G544" s="2"/>
      <c r="H544" s="2"/>
      <c r="I544" s="2"/>
      <c r="J544" s="2"/>
      <c r="K544" s="2"/>
      <c r="L544" s="2"/>
      <c r="M544" s="2"/>
      <c r="N544" s="2"/>
      <c r="O544" s="2"/>
      <c r="P544" s="2"/>
      <c r="Q544" s="2"/>
      <c r="R544" s="2"/>
      <c r="S544" s="2"/>
      <c r="T544" s="2"/>
      <c r="U544" s="2"/>
    </row>
    <row r="545" spans="1:21" ht="12.75" x14ac:dyDescent="0.2">
      <c r="A545" s="2"/>
      <c r="B545" s="2"/>
      <c r="C545" s="2"/>
      <c r="D545" s="2"/>
      <c r="E545" s="2"/>
      <c r="F545" s="2"/>
      <c r="G545" s="2"/>
      <c r="H545" s="2"/>
      <c r="I545" s="2"/>
      <c r="J545" s="2"/>
      <c r="K545" s="2"/>
      <c r="L545" s="2"/>
      <c r="M545" s="2"/>
      <c r="N545" s="2"/>
      <c r="O545" s="2"/>
      <c r="P545" s="2"/>
      <c r="Q545" s="2"/>
      <c r="R545" s="2"/>
      <c r="S545" s="2"/>
      <c r="T545" s="2"/>
      <c r="U545" s="2"/>
    </row>
    <row r="546" spans="1:21" ht="12.75" x14ac:dyDescent="0.2">
      <c r="A546" s="2"/>
      <c r="B546" s="2"/>
      <c r="C546" s="2"/>
      <c r="D546" s="2"/>
      <c r="E546" s="2"/>
      <c r="F546" s="2"/>
      <c r="G546" s="2"/>
      <c r="H546" s="2"/>
      <c r="I546" s="2"/>
      <c r="J546" s="2"/>
      <c r="K546" s="2"/>
      <c r="L546" s="2"/>
      <c r="M546" s="2"/>
      <c r="N546" s="2"/>
      <c r="O546" s="2"/>
      <c r="P546" s="2"/>
      <c r="Q546" s="2"/>
      <c r="R546" s="2"/>
      <c r="S546" s="2"/>
      <c r="T546" s="2"/>
      <c r="U546" s="2"/>
    </row>
    <row r="547" spans="1:21" ht="12.75" x14ac:dyDescent="0.2">
      <c r="A547" s="2"/>
      <c r="B547" s="2"/>
      <c r="C547" s="2"/>
      <c r="D547" s="2"/>
      <c r="E547" s="2"/>
      <c r="F547" s="2"/>
      <c r="G547" s="2"/>
      <c r="H547" s="2"/>
      <c r="I547" s="2"/>
      <c r="J547" s="2"/>
      <c r="K547" s="2"/>
      <c r="L547" s="2"/>
      <c r="M547" s="2"/>
      <c r="N547" s="2"/>
      <c r="O547" s="2"/>
      <c r="P547" s="2"/>
      <c r="Q547" s="2"/>
      <c r="R547" s="2"/>
      <c r="S547" s="2"/>
      <c r="T547" s="2"/>
      <c r="U547" s="2"/>
    </row>
    <row r="548" spans="1:21" ht="12.75" x14ac:dyDescent="0.2">
      <c r="A548" s="2"/>
      <c r="B548" s="2"/>
      <c r="C548" s="2"/>
      <c r="D548" s="2"/>
      <c r="E548" s="2"/>
      <c r="F548" s="2"/>
      <c r="G548" s="2"/>
      <c r="H548" s="2"/>
      <c r="I548" s="2"/>
      <c r="J548" s="2"/>
      <c r="K548" s="2"/>
      <c r="L548" s="2"/>
      <c r="M548" s="2"/>
      <c r="N548" s="2"/>
      <c r="O548" s="2"/>
      <c r="P548" s="2"/>
      <c r="Q548" s="2"/>
      <c r="R548" s="2"/>
      <c r="S548" s="2"/>
      <c r="T548" s="2"/>
      <c r="U548" s="2"/>
    </row>
    <row r="549" spans="1:21" ht="12.75" x14ac:dyDescent="0.2">
      <c r="A549" s="2"/>
      <c r="B549" s="2"/>
      <c r="C549" s="2"/>
      <c r="D549" s="2"/>
      <c r="E549" s="2"/>
      <c r="F549" s="2"/>
      <c r="G549" s="2"/>
      <c r="H549" s="2"/>
      <c r="I549" s="2"/>
      <c r="J549" s="2"/>
      <c r="K549" s="2"/>
      <c r="L549" s="2"/>
      <c r="M549" s="2"/>
      <c r="N549" s="2"/>
      <c r="O549" s="2"/>
      <c r="P549" s="2"/>
      <c r="Q549" s="2"/>
      <c r="R549" s="2"/>
      <c r="S549" s="2"/>
      <c r="T549" s="2"/>
      <c r="U549" s="2"/>
    </row>
    <row r="550" spans="1:21" ht="12.75" x14ac:dyDescent="0.2">
      <c r="A550" s="2"/>
      <c r="B550" s="2"/>
      <c r="C550" s="2"/>
      <c r="D550" s="2"/>
      <c r="E550" s="2"/>
      <c r="F550" s="2"/>
      <c r="G550" s="2"/>
      <c r="H550" s="2"/>
      <c r="I550" s="2"/>
      <c r="J550" s="2"/>
      <c r="K550" s="2"/>
      <c r="L550" s="2"/>
      <c r="M550" s="2"/>
      <c r="N550" s="2"/>
      <c r="O550" s="2"/>
      <c r="P550" s="2"/>
      <c r="Q550" s="2"/>
      <c r="R550" s="2"/>
      <c r="S550" s="2"/>
      <c r="T550" s="2"/>
      <c r="U550" s="2"/>
    </row>
    <row r="551" spans="1:21" ht="12.75" x14ac:dyDescent="0.2">
      <c r="A551" s="2"/>
      <c r="B551" s="2"/>
      <c r="C551" s="2"/>
      <c r="D551" s="2"/>
      <c r="E551" s="2"/>
      <c r="F551" s="2"/>
      <c r="G551" s="2"/>
      <c r="H551" s="2"/>
      <c r="I551" s="2"/>
      <c r="J551" s="2"/>
      <c r="K551" s="2"/>
      <c r="L551" s="2"/>
      <c r="M551" s="2"/>
      <c r="N551" s="2"/>
      <c r="O551" s="2"/>
      <c r="P551" s="2"/>
      <c r="Q551" s="2"/>
      <c r="R551" s="2"/>
      <c r="S551" s="2"/>
      <c r="T551" s="2"/>
      <c r="U551" s="2"/>
    </row>
    <row r="552" spans="1:21" ht="12.75" x14ac:dyDescent="0.2">
      <c r="A552" s="2"/>
      <c r="B552" s="2"/>
      <c r="C552" s="2"/>
      <c r="D552" s="2"/>
      <c r="E552" s="2"/>
      <c r="F552" s="2"/>
      <c r="G552" s="2"/>
      <c r="H552" s="2"/>
      <c r="I552" s="2"/>
      <c r="J552" s="2"/>
      <c r="K552" s="2"/>
      <c r="L552" s="2"/>
      <c r="M552" s="2"/>
      <c r="N552" s="2"/>
      <c r="O552" s="2"/>
      <c r="P552" s="2"/>
      <c r="Q552" s="2"/>
      <c r="R552" s="2"/>
      <c r="S552" s="2"/>
      <c r="T552" s="2"/>
      <c r="U552" s="2"/>
    </row>
    <row r="553" spans="1:21" ht="12.75" x14ac:dyDescent="0.2">
      <c r="A553" s="2"/>
      <c r="B553" s="2"/>
      <c r="C553" s="2"/>
      <c r="D553" s="2"/>
      <c r="E553" s="2"/>
      <c r="F553" s="2"/>
      <c r="G553" s="2"/>
      <c r="H553" s="2"/>
      <c r="I553" s="2"/>
      <c r="J553" s="2"/>
      <c r="K553" s="2"/>
      <c r="L553" s="2"/>
      <c r="M553" s="2"/>
      <c r="N553" s="2"/>
      <c r="O553" s="2"/>
      <c r="P553" s="2"/>
      <c r="Q553" s="2"/>
      <c r="R553" s="2"/>
      <c r="S553" s="2"/>
      <c r="T553" s="2"/>
      <c r="U553" s="2"/>
    </row>
    <row r="554" spans="1:21" ht="12.75" x14ac:dyDescent="0.2">
      <c r="A554" s="2"/>
      <c r="B554" s="2"/>
      <c r="C554" s="2"/>
      <c r="D554" s="2"/>
      <c r="E554" s="2"/>
      <c r="F554" s="2"/>
      <c r="G554" s="2"/>
      <c r="H554" s="2"/>
      <c r="I554" s="2"/>
      <c r="J554" s="2"/>
      <c r="K554" s="2"/>
      <c r="L554" s="2"/>
      <c r="M554" s="2"/>
      <c r="N554" s="2"/>
      <c r="O554" s="2"/>
      <c r="P554" s="2"/>
      <c r="Q554" s="2"/>
      <c r="R554" s="2"/>
      <c r="S554" s="2"/>
      <c r="T554" s="2"/>
      <c r="U554" s="2"/>
    </row>
    <row r="555" spans="1:21" ht="12.75" x14ac:dyDescent="0.2">
      <c r="A555" s="2"/>
      <c r="B555" s="2"/>
      <c r="C555" s="2"/>
      <c r="D555" s="2"/>
      <c r="E555" s="2"/>
      <c r="F555" s="2"/>
      <c r="G555" s="2"/>
      <c r="H555" s="2"/>
      <c r="I555" s="2"/>
      <c r="J555" s="2"/>
      <c r="K555" s="2"/>
      <c r="L555" s="2"/>
      <c r="M555" s="2"/>
      <c r="N555" s="2"/>
      <c r="O555" s="2"/>
      <c r="P555" s="2"/>
      <c r="Q555" s="2"/>
      <c r="R555" s="2"/>
      <c r="S555" s="2"/>
      <c r="T555" s="2"/>
      <c r="U555" s="2"/>
    </row>
    <row r="556" spans="1:21" ht="12.75" x14ac:dyDescent="0.2">
      <c r="A556" s="2"/>
      <c r="B556" s="2"/>
      <c r="C556" s="2"/>
      <c r="D556" s="2"/>
      <c r="E556" s="2"/>
      <c r="F556" s="2"/>
      <c r="G556" s="2"/>
      <c r="H556" s="2"/>
      <c r="I556" s="2"/>
      <c r="J556" s="2"/>
      <c r="K556" s="2"/>
      <c r="L556" s="2"/>
      <c r="M556" s="2"/>
      <c r="N556" s="2"/>
      <c r="O556" s="2"/>
      <c r="P556" s="2"/>
      <c r="Q556" s="2"/>
      <c r="R556" s="2"/>
      <c r="S556" s="2"/>
      <c r="T556" s="2"/>
      <c r="U556" s="2"/>
    </row>
    <row r="557" spans="1:21" ht="12.75" x14ac:dyDescent="0.2">
      <c r="A557" s="2"/>
      <c r="B557" s="2"/>
      <c r="C557" s="2"/>
      <c r="D557" s="2"/>
      <c r="E557" s="2"/>
      <c r="F557" s="2"/>
      <c r="G557" s="2"/>
      <c r="H557" s="2"/>
      <c r="I557" s="2"/>
      <c r="J557" s="2"/>
      <c r="K557" s="2"/>
      <c r="L557" s="2"/>
      <c r="M557" s="2"/>
      <c r="N557" s="2"/>
      <c r="O557" s="2"/>
      <c r="P557" s="2"/>
      <c r="Q557" s="2"/>
      <c r="R557" s="2"/>
      <c r="S557" s="2"/>
      <c r="T557" s="2"/>
      <c r="U557" s="2"/>
    </row>
    <row r="558" spans="1:21" ht="12.75" x14ac:dyDescent="0.2">
      <c r="A558" s="2"/>
      <c r="B558" s="2"/>
      <c r="C558" s="2"/>
      <c r="D558" s="2"/>
      <c r="E558" s="2"/>
      <c r="F558" s="2"/>
      <c r="G558" s="2"/>
      <c r="H558" s="2"/>
      <c r="I558" s="2"/>
      <c r="J558" s="2"/>
      <c r="K558" s="2"/>
      <c r="L558" s="2"/>
      <c r="M558" s="2"/>
      <c r="N558" s="2"/>
      <c r="O558" s="2"/>
      <c r="P558" s="2"/>
      <c r="Q558" s="2"/>
      <c r="R558" s="2"/>
      <c r="S558" s="2"/>
      <c r="T558" s="2"/>
      <c r="U558" s="2"/>
    </row>
    <row r="559" spans="1:21" ht="12.75" x14ac:dyDescent="0.2">
      <c r="A559" s="2"/>
      <c r="B559" s="2"/>
      <c r="C559" s="2"/>
      <c r="D559" s="2"/>
      <c r="E559" s="2"/>
      <c r="F559" s="2"/>
      <c r="G559" s="2"/>
      <c r="H559" s="2"/>
      <c r="I559" s="2"/>
      <c r="J559" s="2"/>
      <c r="K559" s="2"/>
      <c r="L559" s="2"/>
      <c r="M559" s="2"/>
      <c r="N559" s="2"/>
      <c r="O559" s="2"/>
      <c r="P559" s="2"/>
      <c r="Q559" s="2"/>
      <c r="R559" s="2"/>
      <c r="S559" s="2"/>
      <c r="T559" s="2"/>
      <c r="U559" s="2"/>
    </row>
    <row r="560" spans="1:21" ht="12.75" x14ac:dyDescent="0.2">
      <c r="A560" s="2"/>
      <c r="B560" s="2"/>
      <c r="C560" s="2"/>
      <c r="D560" s="2"/>
      <c r="E560" s="2"/>
      <c r="F560" s="2"/>
      <c r="G560" s="2"/>
      <c r="H560" s="2"/>
      <c r="I560" s="2"/>
      <c r="J560" s="2"/>
      <c r="K560" s="2"/>
      <c r="L560" s="2"/>
      <c r="M560" s="2"/>
      <c r="N560" s="2"/>
      <c r="O560" s="2"/>
      <c r="P560" s="2"/>
      <c r="Q560" s="2"/>
      <c r="R560" s="2"/>
      <c r="S560" s="2"/>
      <c r="T560" s="2"/>
      <c r="U560" s="2"/>
    </row>
    <row r="561" spans="1:21" ht="12.75" x14ac:dyDescent="0.2">
      <c r="A561" s="2"/>
      <c r="B561" s="2"/>
      <c r="C561" s="2"/>
      <c r="D561" s="2"/>
      <c r="E561" s="2"/>
      <c r="F561" s="2"/>
      <c r="G561" s="2"/>
      <c r="H561" s="2"/>
      <c r="I561" s="2"/>
      <c r="J561" s="2"/>
      <c r="K561" s="2"/>
      <c r="L561" s="2"/>
      <c r="M561" s="2"/>
      <c r="N561" s="2"/>
      <c r="O561" s="2"/>
      <c r="P561" s="2"/>
      <c r="Q561" s="2"/>
      <c r="R561" s="2"/>
      <c r="S561" s="2"/>
      <c r="T561" s="2"/>
      <c r="U561" s="2"/>
    </row>
    <row r="562" spans="1:21" ht="12.75" x14ac:dyDescent="0.2">
      <c r="A562" s="2"/>
      <c r="B562" s="2"/>
      <c r="C562" s="2"/>
      <c r="D562" s="2"/>
      <c r="E562" s="2"/>
      <c r="F562" s="2"/>
      <c r="G562" s="2"/>
      <c r="H562" s="2"/>
      <c r="I562" s="2"/>
      <c r="J562" s="2"/>
      <c r="K562" s="2"/>
      <c r="L562" s="2"/>
      <c r="M562" s="2"/>
      <c r="N562" s="2"/>
      <c r="O562" s="2"/>
      <c r="P562" s="2"/>
      <c r="Q562" s="2"/>
      <c r="R562" s="2"/>
      <c r="S562" s="2"/>
      <c r="T562" s="2"/>
      <c r="U562" s="2"/>
    </row>
    <row r="563" spans="1:21" ht="12.75" x14ac:dyDescent="0.2">
      <c r="A563" s="2"/>
      <c r="B563" s="2"/>
      <c r="C563" s="2"/>
      <c r="D563" s="2"/>
      <c r="E563" s="2"/>
      <c r="F563" s="2"/>
      <c r="G563" s="2"/>
      <c r="H563" s="2"/>
      <c r="I563" s="2"/>
      <c r="J563" s="2"/>
      <c r="K563" s="2"/>
      <c r="L563" s="2"/>
      <c r="M563" s="2"/>
      <c r="N563" s="2"/>
      <c r="O563" s="2"/>
      <c r="P563" s="2"/>
      <c r="Q563" s="2"/>
      <c r="R563" s="2"/>
      <c r="S563" s="2"/>
      <c r="T563" s="2"/>
      <c r="U563" s="2"/>
    </row>
    <row r="564" spans="1:21" ht="12.75" x14ac:dyDescent="0.2">
      <c r="A564" s="2"/>
      <c r="B564" s="2"/>
      <c r="C564" s="2"/>
      <c r="D564" s="2"/>
      <c r="E564" s="2"/>
      <c r="F564" s="2"/>
      <c r="G564" s="2"/>
      <c r="H564" s="2"/>
      <c r="I564" s="2"/>
      <c r="J564" s="2"/>
      <c r="K564" s="2"/>
      <c r="L564" s="2"/>
      <c r="M564" s="2"/>
      <c r="N564" s="2"/>
      <c r="O564" s="2"/>
      <c r="P564" s="2"/>
      <c r="Q564" s="2"/>
      <c r="R564" s="2"/>
      <c r="S564" s="2"/>
      <c r="T564" s="2"/>
      <c r="U564" s="2"/>
    </row>
    <row r="565" spans="1:21" ht="12.75" x14ac:dyDescent="0.2">
      <c r="A565" s="2"/>
      <c r="B565" s="2"/>
      <c r="C565" s="2"/>
      <c r="D565" s="2"/>
      <c r="E565" s="2"/>
      <c r="F565" s="2"/>
      <c r="G565" s="2"/>
      <c r="H565" s="2"/>
      <c r="I565" s="2"/>
      <c r="J565" s="2"/>
      <c r="K565" s="2"/>
      <c r="L565" s="2"/>
      <c r="M565" s="2"/>
      <c r="N565" s="2"/>
      <c r="O565" s="2"/>
      <c r="P565" s="2"/>
      <c r="Q565" s="2"/>
      <c r="R565" s="2"/>
      <c r="S565" s="2"/>
      <c r="T565" s="2"/>
      <c r="U565" s="2"/>
    </row>
    <row r="566" spans="1:21" ht="12.75" x14ac:dyDescent="0.2">
      <c r="A566" s="2"/>
      <c r="B566" s="2"/>
      <c r="C566" s="2"/>
      <c r="D566" s="2"/>
      <c r="E566" s="2"/>
      <c r="F566" s="2"/>
      <c r="G566" s="2"/>
      <c r="H566" s="2"/>
      <c r="I566" s="2"/>
      <c r="J566" s="2"/>
      <c r="K566" s="2"/>
      <c r="L566" s="2"/>
      <c r="M566" s="2"/>
      <c r="N566" s="2"/>
      <c r="O566" s="2"/>
      <c r="P566" s="2"/>
      <c r="Q566" s="2"/>
      <c r="R566" s="2"/>
      <c r="S566" s="2"/>
      <c r="T566" s="2"/>
      <c r="U566" s="2"/>
    </row>
    <row r="567" spans="1:21" ht="12.75" x14ac:dyDescent="0.2">
      <c r="A567" s="2"/>
      <c r="B567" s="2"/>
      <c r="C567" s="2"/>
      <c r="D567" s="2"/>
      <c r="E567" s="2"/>
      <c r="F567" s="2"/>
      <c r="G567" s="2"/>
      <c r="H567" s="2"/>
      <c r="I567" s="2"/>
      <c r="J567" s="2"/>
      <c r="K567" s="2"/>
      <c r="L567" s="2"/>
      <c r="M567" s="2"/>
      <c r="N567" s="2"/>
      <c r="O567" s="2"/>
      <c r="P567" s="2"/>
      <c r="Q567" s="2"/>
      <c r="R567" s="2"/>
      <c r="S567" s="2"/>
      <c r="T567" s="2"/>
      <c r="U567" s="2"/>
    </row>
    <row r="568" spans="1:21" ht="12.75" x14ac:dyDescent="0.2">
      <c r="A568" s="2"/>
      <c r="B568" s="2"/>
      <c r="C568" s="2"/>
      <c r="D568" s="2"/>
      <c r="E568" s="2"/>
      <c r="F568" s="2"/>
      <c r="G568" s="2"/>
      <c r="H568" s="2"/>
      <c r="I568" s="2"/>
      <c r="J568" s="2"/>
      <c r="K568" s="2"/>
      <c r="L568" s="2"/>
      <c r="M568" s="2"/>
      <c r="N568" s="2"/>
      <c r="O568" s="2"/>
      <c r="P568" s="2"/>
      <c r="Q568" s="2"/>
      <c r="R568" s="2"/>
      <c r="S568" s="2"/>
      <c r="T568" s="2"/>
      <c r="U568" s="2"/>
    </row>
    <row r="569" spans="1:21" ht="12.75" x14ac:dyDescent="0.2">
      <c r="A569" s="2"/>
      <c r="B569" s="2"/>
      <c r="C569" s="2"/>
      <c r="D569" s="2"/>
      <c r="E569" s="2"/>
      <c r="F569" s="2"/>
      <c r="G569" s="2"/>
      <c r="H569" s="2"/>
      <c r="I569" s="2"/>
      <c r="J569" s="2"/>
      <c r="K569" s="2"/>
      <c r="L569" s="2"/>
      <c r="M569" s="2"/>
      <c r="N569" s="2"/>
      <c r="O569" s="2"/>
      <c r="P569" s="2"/>
      <c r="Q569" s="2"/>
      <c r="R569" s="2"/>
      <c r="S569" s="2"/>
      <c r="T569" s="2"/>
      <c r="U569" s="2"/>
    </row>
    <row r="570" spans="1:21" ht="12.75" x14ac:dyDescent="0.2">
      <c r="A570" s="2"/>
      <c r="B570" s="2"/>
      <c r="C570" s="2"/>
      <c r="D570" s="2"/>
      <c r="E570" s="2"/>
      <c r="F570" s="2"/>
      <c r="G570" s="2"/>
      <c r="H570" s="2"/>
      <c r="I570" s="2"/>
      <c r="J570" s="2"/>
      <c r="K570" s="2"/>
      <c r="L570" s="2"/>
      <c r="M570" s="2"/>
      <c r="N570" s="2"/>
      <c r="O570" s="2"/>
      <c r="P570" s="2"/>
      <c r="Q570" s="2"/>
      <c r="R570" s="2"/>
      <c r="S570" s="2"/>
      <c r="T570" s="2"/>
      <c r="U570" s="2"/>
    </row>
    <row r="571" spans="1:21" ht="12.75" x14ac:dyDescent="0.2">
      <c r="A571" s="2"/>
      <c r="B571" s="2"/>
      <c r="C571" s="2"/>
      <c r="D571" s="2"/>
      <c r="E571" s="2"/>
      <c r="F571" s="2"/>
      <c r="G571" s="2"/>
      <c r="H571" s="2"/>
      <c r="I571" s="2"/>
      <c r="J571" s="2"/>
      <c r="K571" s="2"/>
      <c r="L571" s="2"/>
      <c r="M571" s="2"/>
      <c r="N571" s="2"/>
      <c r="O571" s="2"/>
      <c r="P571" s="2"/>
      <c r="Q571" s="2"/>
      <c r="R571" s="2"/>
      <c r="S571" s="2"/>
      <c r="T571" s="2"/>
      <c r="U571" s="2"/>
    </row>
    <row r="572" spans="1:21" ht="12.75" x14ac:dyDescent="0.2">
      <c r="A572" s="2"/>
      <c r="B572" s="2"/>
      <c r="C572" s="2"/>
      <c r="D572" s="2"/>
      <c r="E572" s="2"/>
      <c r="F572" s="2"/>
      <c r="G572" s="2"/>
      <c r="H572" s="2"/>
      <c r="I572" s="2"/>
      <c r="J572" s="2"/>
      <c r="K572" s="2"/>
      <c r="L572" s="2"/>
      <c r="M572" s="2"/>
      <c r="N572" s="2"/>
      <c r="O572" s="2"/>
      <c r="P572" s="2"/>
      <c r="Q572" s="2"/>
      <c r="R572" s="2"/>
      <c r="S572" s="2"/>
      <c r="T572" s="2"/>
      <c r="U572" s="2"/>
    </row>
    <row r="573" spans="1:21" ht="12.75" x14ac:dyDescent="0.2">
      <c r="A573" s="2"/>
      <c r="B573" s="2"/>
      <c r="C573" s="2"/>
      <c r="D573" s="2"/>
      <c r="E573" s="2"/>
      <c r="F573" s="2"/>
      <c r="G573" s="2"/>
      <c r="H573" s="2"/>
      <c r="I573" s="2"/>
      <c r="J573" s="2"/>
      <c r="K573" s="2"/>
      <c r="L573" s="2"/>
      <c r="M573" s="2"/>
      <c r="N573" s="2"/>
      <c r="O573" s="2"/>
      <c r="P573" s="2"/>
      <c r="Q573" s="2"/>
      <c r="R573" s="2"/>
      <c r="S573" s="2"/>
      <c r="T573" s="2"/>
      <c r="U573" s="2"/>
    </row>
    <row r="574" spans="1:21" ht="12.75" x14ac:dyDescent="0.2">
      <c r="A574" s="2"/>
      <c r="B574" s="2"/>
      <c r="C574" s="2"/>
      <c r="D574" s="2"/>
      <c r="E574" s="2"/>
      <c r="F574" s="2"/>
      <c r="G574" s="2"/>
      <c r="H574" s="2"/>
      <c r="I574" s="2"/>
      <c r="J574" s="2"/>
      <c r="K574" s="2"/>
      <c r="L574" s="2"/>
      <c r="M574" s="2"/>
      <c r="N574" s="2"/>
      <c r="O574" s="2"/>
      <c r="P574" s="2"/>
      <c r="Q574" s="2"/>
      <c r="R574" s="2"/>
      <c r="S574" s="2"/>
      <c r="T574" s="2"/>
      <c r="U574" s="2"/>
    </row>
    <row r="575" spans="1:21" ht="12.75" x14ac:dyDescent="0.2">
      <c r="A575" s="2"/>
      <c r="B575" s="2"/>
      <c r="C575" s="2"/>
      <c r="D575" s="2"/>
      <c r="E575" s="2"/>
      <c r="F575" s="2"/>
      <c r="G575" s="2"/>
      <c r="H575" s="2"/>
      <c r="I575" s="2"/>
      <c r="J575" s="2"/>
      <c r="K575" s="2"/>
      <c r="L575" s="2"/>
      <c r="M575" s="2"/>
      <c r="N575" s="2"/>
      <c r="O575" s="2"/>
      <c r="P575" s="2"/>
      <c r="Q575" s="2"/>
      <c r="R575" s="2"/>
      <c r="S575" s="2"/>
      <c r="T575" s="2"/>
      <c r="U575" s="2"/>
    </row>
    <row r="576" spans="1:21" ht="12.75" x14ac:dyDescent="0.2">
      <c r="A576" s="2"/>
      <c r="B576" s="2"/>
      <c r="C576" s="2"/>
      <c r="D576" s="2"/>
      <c r="E576" s="2"/>
      <c r="F576" s="2"/>
      <c r="G576" s="2"/>
      <c r="H576" s="2"/>
      <c r="I576" s="2"/>
      <c r="J576" s="2"/>
      <c r="K576" s="2"/>
      <c r="L576" s="2"/>
      <c r="M576" s="2"/>
      <c r="N576" s="2"/>
      <c r="O576" s="2"/>
      <c r="P576" s="2"/>
      <c r="Q576" s="2"/>
      <c r="R576" s="2"/>
      <c r="S576" s="2"/>
      <c r="T576" s="2"/>
      <c r="U576" s="2"/>
    </row>
    <row r="577" spans="1:21" ht="12.75" x14ac:dyDescent="0.2">
      <c r="A577" s="2"/>
      <c r="B577" s="2"/>
      <c r="C577" s="2"/>
      <c r="D577" s="2"/>
      <c r="E577" s="2"/>
      <c r="F577" s="2"/>
      <c r="G577" s="2"/>
      <c r="H577" s="2"/>
      <c r="I577" s="2"/>
      <c r="J577" s="2"/>
      <c r="K577" s="2"/>
      <c r="L577" s="2"/>
      <c r="M577" s="2"/>
      <c r="N577" s="2"/>
      <c r="O577" s="2"/>
      <c r="P577" s="2"/>
      <c r="Q577" s="2"/>
      <c r="R577" s="2"/>
      <c r="S577" s="2"/>
      <c r="T577" s="2"/>
      <c r="U577" s="2"/>
    </row>
    <row r="578" spans="1:21" ht="12.75" x14ac:dyDescent="0.2">
      <c r="A578" s="2"/>
      <c r="B578" s="2"/>
      <c r="C578" s="2"/>
      <c r="D578" s="2"/>
      <c r="E578" s="2"/>
      <c r="F578" s="2"/>
      <c r="G578" s="2"/>
      <c r="H578" s="2"/>
      <c r="I578" s="2"/>
      <c r="J578" s="2"/>
      <c r="K578" s="2"/>
      <c r="L578" s="2"/>
      <c r="M578" s="2"/>
      <c r="N578" s="2"/>
      <c r="O578" s="2"/>
      <c r="P578" s="2"/>
      <c r="Q578" s="2"/>
      <c r="R578" s="2"/>
      <c r="S578" s="2"/>
      <c r="T578" s="2"/>
      <c r="U578" s="2"/>
    </row>
    <row r="579" spans="1:21" ht="12.75" x14ac:dyDescent="0.2">
      <c r="A579" s="2"/>
      <c r="B579" s="2"/>
      <c r="C579" s="2"/>
      <c r="D579" s="2"/>
      <c r="E579" s="2"/>
      <c r="F579" s="2"/>
      <c r="G579" s="2"/>
      <c r="H579" s="2"/>
      <c r="I579" s="2"/>
      <c r="J579" s="2"/>
      <c r="K579" s="2"/>
      <c r="L579" s="2"/>
      <c r="M579" s="2"/>
      <c r="N579" s="2"/>
      <c r="O579" s="2"/>
      <c r="P579" s="2"/>
      <c r="Q579" s="2"/>
      <c r="R579" s="2"/>
      <c r="S579" s="2"/>
      <c r="T579" s="2"/>
      <c r="U579" s="2"/>
    </row>
    <row r="580" spans="1:21" ht="12.75" x14ac:dyDescent="0.2">
      <c r="A580" s="2"/>
      <c r="B580" s="2"/>
      <c r="C580" s="2"/>
      <c r="D580" s="2"/>
      <c r="E580" s="2"/>
      <c r="F580" s="2"/>
      <c r="G580" s="2"/>
      <c r="H580" s="2"/>
      <c r="I580" s="2"/>
      <c r="J580" s="2"/>
      <c r="K580" s="2"/>
      <c r="L580" s="2"/>
      <c r="M580" s="2"/>
      <c r="N580" s="2"/>
      <c r="O580" s="2"/>
      <c r="P580" s="2"/>
      <c r="Q580" s="2"/>
      <c r="R580" s="2"/>
      <c r="S580" s="2"/>
      <c r="T580" s="2"/>
      <c r="U580" s="2"/>
    </row>
    <row r="581" spans="1:21" ht="12.75" x14ac:dyDescent="0.2">
      <c r="A581" s="2"/>
      <c r="B581" s="2"/>
      <c r="C581" s="2"/>
      <c r="D581" s="2"/>
      <c r="E581" s="2"/>
      <c r="F581" s="2"/>
      <c r="G581" s="2"/>
      <c r="H581" s="2"/>
      <c r="I581" s="2"/>
      <c r="J581" s="2"/>
      <c r="K581" s="2"/>
      <c r="L581" s="2"/>
      <c r="M581" s="2"/>
      <c r="N581" s="2"/>
      <c r="O581" s="2"/>
      <c r="P581" s="2"/>
      <c r="Q581" s="2"/>
      <c r="R581" s="2"/>
      <c r="S581" s="2"/>
      <c r="T581" s="2"/>
      <c r="U581" s="2"/>
    </row>
    <row r="582" spans="1:21" ht="12.75" x14ac:dyDescent="0.2">
      <c r="A582" s="2"/>
      <c r="B582" s="2"/>
      <c r="C582" s="2"/>
      <c r="D582" s="2"/>
      <c r="E582" s="2"/>
      <c r="F582" s="2"/>
      <c r="G582" s="2"/>
      <c r="H582" s="2"/>
      <c r="I582" s="2"/>
      <c r="J582" s="2"/>
      <c r="K582" s="2"/>
      <c r="L582" s="2"/>
      <c r="M582" s="2"/>
      <c r="N582" s="2"/>
      <c r="O582" s="2"/>
      <c r="P582" s="2"/>
      <c r="Q582" s="2"/>
      <c r="R582" s="2"/>
      <c r="S582" s="2"/>
      <c r="T582" s="2"/>
      <c r="U582" s="2"/>
    </row>
    <row r="583" spans="1:21" ht="12.75" x14ac:dyDescent="0.2">
      <c r="A583" s="2"/>
      <c r="B583" s="2"/>
      <c r="C583" s="2"/>
      <c r="D583" s="2"/>
      <c r="E583" s="2"/>
      <c r="F583" s="2"/>
      <c r="G583" s="2"/>
      <c r="H583" s="2"/>
      <c r="I583" s="2"/>
      <c r="J583" s="2"/>
      <c r="K583" s="2"/>
      <c r="L583" s="2"/>
      <c r="M583" s="2"/>
      <c r="N583" s="2"/>
      <c r="O583" s="2"/>
      <c r="P583" s="2"/>
      <c r="Q583" s="2"/>
      <c r="R583" s="2"/>
      <c r="S583" s="2"/>
      <c r="T583" s="2"/>
      <c r="U583" s="2"/>
    </row>
    <row r="584" spans="1:21" ht="12.75" x14ac:dyDescent="0.2">
      <c r="A584" s="2"/>
      <c r="B584" s="2"/>
      <c r="C584" s="2"/>
      <c r="D584" s="2"/>
      <c r="E584" s="2"/>
      <c r="F584" s="2"/>
      <c r="G584" s="2"/>
      <c r="H584" s="2"/>
      <c r="I584" s="2"/>
      <c r="J584" s="2"/>
      <c r="K584" s="2"/>
      <c r="L584" s="2"/>
      <c r="M584" s="2"/>
      <c r="N584" s="2"/>
      <c r="O584" s="2"/>
      <c r="P584" s="2"/>
      <c r="Q584" s="2"/>
      <c r="R584" s="2"/>
      <c r="S584" s="2"/>
      <c r="T584" s="2"/>
      <c r="U584" s="2"/>
    </row>
    <row r="585" spans="1:21" ht="12.75" x14ac:dyDescent="0.2">
      <c r="A585" s="2"/>
      <c r="B585" s="2"/>
      <c r="C585" s="2"/>
      <c r="D585" s="2"/>
      <c r="E585" s="2"/>
      <c r="F585" s="2"/>
      <c r="G585" s="2"/>
      <c r="H585" s="2"/>
      <c r="I585" s="2"/>
      <c r="J585" s="2"/>
      <c r="K585" s="2"/>
      <c r="L585" s="2"/>
      <c r="M585" s="2"/>
      <c r="N585" s="2"/>
      <c r="O585" s="2"/>
      <c r="P585" s="2"/>
      <c r="Q585" s="2"/>
      <c r="R585" s="2"/>
      <c r="S585" s="2"/>
      <c r="T585" s="2"/>
      <c r="U585" s="2"/>
    </row>
    <row r="586" spans="1:21" ht="12.75" x14ac:dyDescent="0.2">
      <c r="A586" s="2"/>
      <c r="B586" s="2"/>
      <c r="C586" s="2"/>
      <c r="D586" s="2"/>
      <c r="E586" s="2"/>
      <c r="F586" s="2"/>
      <c r="G586" s="2"/>
      <c r="H586" s="2"/>
      <c r="I586" s="2"/>
      <c r="J586" s="2"/>
      <c r="K586" s="2"/>
      <c r="L586" s="2"/>
      <c r="M586" s="2"/>
      <c r="N586" s="2"/>
      <c r="O586" s="2"/>
      <c r="P586" s="2"/>
      <c r="Q586" s="2"/>
      <c r="R586" s="2"/>
      <c r="S586" s="2"/>
      <c r="T586" s="2"/>
      <c r="U586" s="2"/>
    </row>
    <row r="587" spans="1:21" ht="12.75" x14ac:dyDescent="0.2">
      <c r="A587" s="2"/>
      <c r="B587" s="2"/>
      <c r="C587" s="2"/>
      <c r="D587" s="2"/>
      <c r="E587" s="2"/>
      <c r="F587" s="2"/>
      <c r="G587" s="2"/>
      <c r="H587" s="2"/>
      <c r="I587" s="2"/>
      <c r="J587" s="2"/>
      <c r="K587" s="2"/>
      <c r="L587" s="2"/>
      <c r="M587" s="2"/>
      <c r="N587" s="2"/>
      <c r="O587" s="2"/>
      <c r="P587" s="2"/>
      <c r="Q587" s="2"/>
      <c r="R587" s="2"/>
      <c r="S587" s="2"/>
      <c r="T587" s="2"/>
      <c r="U587" s="2"/>
    </row>
    <row r="588" spans="1:21" ht="12.75" x14ac:dyDescent="0.2">
      <c r="A588" s="2"/>
      <c r="B588" s="2"/>
      <c r="C588" s="2"/>
      <c r="D588" s="2"/>
      <c r="E588" s="2"/>
      <c r="F588" s="2"/>
      <c r="G588" s="2"/>
      <c r="H588" s="2"/>
      <c r="I588" s="2"/>
      <c r="J588" s="2"/>
      <c r="K588" s="2"/>
      <c r="L588" s="2"/>
      <c r="M588" s="2"/>
      <c r="N588" s="2"/>
      <c r="O588" s="2"/>
      <c r="P588" s="2"/>
      <c r="Q588" s="2"/>
      <c r="R588" s="2"/>
      <c r="S588" s="2"/>
      <c r="T588" s="2"/>
      <c r="U588" s="2"/>
    </row>
    <row r="589" spans="1:21" ht="12.75" x14ac:dyDescent="0.2">
      <c r="A589" s="2"/>
      <c r="B589" s="2"/>
      <c r="C589" s="2"/>
      <c r="D589" s="2"/>
      <c r="E589" s="2"/>
      <c r="F589" s="2"/>
      <c r="G589" s="2"/>
      <c r="H589" s="2"/>
      <c r="I589" s="2"/>
      <c r="J589" s="2"/>
      <c r="K589" s="2"/>
      <c r="L589" s="2"/>
      <c r="M589" s="2"/>
      <c r="N589" s="2"/>
      <c r="O589" s="2"/>
      <c r="P589" s="2"/>
      <c r="Q589" s="2"/>
      <c r="R589" s="2"/>
      <c r="S589" s="2"/>
      <c r="T589" s="2"/>
      <c r="U589" s="2"/>
    </row>
    <row r="590" spans="1:21" ht="12.75" x14ac:dyDescent="0.2">
      <c r="A590" s="2"/>
      <c r="B590" s="2"/>
      <c r="C590" s="2"/>
      <c r="D590" s="2"/>
      <c r="E590" s="2"/>
      <c r="F590" s="2"/>
      <c r="G590" s="2"/>
      <c r="H590" s="2"/>
      <c r="I590" s="2"/>
      <c r="J590" s="2"/>
      <c r="K590" s="2"/>
      <c r="L590" s="2"/>
      <c r="M590" s="2"/>
      <c r="N590" s="2"/>
      <c r="O590" s="2"/>
      <c r="P590" s="2"/>
      <c r="Q590" s="2"/>
      <c r="R590" s="2"/>
      <c r="S590" s="2"/>
      <c r="T590" s="2"/>
      <c r="U590" s="2"/>
    </row>
    <row r="591" spans="1:21" ht="12.75" x14ac:dyDescent="0.2">
      <c r="A591" s="2"/>
      <c r="B591" s="2"/>
      <c r="C591" s="2"/>
      <c r="D591" s="2"/>
      <c r="E591" s="2"/>
      <c r="F591" s="2"/>
      <c r="G591" s="2"/>
      <c r="H591" s="2"/>
      <c r="I591" s="2"/>
      <c r="J591" s="2"/>
      <c r="K591" s="2"/>
      <c r="L591" s="2"/>
      <c r="M591" s="2"/>
      <c r="N591" s="2"/>
      <c r="O591" s="2"/>
      <c r="P591" s="2"/>
      <c r="Q591" s="2"/>
      <c r="R591" s="2"/>
      <c r="S591" s="2"/>
      <c r="T591" s="2"/>
      <c r="U591" s="2"/>
    </row>
    <row r="592" spans="1:21" ht="12.75" x14ac:dyDescent="0.2">
      <c r="A592" s="2"/>
      <c r="B592" s="2"/>
      <c r="C592" s="2"/>
      <c r="D592" s="2"/>
      <c r="E592" s="2"/>
      <c r="F592" s="2"/>
      <c r="G592" s="2"/>
      <c r="H592" s="2"/>
      <c r="I592" s="2"/>
      <c r="J592" s="2"/>
      <c r="K592" s="2"/>
      <c r="L592" s="2"/>
      <c r="M592" s="2"/>
      <c r="N592" s="2"/>
      <c r="O592" s="2"/>
      <c r="P592" s="2"/>
      <c r="Q592" s="2"/>
      <c r="R592" s="2"/>
      <c r="S592" s="2"/>
      <c r="T592" s="2"/>
      <c r="U592" s="2"/>
    </row>
    <row r="593" spans="1:21" ht="12.75" x14ac:dyDescent="0.2">
      <c r="A593" s="2"/>
      <c r="B593" s="2"/>
      <c r="C593" s="2"/>
      <c r="D593" s="2"/>
      <c r="E593" s="2"/>
      <c r="F593" s="2"/>
      <c r="G593" s="2"/>
      <c r="H593" s="2"/>
      <c r="I593" s="2"/>
      <c r="J593" s="2"/>
      <c r="K593" s="2"/>
      <c r="L593" s="2"/>
      <c r="M593" s="2"/>
      <c r="N593" s="2"/>
      <c r="O593" s="2"/>
      <c r="P593" s="2"/>
      <c r="Q593" s="2"/>
      <c r="R593" s="2"/>
      <c r="S593" s="2"/>
      <c r="T593" s="2"/>
      <c r="U593" s="2"/>
    </row>
    <row r="594" spans="1:21" ht="12.75" x14ac:dyDescent="0.2">
      <c r="A594" s="2"/>
      <c r="B594" s="2"/>
      <c r="C594" s="2"/>
      <c r="D594" s="2"/>
      <c r="E594" s="2"/>
      <c r="F594" s="2"/>
      <c r="G594" s="2"/>
      <c r="H594" s="2"/>
      <c r="I594" s="2"/>
      <c r="J594" s="2"/>
      <c r="K594" s="2"/>
      <c r="L594" s="2"/>
      <c r="M594" s="2"/>
      <c r="N594" s="2"/>
      <c r="O594" s="2"/>
      <c r="P594" s="2"/>
      <c r="Q594" s="2"/>
      <c r="R594" s="2"/>
      <c r="S594" s="2"/>
      <c r="T594" s="2"/>
      <c r="U594" s="2"/>
    </row>
    <row r="595" spans="1:21" ht="12.75" x14ac:dyDescent="0.2">
      <c r="A595" s="2"/>
      <c r="B595" s="2"/>
      <c r="C595" s="2"/>
      <c r="D595" s="2"/>
      <c r="E595" s="2"/>
      <c r="F595" s="2"/>
      <c r="G595" s="2"/>
      <c r="H595" s="2"/>
      <c r="I595" s="2"/>
      <c r="J595" s="2"/>
      <c r="K595" s="2"/>
      <c r="L595" s="2"/>
      <c r="M595" s="2"/>
      <c r="N595" s="2"/>
      <c r="O595" s="2"/>
      <c r="P595" s="2"/>
      <c r="Q595" s="2"/>
      <c r="R595" s="2"/>
      <c r="S595" s="2"/>
      <c r="T595" s="2"/>
      <c r="U595" s="2"/>
    </row>
    <row r="596" spans="1:21" ht="12.75" x14ac:dyDescent="0.2">
      <c r="A596" s="2"/>
      <c r="B596" s="2"/>
      <c r="C596" s="2"/>
      <c r="D596" s="2"/>
      <c r="E596" s="2"/>
      <c r="F596" s="2"/>
      <c r="G596" s="2"/>
      <c r="H596" s="2"/>
      <c r="I596" s="2"/>
      <c r="J596" s="2"/>
      <c r="K596" s="2"/>
      <c r="L596" s="2"/>
      <c r="M596" s="2"/>
      <c r="N596" s="2"/>
      <c r="O596" s="2"/>
      <c r="P596" s="2"/>
      <c r="Q596" s="2"/>
      <c r="R596" s="2"/>
      <c r="S596" s="2"/>
      <c r="T596" s="2"/>
      <c r="U596" s="2"/>
    </row>
    <row r="597" spans="1:21" ht="12.75" x14ac:dyDescent="0.2">
      <c r="A597" s="2"/>
      <c r="B597" s="2"/>
      <c r="C597" s="2"/>
      <c r="D597" s="2"/>
      <c r="E597" s="2"/>
      <c r="F597" s="2"/>
      <c r="G597" s="2"/>
      <c r="H597" s="2"/>
      <c r="I597" s="2"/>
      <c r="J597" s="2"/>
      <c r="K597" s="2"/>
      <c r="L597" s="2"/>
      <c r="M597" s="2"/>
      <c r="N597" s="2"/>
      <c r="O597" s="2"/>
      <c r="P597" s="2"/>
      <c r="Q597" s="2"/>
      <c r="R597" s="2"/>
      <c r="S597" s="2"/>
      <c r="T597" s="2"/>
      <c r="U597" s="2"/>
    </row>
    <row r="598" spans="1:21" ht="12.75" x14ac:dyDescent="0.2">
      <c r="A598" s="2"/>
      <c r="B598" s="2"/>
      <c r="C598" s="2"/>
      <c r="D598" s="2"/>
      <c r="E598" s="2"/>
      <c r="F598" s="2"/>
      <c r="G598" s="2"/>
      <c r="H598" s="2"/>
      <c r="I598" s="2"/>
      <c r="J598" s="2"/>
      <c r="K598" s="2"/>
      <c r="L598" s="2"/>
      <c r="M598" s="2"/>
      <c r="N598" s="2"/>
      <c r="O598" s="2"/>
      <c r="P598" s="2"/>
      <c r="Q598" s="2"/>
      <c r="R598" s="2"/>
      <c r="S598" s="2"/>
      <c r="T598" s="2"/>
      <c r="U598" s="2"/>
    </row>
    <row r="599" spans="1:21" ht="12.75" x14ac:dyDescent="0.2">
      <c r="A599" s="2"/>
      <c r="B599" s="2"/>
      <c r="C599" s="2"/>
      <c r="D599" s="2"/>
      <c r="E599" s="2"/>
      <c r="F599" s="2"/>
      <c r="G599" s="2"/>
      <c r="H599" s="2"/>
      <c r="I599" s="2"/>
      <c r="J599" s="2"/>
      <c r="K599" s="2"/>
      <c r="L599" s="2"/>
      <c r="M599" s="2"/>
      <c r="N599" s="2"/>
      <c r="O599" s="2"/>
      <c r="P599" s="2"/>
      <c r="Q599" s="2"/>
      <c r="R599" s="2"/>
      <c r="S599" s="2"/>
      <c r="T599" s="2"/>
      <c r="U599" s="2"/>
    </row>
    <row r="600" spans="1:21" ht="12.75" x14ac:dyDescent="0.2">
      <c r="A600" s="2"/>
      <c r="B600" s="2"/>
      <c r="C600" s="2"/>
      <c r="D600" s="2"/>
      <c r="E600" s="2"/>
      <c r="F600" s="2"/>
      <c r="G600" s="2"/>
      <c r="H600" s="2"/>
      <c r="I600" s="2"/>
      <c r="J600" s="2"/>
      <c r="K600" s="2"/>
      <c r="L600" s="2"/>
      <c r="M600" s="2"/>
      <c r="N600" s="2"/>
      <c r="O600" s="2"/>
      <c r="P600" s="2"/>
      <c r="Q600" s="2"/>
      <c r="R600" s="2"/>
      <c r="S600" s="2"/>
      <c r="T600" s="2"/>
      <c r="U600" s="2"/>
    </row>
    <row r="601" spans="1:21" ht="12.75" x14ac:dyDescent="0.2">
      <c r="A601" s="2"/>
      <c r="B601" s="2"/>
      <c r="C601" s="2"/>
      <c r="D601" s="2"/>
      <c r="E601" s="2"/>
      <c r="F601" s="2"/>
      <c r="G601" s="2"/>
      <c r="H601" s="2"/>
      <c r="I601" s="2"/>
      <c r="J601" s="2"/>
      <c r="K601" s="2"/>
      <c r="L601" s="2"/>
      <c r="M601" s="2"/>
      <c r="N601" s="2"/>
      <c r="O601" s="2"/>
      <c r="P601" s="2"/>
      <c r="Q601" s="2"/>
      <c r="R601" s="2"/>
      <c r="S601" s="2"/>
      <c r="T601" s="2"/>
      <c r="U601" s="2"/>
    </row>
    <row r="602" spans="1:21" ht="12.75" x14ac:dyDescent="0.2">
      <c r="A602" s="2"/>
      <c r="B602" s="2"/>
      <c r="C602" s="2"/>
      <c r="D602" s="2"/>
      <c r="E602" s="2"/>
      <c r="F602" s="2"/>
      <c r="G602" s="2"/>
      <c r="H602" s="2"/>
      <c r="I602" s="2"/>
      <c r="J602" s="2"/>
      <c r="K602" s="2"/>
      <c r="L602" s="2"/>
      <c r="M602" s="2"/>
      <c r="N602" s="2"/>
      <c r="O602" s="2"/>
      <c r="P602" s="2"/>
      <c r="Q602" s="2"/>
      <c r="R602" s="2"/>
      <c r="S602" s="2"/>
      <c r="T602" s="2"/>
      <c r="U602" s="2"/>
    </row>
    <row r="603" spans="1:21" ht="12.75" x14ac:dyDescent="0.2">
      <c r="A603" s="2"/>
      <c r="B603" s="2"/>
      <c r="C603" s="2"/>
      <c r="D603" s="2"/>
      <c r="E603" s="2"/>
      <c r="F603" s="2"/>
      <c r="G603" s="2"/>
      <c r="H603" s="2"/>
      <c r="I603" s="2"/>
      <c r="J603" s="2"/>
      <c r="K603" s="2"/>
      <c r="L603" s="2"/>
      <c r="M603" s="2"/>
      <c r="N603" s="2"/>
      <c r="O603" s="2"/>
      <c r="P603" s="2"/>
      <c r="Q603" s="2"/>
      <c r="R603" s="2"/>
      <c r="S603" s="2"/>
      <c r="T603" s="2"/>
      <c r="U603" s="2"/>
    </row>
    <row r="604" spans="1:21" ht="12.75" x14ac:dyDescent="0.2">
      <c r="A604" s="2"/>
      <c r="B604" s="2"/>
      <c r="C604" s="2"/>
      <c r="D604" s="2"/>
      <c r="E604" s="2"/>
      <c r="F604" s="2"/>
      <c r="G604" s="2"/>
      <c r="H604" s="2"/>
      <c r="I604" s="2"/>
      <c r="J604" s="2"/>
      <c r="K604" s="2"/>
      <c r="L604" s="2"/>
      <c r="M604" s="2"/>
      <c r="N604" s="2"/>
      <c r="O604" s="2"/>
      <c r="P604" s="2"/>
      <c r="Q604" s="2"/>
      <c r="R604" s="2"/>
      <c r="S604" s="2"/>
      <c r="T604" s="2"/>
      <c r="U604" s="2"/>
    </row>
    <row r="605" spans="1:21" ht="12.75" x14ac:dyDescent="0.2">
      <c r="A605" s="2"/>
      <c r="B605" s="2"/>
      <c r="C605" s="2"/>
      <c r="D605" s="2"/>
      <c r="E605" s="2"/>
      <c r="F605" s="2"/>
      <c r="G605" s="2"/>
      <c r="H605" s="2"/>
      <c r="I605" s="2"/>
      <c r="J605" s="2"/>
      <c r="K605" s="2"/>
      <c r="L605" s="2"/>
      <c r="M605" s="2"/>
      <c r="N605" s="2"/>
      <c r="O605" s="2"/>
      <c r="P605" s="2"/>
      <c r="Q605" s="2"/>
      <c r="R605" s="2"/>
      <c r="S605" s="2"/>
      <c r="T605" s="2"/>
      <c r="U605" s="2"/>
    </row>
    <row r="606" spans="1:21" ht="12.75" x14ac:dyDescent="0.2">
      <c r="A606" s="2"/>
      <c r="B606" s="2"/>
      <c r="C606" s="2"/>
      <c r="D606" s="2"/>
      <c r="E606" s="2"/>
      <c r="F606" s="2"/>
      <c r="G606" s="2"/>
      <c r="H606" s="2"/>
      <c r="I606" s="2"/>
      <c r="J606" s="2"/>
      <c r="K606" s="2"/>
      <c r="L606" s="2"/>
      <c r="M606" s="2"/>
      <c r="N606" s="2"/>
      <c r="O606" s="2"/>
      <c r="P606" s="2"/>
      <c r="Q606" s="2"/>
      <c r="R606" s="2"/>
      <c r="S606" s="2"/>
      <c r="T606" s="2"/>
      <c r="U606" s="2"/>
    </row>
    <row r="607" spans="1:21" ht="12.75" x14ac:dyDescent="0.2">
      <c r="A607" s="2"/>
      <c r="B607" s="2"/>
      <c r="C607" s="2"/>
      <c r="D607" s="2"/>
      <c r="E607" s="2"/>
      <c r="F607" s="2"/>
      <c r="G607" s="2"/>
      <c r="H607" s="2"/>
      <c r="I607" s="2"/>
      <c r="J607" s="2"/>
      <c r="K607" s="2"/>
      <c r="L607" s="2"/>
      <c r="M607" s="2"/>
      <c r="N607" s="2"/>
      <c r="O607" s="2"/>
      <c r="P607" s="2"/>
      <c r="Q607" s="2"/>
      <c r="R607" s="2"/>
      <c r="S607" s="2"/>
      <c r="T607" s="2"/>
      <c r="U607" s="2"/>
    </row>
    <row r="608" spans="1:21" ht="12.75" x14ac:dyDescent="0.2">
      <c r="A608" s="2"/>
      <c r="B608" s="2"/>
      <c r="C608" s="2"/>
      <c r="D608" s="2"/>
      <c r="E608" s="2"/>
      <c r="F608" s="2"/>
      <c r="G608" s="2"/>
      <c r="H608" s="2"/>
      <c r="I608" s="2"/>
      <c r="J608" s="2"/>
      <c r="K608" s="2"/>
      <c r="L608" s="2"/>
      <c r="M608" s="2"/>
      <c r="N608" s="2"/>
      <c r="O608" s="2"/>
      <c r="P608" s="2"/>
      <c r="Q608" s="2"/>
      <c r="R608" s="2"/>
      <c r="S608" s="2"/>
      <c r="T608" s="2"/>
      <c r="U608" s="2"/>
    </row>
    <row r="609" spans="1:21" ht="12.75" x14ac:dyDescent="0.2">
      <c r="A609" s="2"/>
      <c r="B609" s="2"/>
      <c r="C609" s="2"/>
      <c r="D609" s="2"/>
      <c r="E609" s="2"/>
      <c r="F609" s="2"/>
      <c r="G609" s="2"/>
      <c r="H609" s="2"/>
      <c r="I609" s="2"/>
      <c r="J609" s="2"/>
      <c r="K609" s="2"/>
      <c r="L609" s="2"/>
      <c r="M609" s="2"/>
      <c r="N609" s="2"/>
      <c r="O609" s="2"/>
      <c r="P609" s="2"/>
      <c r="Q609" s="2"/>
      <c r="R609" s="2"/>
      <c r="S609" s="2"/>
      <c r="T609" s="2"/>
      <c r="U609" s="2"/>
    </row>
    <row r="610" spans="1:21" ht="12.75" x14ac:dyDescent="0.2">
      <c r="A610" s="2"/>
      <c r="B610" s="2"/>
      <c r="C610" s="2"/>
      <c r="D610" s="2"/>
      <c r="E610" s="2"/>
      <c r="F610" s="2"/>
      <c r="G610" s="2"/>
      <c r="H610" s="2"/>
      <c r="I610" s="2"/>
      <c r="J610" s="2"/>
      <c r="K610" s="2"/>
      <c r="L610" s="2"/>
      <c r="M610" s="2"/>
      <c r="N610" s="2"/>
      <c r="O610" s="2"/>
      <c r="P610" s="2"/>
      <c r="Q610" s="2"/>
      <c r="R610" s="2"/>
      <c r="S610" s="2"/>
      <c r="T610" s="2"/>
      <c r="U610" s="2"/>
    </row>
    <row r="611" spans="1:21" ht="12.75" x14ac:dyDescent="0.2">
      <c r="A611" s="2"/>
      <c r="B611" s="2"/>
      <c r="C611" s="2"/>
      <c r="D611" s="2"/>
      <c r="E611" s="2"/>
      <c r="F611" s="2"/>
      <c r="G611" s="2"/>
      <c r="H611" s="2"/>
      <c r="I611" s="2"/>
      <c r="J611" s="2"/>
      <c r="K611" s="2"/>
      <c r="L611" s="2"/>
      <c r="M611" s="2"/>
      <c r="N611" s="2"/>
      <c r="O611" s="2"/>
      <c r="P611" s="2"/>
      <c r="Q611" s="2"/>
      <c r="R611" s="2"/>
      <c r="S611" s="2"/>
      <c r="T611" s="2"/>
      <c r="U611" s="2"/>
    </row>
    <row r="612" spans="1:21" ht="12.75" x14ac:dyDescent="0.2">
      <c r="A612" s="2"/>
      <c r="B612" s="2"/>
      <c r="C612" s="2"/>
      <c r="D612" s="2"/>
      <c r="E612" s="2"/>
      <c r="F612" s="2"/>
      <c r="G612" s="2"/>
      <c r="H612" s="2"/>
      <c r="I612" s="2"/>
      <c r="J612" s="2"/>
      <c r="K612" s="2"/>
      <c r="L612" s="2"/>
      <c r="M612" s="2"/>
      <c r="N612" s="2"/>
      <c r="O612" s="2"/>
      <c r="P612" s="2"/>
      <c r="Q612" s="2"/>
      <c r="R612" s="2"/>
      <c r="S612" s="2"/>
      <c r="T612" s="2"/>
      <c r="U612" s="2"/>
    </row>
    <row r="613" spans="1:21" ht="12.75" x14ac:dyDescent="0.2">
      <c r="A613" s="2"/>
      <c r="B613" s="2"/>
      <c r="C613" s="2"/>
      <c r="D613" s="2"/>
      <c r="E613" s="2"/>
      <c r="F613" s="2"/>
      <c r="G613" s="2"/>
      <c r="H613" s="2"/>
      <c r="I613" s="2"/>
      <c r="J613" s="2"/>
      <c r="K613" s="2"/>
      <c r="L613" s="2"/>
      <c r="M613" s="2"/>
      <c r="N613" s="2"/>
      <c r="O613" s="2"/>
      <c r="P613" s="2"/>
      <c r="Q613" s="2"/>
      <c r="R613" s="2"/>
      <c r="S613" s="2"/>
      <c r="T613" s="2"/>
      <c r="U613" s="2"/>
    </row>
    <row r="614" spans="1:21" ht="12.75" x14ac:dyDescent="0.2">
      <c r="A614" s="2"/>
      <c r="B614" s="2"/>
      <c r="C614" s="2"/>
      <c r="D614" s="2"/>
      <c r="E614" s="2"/>
      <c r="F614" s="2"/>
      <c r="G614" s="2"/>
      <c r="H614" s="2"/>
      <c r="I614" s="2"/>
      <c r="J614" s="2"/>
      <c r="K614" s="2"/>
      <c r="L614" s="2"/>
      <c r="M614" s="2"/>
      <c r="N614" s="2"/>
      <c r="O614" s="2"/>
      <c r="P614" s="2"/>
      <c r="Q614" s="2"/>
      <c r="R614" s="2"/>
      <c r="S614" s="2"/>
      <c r="T614" s="2"/>
      <c r="U614" s="2"/>
    </row>
    <row r="615" spans="1:21" ht="12.75" x14ac:dyDescent="0.2">
      <c r="A615" s="2"/>
      <c r="B615" s="2"/>
      <c r="C615" s="2"/>
      <c r="D615" s="2"/>
      <c r="E615" s="2"/>
      <c r="F615" s="2"/>
      <c r="G615" s="2"/>
      <c r="H615" s="2"/>
      <c r="I615" s="2"/>
      <c r="J615" s="2"/>
      <c r="K615" s="2"/>
      <c r="L615" s="2"/>
      <c r="M615" s="2"/>
      <c r="N615" s="2"/>
      <c r="O615" s="2"/>
      <c r="P615" s="2"/>
      <c r="Q615" s="2"/>
      <c r="R615" s="2"/>
      <c r="S615" s="2"/>
      <c r="T615" s="2"/>
      <c r="U615" s="2"/>
    </row>
    <row r="616" spans="1:21" ht="12.75" x14ac:dyDescent="0.2">
      <c r="A616" s="2"/>
      <c r="B616" s="2"/>
      <c r="C616" s="2"/>
      <c r="D616" s="2"/>
      <c r="E616" s="2"/>
      <c r="F616" s="2"/>
      <c r="G616" s="2"/>
      <c r="H616" s="2"/>
      <c r="I616" s="2"/>
      <c r="J616" s="2"/>
      <c r="K616" s="2"/>
      <c r="L616" s="2"/>
      <c r="M616" s="2"/>
      <c r="N616" s="2"/>
      <c r="O616" s="2"/>
      <c r="P616" s="2"/>
      <c r="Q616" s="2"/>
      <c r="R616" s="2"/>
      <c r="S616" s="2"/>
      <c r="T616" s="2"/>
      <c r="U616" s="2"/>
    </row>
    <row r="617" spans="1:21" ht="12.75" x14ac:dyDescent="0.2">
      <c r="A617" s="2"/>
      <c r="B617" s="2"/>
      <c r="C617" s="2"/>
      <c r="D617" s="2"/>
      <c r="E617" s="2"/>
      <c r="F617" s="2"/>
      <c r="G617" s="2"/>
      <c r="H617" s="2"/>
      <c r="I617" s="2"/>
      <c r="J617" s="2"/>
      <c r="K617" s="2"/>
      <c r="L617" s="2"/>
      <c r="M617" s="2"/>
      <c r="N617" s="2"/>
      <c r="O617" s="2"/>
      <c r="P617" s="2"/>
      <c r="Q617" s="2"/>
      <c r="R617" s="2"/>
      <c r="S617" s="2"/>
      <c r="T617" s="2"/>
      <c r="U617" s="2"/>
    </row>
    <row r="618" spans="1:21" ht="12.75" x14ac:dyDescent="0.2">
      <c r="A618" s="2"/>
      <c r="B618" s="2"/>
      <c r="C618" s="2"/>
      <c r="D618" s="2"/>
      <c r="E618" s="2"/>
      <c r="F618" s="2"/>
      <c r="G618" s="2"/>
      <c r="H618" s="2"/>
      <c r="I618" s="2"/>
      <c r="J618" s="2"/>
      <c r="K618" s="2"/>
      <c r="L618" s="2"/>
      <c r="M618" s="2"/>
      <c r="N618" s="2"/>
      <c r="O618" s="2"/>
      <c r="P618" s="2"/>
      <c r="Q618" s="2"/>
      <c r="R618" s="2"/>
      <c r="S618" s="2"/>
      <c r="T618" s="2"/>
      <c r="U618" s="2"/>
    </row>
    <row r="619" spans="1:21" ht="12.75" x14ac:dyDescent="0.2">
      <c r="A619" s="2"/>
      <c r="B619" s="2"/>
      <c r="C619" s="2"/>
      <c r="D619" s="2"/>
      <c r="E619" s="2"/>
      <c r="F619" s="2"/>
      <c r="G619" s="2"/>
      <c r="H619" s="2"/>
      <c r="I619" s="2"/>
      <c r="J619" s="2"/>
      <c r="K619" s="2"/>
      <c r="L619" s="2"/>
      <c r="M619" s="2"/>
      <c r="N619" s="2"/>
      <c r="O619" s="2"/>
      <c r="P619" s="2"/>
      <c r="Q619" s="2"/>
      <c r="R619" s="2"/>
      <c r="S619" s="2"/>
      <c r="T619" s="2"/>
      <c r="U619" s="2"/>
    </row>
    <row r="620" spans="1:21" ht="12.75" x14ac:dyDescent="0.2">
      <c r="A620" s="2"/>
      <c r="B620" s="2"/>
      <c r="C620" s="2"/>
      <c r="D620" s="2"/>
      <c r="E620" s="2"/>
      <c r="F620" s="2"/>
      <c r="G620" s="2"/>
      <c r="H620" s="2"/>
      <c r="I620" s="2"/>
      <c r="J620" s="2"/>
      <c r="K620" s="2"/>
      <c r="L620" s="2"/>
      <c r="M620" s="2"/>
      <c r="N620" s="2"/>
      <c r="O620" s="2"/>
      <c r="P620" s="2"/>
      <c r="Q620" s="2"/>
      <c r="R620" s="2"/>
      <c r="S620" s="2"/>
      <c r="T620" s="2"/>
      <c r="U620" s="2"/>
    </row>
    <row r="621" spans="1:21" ht="12.75" x14ac:dyDescent="0.2">
      <c r="A621" s="2"/>
      <c r="B621" s="2"/>
      <c r="C621" s="2"/>
      <c r="D621" s="2"/>
      <c r="E621" s="2"/>
      <c r="F621" s="2"/>
      <c r="G621" s="2"/>
      <c r="H621" s="2"/>
      <c r="I621" s="2"/>
      <c r="J621" s="2"/>
      <c r="K621" s="2"/>
      <c r="L621" s="2"/>
      <c r="M621" s="2"/>
      <c r="N621" s="2"/>
      <c r="O621" s="2"/>
      <c r="P621" s="2"/>
      <c r="Q621" s="2"/>
      <c r="R621" s="2"/>
      <c r="S621" s="2"/>
      <c r="T621" s="2"/>
      <c r="U621" s="2"/>
    </row>
    <row r="622" spans="1:21" ht="12.75" x14ac:dyDescent="0.2">
      <c r="A622" s="2"/>
      <c r="B622" s="2"/>
      <c r="C622" s="2"/>
      <c r="D622" s="2"/>
      <c r="E622" s="2"/>
      <c r="F622" s="2"/>
      <c r="G622" s="2"/>
      <c r="H622" s="2"/>
      <c r="I622" s="2"/>
      <c r="J622" s="2"/>
      <c r="K622" s="2"/>
      <c r="L622" s="2"/>
      <c r="M622" s="2"/>
      <c r="N622" s="2"/>
      <c r="O622" s="2"/>
      <c r="P622" s="2"/>
      <c r="Q622" s="2"/>
      <c r="R622" s="2"/>
      <c r="S622" s="2"/>
      <c r="T622" s="2"/>
      <c r="U622" s="2"/>
    </row>
    <row r="623" spans="1:21" ht="12.75" x14ac:dyDescent="0.2">
      <c r="A623" s="2"/>
      <c r="B623" s="2"/>
      <c r="C623" s="2"/>
      <c r="D623" s="2"/>
      <c r="E623" s="2"/>
      <c r="F623" s="2"/>
      <c r="G623" s="2"/>
      <c r="H623" s="2"/>
      <c r="I623" s="2"/>
      <c r="J623" s="2"/>
      <c r="K623" s="2"/>
      <c r="L623" s="2"/>
      <c r="M623" s="2"/>
      <c r="N623" s="2"/>
      <c r="O623" s="2"/>
      <c r="P623" s="2"/>
      <c r="Q623" s="2"/>
      <c r="R623" s="2"/>
      <c r="S623" s="2"/>
      <c r="T623" s="2"/>
      <c r="U623" s="2"/>
    </row>
    <row r="624" spans="1:21" ht="12.75" x14ac:dyDescent="0.2">
      <c r="A624" s="2"/>
      <c r="B624" s="2"/>
      <c r="C624" s="2"/>
      <c r="D624" s="2"/>
      <c r="E624" s="2"/>
      <c r="F624" s="2"/>
      <c r="G624" s="2"/>
      <c r="H624" s="2"/>
      <c r="I624" s="2"/>
      <c r="J624" s="2"/>
      <c r="K624" s="2"/>
      <c r="L624" s="2"/>
      <c r="M624" s="2"/>
      <c r="N624" s="2"/>
      <c r="O624" s="2"/>
      <c r="P624" s="2"/>
      <c r="Q624" s="2"/>
      <c r="R624" s="2"/>
      <c r="S624" s="2"/>
      <c r="T624" s="2"/>
      <c r="U624" s="2"/>
    </row>
    <row r="625" spans="1:21" ht="12.75" x14ac:dyDescent="0.2">
      <c r="A625" s="2"/>
      <c r="B625" s="2"/>
      <c r="C625" s="2"/>
      <c r="D625" s="2"/>
      <c r="E625" s="2"/>
      <c r="F625" s="2"/>
      <c r="G625" s="2"/>
      <c r="H625" s="2"/>
      <c r="I625" s="2"/>
      <c r="J625" s="2"/>
      <c r="K625" s="2"/>
      <c r="L625" s="2"/>
      <c r="M625" s="2"/>
      <c r="N625" s="2"/>
      <c r="O625" s="2"/>
      <c r="P625" s="2"/>
      <c r="Q625" s="2"/>
      <c r="R625" s="2"/>
      <c r="S625" s="2"/>
      <c r="T625" s="2"/>
      <c r="U625" s="2"/>
    </row>
    <row r="626" spans="1:21" ht="12.75" x14ac:dyDescent="0.2">
      <c r="A626" s="2"/>
      <c r="B626" s="2"/>
      <c r="C626" s="2"/>
      <c r="D626" s="2"/>
      <c r="E626" s="2"/>
      <c r="F626" s="2"/>
      <c r="G626" s="2"/>
      <c r="H626" s="2"/>
      <c r="I626" s="2"/>
      <c r="J626" s="2"/>
      <c r="K626" s="2"/>
      <c r="L626" s="2"/>
      <c r="M626" s="2"/>
      <c r="N626" s="2"/>
      <c r="O626" s="2"/>
      <c r="P626" s="2"/>
      <c r="Q626" s="2"/>
      <c r="R626" s="2"/>
      <c r="S626" s="2"/>
      <c r="T626" s="2"/>
      <c r="U626" s="2"/>
    </row>
    <row r="627" spans="1:21" ht="12.75" x14ac:dyDescent="0.2">
      <c r="A627" s="2"/>
      <c r="B627" s="2"/>
      <c r="C627" s="2"/>
      <c r="D627" s="2"/>
      <c r="E627" s="2"/>
      <c r="F627" s="2"/>
      <c r="G627" s="2"/>
      <c r="H627" s="2"/>
      <c r="I627" s="2"/>
      <c r="J627" s="2"/>
      <c r="K627" s="2"/>
      <c r="L627" s="2"/>
      <c r="M627" s="2"/>
      <c r="N627" s="2"/>
      <c r="O627" s="2"/>
      <c r="P627" s="2"/>
      <c r="Q627" s="2"/>
      <c r="R627" s="2"/>
      <c r="S627" s="2"/>
      <c r="T627" s="2"/>
      <c r="U627" s="2"/>
    </row>
    <row r="628" spans="1:21" ht="12.75" x14ac:dyDescent="0.2">
      <c r="A628" s="2"/>
      <c r="B628" s="2"/>
      <c r="C628" s="2"/>
      <c r="D628" s="2"/>
      <c r="E628" s="2"/>
      <c r="F628" s="2"/>
      <c r="G628" s="2"/>
      <c r="H628" s="2"/>
      <c r="I628" s="2"/>
      <c r="J628" s="2"/>
      <c r="K628" s="2"/>
      <c r="L628" s="2"/>
      <c r="M628" s="2"/>
      <c r="N628" s="2"/>
      <c r="O628" s="2"/>
      <c r="P628" s="2"/>
      <c r="Q628" s="2"/>
      <c r="R628" s="2"/>
      <c r="S628" s="2"/>
      <c r="T628" s="2"/>
      <c r="U628" s="2"/>
    </row>
    <row r="629" spans="1:21" ht="12.75" x14ac:dyDescent="0.2">
      <c r="A629" s="2"/>
      <c r="B629" s="2"/>
      <c r="C629" s="2"/>
      <c r="D629" s="2"/>
      <c r="E629" s="2"/>
      <c r="F629" s="2"/>
      <c r="G629" s="2"/>
      <c r="H629" s="2"/>
      <c r="I629" s="2"/>
      <c r="J629" s="2"/>
      <c r="K629" s="2"/>
      <c r="L629" s="2"/>
      <c r="M629" s="2"/>
      <c r="N629" s="2"/>
      <c r="O629" s="2"/>
      <c r="P629" s="2"/>
      <c r="Q629" s="2"/>
      <c r="R629" s="2"/>
      <c r="S629" s="2"/>
      <c r="T629" s="2"/>
      <c r="U629" s="2"/>
    </row>
    <row r="630" spans="1:21" ht="12.75" x14ac:dyDescent="0.2">
      <c r="A630" s="2"/>
      <c r="B630" s="2"/>
      <c r="C630" s="2"/>
      <c r="D630" s="2"/>
      <c r="E630" s="2"/>
      <c r="F630" s="2"/>
      <c r="G630" s="2"/>
      <c r="H630" s="2"/>
      <c r="I630" s="2"/>
      <c r="J630" s="2"/>
      <c r="K630" s="2"/>
      <c r="L630" s="2"/>
      <c r="M630" s="2"/>
      <c r="N630" s="2"/>
      <c r="O630" s="2"/>
      <c r="P630" s="2"/>
      <c r="Q630" s="2"/>
      <c r="R630" s="2"/>
      <c r="S630" s="2"/>
      <c r="T630" s="2"/>
      <c r="U630" s="2"/>
    </row>
    <row r="631" spans="1:21" ht="12.75" x14ac:dyDescent="0.2">
      <c r="A631" s="2"/>
      <c r="B631" s="2"/>
      <c r="C631" s="2"/>
      <c r="D631" s="2"/>
      <c r="E631" s="2"/>
      <c r="F631" s="2"/>
      <c r="G631" s="2"/>
      <c r="H631" s="2"/>
      <c r="I631" s="2"/>
      <c r="J631" s="2"/>
      <c r="K631" s="2"/>
      <c r="L631" s="2"/>
      <c r="M631" s="2"/>
      <c r="N631" s="2"/>
      <c r="O631" s="2"/>
      <c r="P631" s="2"/>
      <c r="Q631" s="2"/>
      <c r="R631" s="2"/>
      <c r="S631" s="2"/>
      <c r="T631" s="2"/>
      <c r="U631" s="2"/>
    </row>
    <row r="632" spans="1:21" ht="12.75" x14ac:dyDescent="0.2">
      <c r="A632" s="2"/>
      <c r="B632" s="2"/>
      <c r="C632" s="2"/>
      <c r="D632" s="2"/>
      <c r="E632" s="2"/>
      <c r="F632" s="2"/>
      <c r="G632" s="2"/>
      <c r="H632" s="2"/>
      <c r="I632" s="2"/>
      <c r="J632" s="2"/>
      <c r="K632" s="2"/>
      <c r="L632" s="2"/>
      <c r="M632" s="2"/>
      <c r="N632" s="2"/>
      <c r="O632" s="2"/>
      <c r="P632" s="2"/>
      <c r="Q632" s="2"/>
      <c r="R632" s="2"/>
      <c r="S632" s="2"/>
      <c r="T632" s="2"/>
      <c r="U632" s="2"/>
    </row>
    <row r="633" spans="1:21" ht="12.75" x14ac:dyDescent="0.2">
      <c r="A633" s="2"/>
      <c r="B633" s="2"/>
      <c r="C633" s="2"/>
      <c r="D633" s="2"/>
      <c r="E633" s="2"/>
      <c r="F633" s="2"/>
      <c r="G633" s="2"/>
      <c r="H633" s="2"/>
      <c r="I633" s="2"/>
      <c r="J633" s="2"/>
      <c r="K633" s="2"/>
      <c r="L633" s="2"/>
      <c r="M633" s="2"/>
      <c r="N633" s="2"/>
      <c r="O633" s="2"/>
      <c r="P633" s="2"/>
      <c r="Q633" s="2"/>
      <c r="R633" s="2"/>
      <c r="S633" s="2"/>
      <c r="T633" s="2"/>
      <c r="U633" s="2"/>
    </row>
    <row r="634" spans="1:21" ht="12.75" x14ac:dyDescent="0.2">
      <c r="A634" s="2"/>
      <c r="B634" s="2"/>
      <c r="C634" s="2"/>
      <c r="D634" s="2"/>
      <c r="E634" s="2"/>
      <c r="F634" s="2"/>
      <c r="G634" s="2"/>
      <c r="H634" s="2"/>
      <c r="I634" s="2"/>
      <c r="J634" s="2"/>
      <c r="K634" s="2"/>
      <c r="L634" s="2"/>
      <c r="M634" s="2"/>
      <c r="N634" s="2"/>
      <c r="O634" s="2"/>
      <c r="P634" s="2"/>
      <c r="Q634" s="2"/>
      <c r="R634" s="2"/>
      <c r="S634" s="2"/>
      <c r="T634" s="2"/>
      <c r="U634" s="2"/>
    </row>
    <row r="635" spans="1:21" ht="12.75" x14ac:dyDescent="0.2">
      <c r="A635" s="2"/>
      <c r="B635" s="2"/>
      <c r="C635" s="2"/>
      <c r="D635" s="2"/>
      <c r="E635" s="2"/>
      <c r="F635" s="2"/>
      <c r="G635" s="2"/>
      <c r="H635" s="2"/>
      <c r="I635" s="2"/>
      <c r="J635" s="2"/>
      <c r="K635" s="2"/>
      <c r="L635" s="2"/>
      <c r="M635" s="2"/>
      <c r="N635" s="2"/>
      <c r="O635" s="2"/>
      <c r="P635" s="2"/>
      <c r="Q635" s="2"/>
      <c r="R635" s="2"/>
      <c r="S635" s="2"/>
      <c r="T635" s="2"/>
      <c r="U635" s="2"/>
    </row>
    <row r="636" spans="1:21" ht="12.75" x14ac:dyDescent="0.2">
      <c r="A636" s="2"/>
      <c r="B636" s="2"/>
      <c r="C636" s="2"/>
      <c r="D636" s="2"/>
      <c r="E636" s="2"/>
      <c r="F636" s="2"/>
      <c r="G636" s="2"/>
      <c r="H636" s="2"/>
      <c r="I636" s="2"/>
      <c r="J636" s="2"/>
      <c r="K636" s="2"/>
      <c r="L636" s="2"/>
      <c r="M636" s="2"/>
      <c r="N636" s="2"/>
      <c r="O636" s="2"/>
      <c r="P636" s="2"/>
      <c r="Q636" s="2"/>
      <c r="R636" s="2"/>
      <c r="S636" s="2"/>
      <c r="T636" s="2"/>
      <c r="U636" s="2"/>
    </row>
    <row r="637" spans="1:21" ht="12.75" x14ac:dyDescent="0.2">
      <c r="A637" s="2"/>
      <c r="B637" s="2"/>
      <c r="C637" s="2"/>
      <c r="D637" s="2"/>
      <c r="E637" s="2"/>
      <c r="F637" s="2"/>
      <c r="G637" s="2"/>
      <c r="H637" s="2"/>
      <c r="I637" s="2"/>
      <c r="J637" s="2"/>
      <c r="K637" s="2"/>
      <c r="L637" s="2"/>
      <c r="M637" s="2"/>
      <c r="N637" s="2"/>
      <c r="O637" s="2"/>
      <c r="P637" s="2"/>
      <c r="Q637" s="2"/>
      <c r="R637" s="2"/>
      <c r="S637" s="2"/>
      <c r="T637" s="2"/>
      <c r="U637" s="2"/>
    </row>
    <row r="638" spans="1:21" ht="12.75" x14ac:dyDescent="0.2">
      <c r="A638" s="2"/>
      <c r="B638" s="2"/>
      <c r="C638" s="2"/>
      <c r="D638" s="2"/>
      <c r="E638" s="2"/>
      <c r="F638" s="2"/>
      <c r="G638" s="2"/>
      <c r="H638" s="2"/>
      <c r="I638" s="2"/>
      <c r="J638" s="2"/>
      <c r="K638" s="2"/>
      <c r="L638" s="2"/>
      <c r="M638" s="2"/>
      <c r="N638" s="2"/>
      <c r="O638" s="2"/>
      <c r="P638" s="2"/>
      <c r="Q638" s="2"/>
      <c r="R638" s="2"/>
      <c r="S638" s="2"/>
      <c r="T638" s="2"/>
      <c r="U638" s="2"/>
    </row>
    <row r="639" spans="1:21" ht="12.75" x14ac:dyDescent="0.2">
      <c r="A639" s="2"/>
      <c r="B639" s="2"/>
      <c r="C639" s="2"/>
      <c r="D639" s="2"/>
      <c r="E639" s="2"/>
      <c r="F639" s="2"/>
      <c r="G639" s="2"/>
      <c r="H639" s="2"/>
      <c r="I639" s="2"/>
      <c r="J639" s="2"/>
      <c r="K639" s="2"/>
      <c r="L639" s="2"/>
      <c r="M639" s="2"/>
      <c r="N639" s="2"/>
      <c r="O639" s="2"/>
      <c r="P639" s="2"/>
      <c r="Q639" s="2"/>
      <c r="R639" s="2"/>
      <c r="S639" s="2"/>
      <c r="T639" s="2"/>
      <c r="U639" s="2"/>
    </row>
    <row r="640" spans="1:21" ht="12.75" x14ac:dyDescent="0.2">
      <c r="A640" s="2"/>
      <c r="B640" s="2"/>
      <c r="C640" s="2"/>
      <c r="D640" s="2"/>
      <c r="E640" s="2"/>
      <c r="F640" s="2"/>
      <c r="G640" s="2"/>
      <c r="H640" s="2"/>
      <c r="I640" s="2"/>
      <c r="J640" s="2"/>
      <c r="K640" s="2"/>
      <c r="L640" s="2"/>
      <c r="M640" s="2"/>
      <c r="N640" s="2"/>
      <c r="O640" s="2"/>
      <c r="P640" s="2"/>
      <c r="Q640" s="2"/>
      <c r="R640" s="2"/>
      <c r="S640" s="2"/>
      <c r="T640" s="2"/>
      <c r="U640" s="2"/>
    </row>
    <row r="641" spans="1:21" ht="12.75" x14ac:dyDescent="0.2">
      <c r="A641" s="2"/>
      <c r="B641" s="2"/>
      <c r="C641" s="2"/>
      <c r="D641" s="2"/>
      <c r="E641" s="2"/>
      <c r="F641" s="2"/>
      <c r="G641" s="2"/>
      <c r="H641" s="2"/>
      <c r="I641" s="2"/>
      <c r="J641" s="2"/>
      <c r="K641" s="2"/>
      <c r="L641" s="2"/>
      <c r="M641" s="2"/>
      <c r="N641" s="2"/>
      <c r="O641" s="2"/>
      <c r="P641" s="2"/>
      <c r="Q641" s="2"/>
      <c r="R641" s="2"/>
      <c r="S641" s="2"/>
      <c r="T641" s="2"/>
      <c r="U641" s="2"/>
    </row>
    <row r="642" spans="1:21" ht="12.75" x14ac:dyDescent="0.2">
      <c r="A642" s="2"/>
      <c r="B642" s="2"/>
      <c r="C642" s="2"/>
      <c r="D642" s="2"/>
      <c r="E642" s="2"/>
      <c r="F642" s="2"/>
      <c r="G642" s="2"/>
      <c r="H642" s="2"/>
      <c r="I642" s="2"/>
      <c r="J642" s="2"/>
      <c r="K642" s="2"/>
      <c r="L642" s="2"/>
      <c r="M642" s="2"/>
      <c r="N642" s="2"/>
      <c r="O642" s="2"/>
      <c r="P642" s="2"/>
      <c r="Q642" s="2"/>
      <c r="R642" s="2"/>
      <c r="S642" s="2"/>
      <c r="T642" s="2"/>
      <c r="U642" s="2"/>
    </row>
    <row r="643" spans="1:21" ht="12.75" x14ac:dyDescent="0.2">
      <c r="A643" s="2"/>
      <c r="B643" s="2"/>
      <c r="C643" s="2"/>
      <c r="D643" s="2"/>
      <c r="E643" s="2"/>
      <c r="F643" s="2"/>
      <c r="G643" s="2"/>
      <c r="H643" s="2"/>
      <c r="I643" s="2"/>
      <c r="J643" s="2"/>
      <c r="K643" s="2"/>
      <c r="L643" s="2"/>
      <c r="M643" s="2"/>
      <c r="N643" s="2"/>
      <c r="O643" s="2"/>
      <c r="P643" s="2"/>
      <c r="Q643" s="2"/>
      <c r="R643" s="2"/>
      <c r="S643" s="2"/>
      <c r="T643" s="2"/>
      <c r="U643" s="2"/>
    </row>
    <row r="644" spans="1:21" ht="12.75" x14ac:dyDescent="0.2">
      <c r="A644" s="2"/>
      <c r="B644" s="2"/>
      <c r="C644" s="2"/>
      <c r="D644" s="2"/>
      <c r="E644" s="2"/>
      <c r="F644" s="2"/>
      <c r="G644" s="2"/>
      <c r="H644" s="2"/>
      <c r="I644" s="2"/>
      <c r="J644" s="2"/>
      <c r="K644" s="2"/>
      <c r="L644" s="2"/>
      <c r="M644" s="2"/>
      <c r="N644" s="2"/>
      <c r="O644" s="2"/>
      <c r="P644" s="2"/>
      <c r="Q644" s="2"/>
      <c r="R644" s="2"/>
      <c r="S644" s="2"/>
      <c r="T644" s="2"/>
      <c r="U644" s="2"/>
    </row>
    <row r="645" spans="1:21" ht="12.75" x14ac:dyDescent="0.2">
      <c r="A645" s="2"/>
      <c r="B645" s="2"/>
      <c r="C645" s="2"/>
      <c r="D645" s="2"/>
      <c r="E645" s="2"/>
      <c r="F645" s="2"/>
      <c r="G645" s="2"/>
      <c r="H645" s="2"/>
      <c r="I645" s="2"/>
      <c r="J645" s="2"/>
      <c r="K645" s="2"/>
      <c r="L645" s="2"/>
      <c r="M645" s="2"/>
      <c r="N645" s="2"/>
      <c r="O645" s="2"/>
      <c r="P645" s="2"/>
      <c r="Q645" s="2"/>
      <c r="R645" s="2"/>
      <c r="S645" s="2"/>
      <c r="T645" s="2"/>
      <c r="U645" s="2"/>
    </row>
    <row r="646" spans="1:21" ht="12.75" x14ac:dyDescent="0.2">
      <c r="A646" s="2"/>
      <c r="B646" s="2"/>
      <c r="C646" s="2"/>
      <c r="D646" s="2"/>
      <c r="E646" s="2"/>
      <c r="F646" s="2"/>
      <c r="G646" s="2"/>
      <c r="H646" s="2"/>
      <c r="I646" s="2"/>
      <c r="J646" s="2"/>
      <c r="K646" s="2"/>
      <c r="L646" s="2"/>
      <c r="M646" s="2"/>
      <c r="N646" s="2"/>
      <c r="O646" s="2"/>
      <c r="P646" s="2"/>
      <c r="Q646" s="2"/>
      <c r="R646" s="2"/>
      <c r="S646" s="2"/>
      <c r="T646" s="2"/>
      <c r="U646" s="2"/>
    </row>
    <row r="647" spans="1:21" ht="12.75" x14ac:dyDescent="0.2">
      <c r="A647" s="2"/>
      <c r="B647" s="2"/>
      <c r="C647" s="2"/>
      <c r="D647" s="2"/>
      <c r="E647" s="2"/>
      <c r="F647" s="2"/>
      <c r="G647" s="2"/>
      <c r="H647" s="2"/>
      <c r="I647" s="2"/>
      <c r="J647" s="2"/>
      <c r="K647" s="2"/>
      <c r="L647" s="2"/>
      <c r="M647" s="2"/>
      <c r="N647" s="2"/>
      <c r="O647" s="2"/>
      <c r="P647" s="2"/>
      <c r="Q647" s="2"/>
      <c r="R647" s="2"/>
      <c r="S647" s="2"/>
      <c r="T647" s="2"/>
      <c r="U647" s="2"/>
    </row>
    <row r="648" spans="1:21" ht="12.75" x14ac:dyDescent="0.2">
      <c r="A648" s="2"/>
      <c r="B648" s="2"/>
      <c r="C648" s="2"/>
      <c r="D648" s="2"/>
      <c r="E648" s="2"/>
      <c r="F648" s="2"/>
      <c r="G648" s="2"/>
      <c r="H648" s="2"/>
      <c r="I648" s="2"/>
      <c r="J648" s="2"/>
      <c r="K648" s="2"/>
      <c r="L648" s="2"/>
      <c r="M648" s="2"/>
      <c r="N648" s="2"/>
      <c r="O648" s="2"/>
      <c r="P648" s="2"/>
      <c r="Q648" s="2"/>
      <c r="R648" s="2"/>
      <c r="S648" s="2"/>
      <c r="T648" s="2"/>
      <c r="U648" s="2"/>
    </row>
    <row r="649" spans="1:21" ht="12.75" x14ac:dyDescent="0.2">
      <c r="A649" s="2"/>
      <c r="B649" s="2"/>
      <c r="C649" s="2"/>
      <c r="D649" s="2"/>
      <c r="E649" s="2"/>
      <c r="F649" s="2"/>
      <c r="G649" s="2"/>
      <c r="H649" s="2"/>
      <c r="I649" s="2"/>
      <c r="J649" s="2"/>
      <c r="K649" s="2"/>
      <c r="L649" s="2"/>
      <c r="M649" s="2"/>
      <c r="N649" s="2"/>
      <c r="O649" s="2"/>
      <c r="P649" s="2"/>
      <c r="Q649" s="2"/>
      <c r="R649" s="2"/>
      <c r="S649" s="2"/>
      <c r="T649" s="2"/>
      <c r="U649" s="2"/>
    </row>
    <row r="650" spans="1:21" ht="12.75" x14ac:dyDescent="0.2">
      <c r="A650" s="2"/>
      <c r="B650" s="2"/>
      <c r="C650" s="2"/>
      <c r="D650" s="2"/>
      <c r="E650" s="2"/>
      <c r="F650" s="2"/>
      <c r="G650" s="2"/>
      <c r="H650" s="2"/>
      <c r="I650" s="2"/>
      <c r="J650" s="2"/>
      <c r="K650" s="2"/>
      <c r="L650" s="2"/>
      <c r="M650" s="2"/>
      <c r="N650" s="2"/>
      <c r="O650" s="2"/>
      <c r="P650" s="2"/>
      <c r="Q650" s="2"/>
      <c r="R650" s="2"/>
      <c r="S650" s="2"/>
      <c r="T650" s="2"/>
      <c r="U650" s="2"/>
    </row>
    <row r="651" spans="1:21" ht="12.75" x14ac:dyDescent="0.2">
      <c r="A651" s="2"/>
      <c r="B651" s="2"/>
      <c r="C651" s="2"/>
      <c r="D651" s="2"/>
      <c r="E651" s="2"/>
      <c r="F651" s="2"/>
      <c r="G651" s="2"/>
      <c r="H651" s="2"/>
      <c r="I651" s="2"/>
      <c r="J651" s="2"/>
      <c r="K651" s="2"/>
      <c r="L651" s="2"/>
      <c r="M651" s="2"/>
      <c r="N651" s="2"/>
      <c r="O651" s="2"/>
      <c r="P651" s="2"/>
      <c r="Q651" s="2"/>
      <c r="R651" s="2"/>
      <c r="S651" s="2"/>
      <c r="T651" s="2"/>
      <c r="U651" s="2"/>
    </row>
    <row r="652" spans="1:21" ht="12.75" x14ac:dyDescent="0.2">
      <c r="A652" s="2"/>
      <c r="B652" s="2"/>
      <c r="C652" s="2"/>
      <c r="D652" s="2"/>
      <c r="E652" s="2"/>
      <c r="F652" s="2"/>
      <c r="G652" s="2"/>
      <c r="H652" s="2"/>
      <c r="I652" s="2"/>
      <c r="J652" s="2"/>
      <c r="K652" s="2"/>
      <c r="L652" s="2"/>
      <c r="M652" s="2"/>
      <c r="N652" s="2"/>
      <c r="O652" s="2"/>
      <c r="P652" s="2"/>
      <c r="Q652" s="2"/>
      <c r="R652" s="2"/>
      <c r="S652" s="2"/>
      <c r="T652" s="2"/>
      <c r="U652" s="2"/>
    </row>
    <row r="653" spans="1:21" ht="12.75" x14ac:dyDescent="0.2">
      <c r="A653" s="2"/>
      <c r="B653" s="2"/>
      <c r="C653" s="2"/>
      <c r="D653" s="2"/>
      <c r="E653" s="2"/>
      <c r="F653" s="2"/>
      <c r="G653" s="2"/>
      <c r="H653" s="2"/>
      <c r="I653" s="2"/>
      <c r="J653" s="2"/>
      <c r="K653" s="2"/>
      <c r="L653" s="2"/>
      <c r="M653" s="2"/>
      <c r="N653" s="2"/>
      <c r="O653" s="2"/>
      <c r="P653" s="2"/>
      <c r="Q653" s="2"/>
      <c r="R653" s="2"/>
      <c r="S653" s="2"/>
      <c r="T653" s="2"/>
      <c r="U653" s="2"/>
    </row>
    <row r="654" spans="1:21" ht="12.75" x14ac:dyDescent="0.2">
      <c r="A654" s="2"/>
      <c r="B654" s="2"/>
      <c r="C654" s="2"/>
      <c r="D654" s="2"/>
      <c r="E654" s="2"/>
      <c r="F654" s="2"/>
      <c r="G654" s="2"/>
      <c r="H654" s="2"/>
      <c r="I654" s="2"/>
      <c r="J654" s="2"/>
      <c r="K654" s="2"/>
      <c r="L654" s="2"/>
      <c r="M654" s="2"/>
      <c r="N654" s="2"/>
      <c r="O654" s="2"/>
      <c r="P654" s="2"/>
      <c r="Q654" s="2"/>
      <c r="R654" s="2"/>
      <c r="S654" s="2"/>
      <c r="T654" s="2"/>
      <c r="U654" s="2"/>
    </row>
    <row r="655" spans="1:21" ht="12.75" x14ac:dyDescent="0.2">
      <c r="A655" s="2"/>
      <c r="B655" s="2"/>
      <c r="C655" s="2"/>
      <c r="D655" s="2"/>
      <c r="E655" s="2"/>
      <c r="F655" s="2"/>
      <c r="G655" s="2"/>
      <c r="H655" s="2"/>
      <c r="I655" s="2"/>
      <c r="J655" s="2"/>
      <c r="K655" s="2"/>
      <c r="L655" s="2"/>
      <c r="M655" s="2"/>
      <c r="N655" s="2"/>
      <c r="O655" s="2"/>
      <c r="P655" s="2"/>
      <c r="Q655" s="2"/>
      <c r="R655" s="2"/>
      <c r="S655" s="2"/>
      <c r="T655" s="2"/>
      <c r="U655" s="2"/>
    </row>
    <row r="656" spans="1:21" ht="12.75" x14ac:dyDescent="0.2">
      <c r="A656" s="2"/>
      <c r="B656" s="2"/>
      <c r="C656" s="2"/>
      <c r="D656" s="2"/>
      <c r="E656" s="2"/>
      <c r="F656" s="2"/>
      <c r="G656" s="2"/>
      <c r="H656" s="2"/>
      <c r="I656" s="2"/>
      <c r="J656" s="2"/>
      <c r="K656" s="2"/>
      <c r="L656" s="2"/>
      <c r="M656" s="2"/>
      <c r="N656" s="2"/>
      <c r="O656" s="2"/>
      <c r="P656" s="2"/>
      <c r="Q656" s="2"/>
      <c r="R656" s="2"/>
      <c r="S656" s="2"/>
      <c r="T656" s="2"/>
      <c r="U656" s="2"/>
    </row>
    <row r="657" spans="1:21" ht="12.75" x14ac:dyDescent="0.2">
      <c r="A657" s="2"/>
      <c r="B657" s="2"/>
      <c r="C657" s="2"/>
      <c r="D657" s="2"/>
      <c r="E657" s="2"/>
      <c r="F657" s="2"/>
      <c r="G657" s="2"/>
      <c r="H657" s="2"/>
      <c r="I657" s="2"/>
      <c r="J657" s="2"/>
      <c r="K657" s="2"/>
      <c r="L657" s="2"/>
      <c r="M657" s="2"/>
      <c r="N657" s="2"/>
      <c r="O657" s="2"/>
      <c r="P657" s="2"/>
      <c r="Q657" s="2"/>
      <c r="R657" s="2"/>
      <c r="S657" s="2"/>
      <c r="T657" s="2"/>
      <c r="U657" s="2"/>
    </row>
    <row r="658" spans="1:21" ht="12.75" x14ac:dyDescent="0.2">
      <c r="A658" s="2"/>
      <c r="B658" s="2"/>
      <c r="C658" s="2"/>
      <c r="D658" s="2"/>
      <c r="E658" s="2"/>
      <c r="F658" s="2"/>
      <c r="G658" s="2"/>
      <c r="H658" s="2"/>
      <c r="I658" s="2"/>
      <c r="J658" s="2"/>
      <c r="K658" s="2"/>
      <c r="L658" s="2"/>
      <c r="M658" s="2"/>
      <c r="N658" s="2"/>
      <c r="O658" s="2"/>
      <c r="P658" s="2"/>
      <c r="Q658" s="2"/>
      <c r="R658" s="2"/>
      <c r="S658" s="2"/>
      <c r="T658" s="2"/>
      <c r="U658" s="2"/>
    </row>
    <row r="659" spans="1:21" ht="12.75" x14ac:dyDescent="0.2">
      <c r="A659" s="2"/>
      <c r="B659" s="2"/>
      <c r="C659" s="2"/>
      <c r="D659" s="2"/>
      <c r="E659" s="2"/>
      <c r="F659" s="2"/>
      <c r="G659" s="2"/>
      <c r="H659" s="2"/>
      <c r="I659" s="2"/>
      <c r="J659" s="2"/>
      <c r="K659" s="2"/>
      <c r="L659" s="2"/>
      <c r="M659" s="2"/>
      <c r="N659" s="2"/>
      <c r="O659" s="2"/>
      <c r="P659" s="2"/>
      <c r="Q659" s="2"/>
      <c r="R659" s="2"/>
      <c r="S659" s="2"/>
      <c r="T659" s="2"/>
      <c r="U659" s="2"/>
    </row>
    <row r="660" spans="1:21" ht="12.75" x14ac:dyDescent="0.2">
      <c r="A660" s="2"/>
      <c r="B660" s="2"/>
      <c r="C660" s="2"/>
      <c r="D660" s="2"/>
      <c r="E660" s="2"/>
      <c r="F660" s="2"/>
      <c r="G660" s="2"/>
      <c r="H660" s="2"/>
      <c r="I660" s="2"/>
      <c r="J660" s="2"/>
      <c r="K660" s="2"/>
      <c r="L660" s="2"/>
      <c r="M660" s="2"/>
      <c r="N660" s="2"/>
      <c r="O660" s="2"/>
      <c r="P660" s="2"/>
      <c r="Q660" s="2"/>
      <c r="R660" s="2"/>
      <c r="S660" s="2"/>
      <c r="T660" s="2"/>
      <c r="U660" s="2"/>
    </row>
    <row r="661" spans="1:21" ht="12.75" x14ac:dyDescent="0.2">
      <c r="A661" s="2"/>
      <c r="B661" s="2"/>
      <c r="C661" s="2"/>
      <c r="D661" s="2"/>
      <c r="E661" s="2"/>
      <c r="F661" s="2"/>
      <c r="G661" s="2"/>
      <c r="H661" s="2"/>
      <c r="I661" s="2"/>
      <c r="J661" s="2"/>
      <c r="K661" s="2"/>
      <c r="L661" s="2"/>
      <c r="M661" s="2"/>
      <c r="N661" s="2"/>
      <c r="O661" s="2"/>
      <c r="P661" s="2"/>
      <c r="Q661" s="2"/>
      <c r="R661" s="2"/>
      <c r="S661" s="2"/>
      <c r="T661" s="2"/>
      <c r="U661" s="2"/>
    </row>
    <row r="662" spans="1:21" ht="12.75" x14ac:dyDescent="0.2">
      <c r="A662" s="2"/>
      <c r="B662" s="2"/>
      <c r="C662" s="2"/>
      <c r="D662" s="2"/>
      <c r="E662" s="2"/>
      <c r="F662" s="2"/>
      <c r="G662" s="2"/>
      <c r="H662" s="2"/>
      <c r="I662" s="2"/>
      <c r="J662" s="2"/>
      <c r="K662" s="2"/>
      <c r="L662" s="2"/>
      <c r="M662" s="2"/>
      <c r="N662" s="2"/>
      <c r="O662" s="2"/>
      <c r="P662" s="2"/>
      <c r="Q662" s="2"/>
      <c r="R662" s="2"/>
      <c r="S662" s="2"/>
      <c r="T662" s="2"/>
      <c r="U662" s="2"/>
    </row>
    <row r="663" spans="1:21" ht="12.75" x14ac:dyDescent="0.2">
      <c r="A663" s="2"/>
      <c r="B663" s="2"/>
      <c r="C663" s="2"/>
      <c r="D663" s="2"/>
      <c r="E663" s="2"/>
      <c r="F663" s="2"/>
      <c r="G663" s="2"/>
      <c r="H663" s="2"/>
      <c r="I663" s="2"/>
      <c r="J663" s="2"/>
      <c r="K663" s="2"/>
      <c r="L663" s="2"/>
      <c r="M663" s="2"/>
      <c r="N663" s="2"/>
      <c r="O663" s="2"/>
      <c r="P663" s="2"/>
      <c r="Q663" s="2"/>
      <c r="R663" s="2"/>
      <c r="S663" s="2"/>
      <c r="T663" s="2"/>
      <c r="U663" s="2"/>
    </row>
    <row r="664" spans="1:21" ht="12.75" x14ac:dyDescent="0.2">
      <c r="A664" s="2"/>
      <c r="B664" s="2"/>
      <c r="C664" s="2"/>
      <c r="D664" s="2"/>
      <c r="E664" s="2"/>
      <c r="F664" s="2"/>
      <c r="G664" s="2"/>
      <c r="H664" s="2"/>
      <c r="I664" s="2"/>
      <c r="J664" s="2"/>
      <c r="K664" s="2"/>
      <c r="L664" s="2"/>
      <c r="M664" s="2"/>
      <c r="N664" s="2"/>
      <c r="O664" s="2"/>
      <c r="P664" s="2"/>
      <c r="Q664" s="2"/>
      <c r="R664" s="2"/>
      <c r="S664" s="2"/>
      <c r="T664" s="2"/>
      <c r="U664" s="2"/>
    </row>
    <row r="665" spans="1:21" ht="12.75" x14ac:dyDescent="0.2">
      <c r="A665" s="2"/>
      <c r="B665" s="2"/>
      <c r="C665" s="2"/>
      <c r="D665" s="2"/>
      <c r="E665" s="2"/>
      <c r="F665" s="2"/>
      <c r="G665" s="2"/>
      <c r="H665" s="2"/>
      <c r="I665" s="2"/>
      <c r="J665" s="2"/>
      <c r="K665" s="2"/>
      <c r="L665" s="2"/>
      <c r="M665" s="2"/>
      <c r="N665" s="2"/>
      <c r="O665" s="2"/>
      <c r="P665" s="2"/>
      <c r="Q665" s="2"/>
      <c r="R665" s="2"/>
      <c r="S665" s="2"/>
      <c r="T665" s="2"/>
      <c r="U665" s="2"/>
    </row>
    <row r="666" spans="1:21" ht="12.75" x14ac:dyDescent="0.2">
      <c r="A666" s="2"/>
      <c r="B666" s="2"/>
      <c r="C666" s="2"/>
      <c r="D666" s="2"/>
      <c r="E666" s="2"/>
      <c r="F666" s="2"/>
      <c r="G666" s="2"/>
      <c r="H666" s="2"/>
      <c r="I666" s="2"/>
      <c r="J666" s="2"/>
      <c r="K666" s="2"/>
      <c r="L666" s="2"/>
      <c r="M666" s="2"/>
      <c r="N666" s="2"/>
      <c r="O666" s="2"/>
      <c r="P666" s="2"/>
      <c r="Q666" s="2"/>
      <c r="R666" s="2"/>
      <c r="S666" s="2"/>
      <c r="T666" s="2"/>
      <c r="U666" s="2"/>
    </row>
    <row r="667" spans="1:21" ht="12.75" x14ac:dyDescent="0.2">
      <c r="A667" s="2"/>
      <c r="B667" s="2"/>
      <c r="C667" s="2"/>
      <c r="D667" s="2"/>
      <c r="E667" s="2"/>
      <c r="F667" s="2"/>
      <c r="G667" s="2"/>
      <c r="H667" s="2"/>
      <c r="I667" s="2"/>
      <c r="J667" s="2"/>
      <c r="K667" s="2"/>
      <c r="L667" s="2"/>
      <c r="M667" s="2"/>
      <c r="N667" s="2"/>
      <c r="O667" s="2"/>
      <c r="P667" s="2"/>
      <c r="Q667" s="2"/>
      <c r="R667" s="2"/>
      <c r="S667" s="2"/>
      <c r="T667" s="2"/>
      <c r="U667" s="2"/>
    </row>
    <row r="668" spans="1:21" ht="12.75" x14ac:dyDescent="0.2">
      <c r="A668" s="2"/>
      <c r="B668" s="2"/>
      <c r="C668" s="2"/>
      <c r="D668" s="2"/>
      <c r="E668" s="2"/>
      <c r="F668" s="2"/>
      <c r="G668" s="2"/>
      <c r="H668" s="2"/>
      <c r="I668" s="2"/>
      <c r="J668" s="2"/>
      <c r="K668" s="2"/>
      <c r="L668" s="2"/>
      <c r="M668" s="2"/>
      <c r="N668" s="2"/>
      <c r="O668" s="2"/>
      <c r="P668" s="2"/>
      <c r="Q668" s="2"/>
      <c r="R668" s="2"/>
      <c r="S668" s="2"/>
      <c r="T668" s="2"/>
      <c r="U668" s="2"/>
    </row>
    <row r="669" spans="1:21" ht="12.75" x14ac:dyDescent="0.2">
      <c r="A669" s="2"/>
      <c r="B669" s="2"/>
      <c r="C669" s="2"/>
      <c r="D669" s="2"/>
      <c r="E669" s="2"/>
      <c r="F669" s="2"/>
      <c r="G669" s="2"/>
      <c r="H669" s="2"/>
      <c r="I669" s="2"/>
      <c r="J669" s="2"/>
      <c r="K669" s="2"/>
      <c r="L669" s="2"/>
      <c r="M669" s="2"/>
      <c r="N669" s="2"/>
      <c r="O669" s="2"/>
      <c r="P669" s="2"/>
      <c r="Q669" s="2"/>
      <c r="R669" s="2"/>
      <c r="S669" s="2"/>
      <c r="T669" s="2"/>
      <c r="U669" s="2"/>
    </row>
    <row r="670" spans="1:21" ht="12.75" x14ac:dyDescent="0.2">
      <c r="A670" s="2"/>
      <c r="B670" s="2"/>
      <c r="C670" s="2"/>
      <c r="D670" s="2"/>
      <c r="E670" s="2"/>
      <c r="F670" s="2"/>
      <c r="G670" s="2"/>
      <c r="H670" s="2"/>
      <c r="I670" s="2"/>
      <c r="J670" s="2"/>
      <c r="K670" s="2"/>
      <c r="L670" s="2"/>
      <c r="M670" s="2"/>
      <c r="N670" s="2"/>
      <c r="O670" s="2"/>
      <c r="P670" s="2"/>
      <c r="Q670" s="2"/>
      <c r="R670" s="2"/>
      <c r="S670" s="2"/>
      <c r="T670" s="2"/>
      <c r="U670" s="2"/>
    </row>
    <row r="671" spans="1:21" ht="12.75" x14ac:dyDescent="0.2">
      <c r="A671" s="2"/>
      <c r="B671" s="2"/>
      <c r="C671" s="2"/>
      <c r="D671" s="2"/>
      <c r="E671" s="2"/>
      <c r="F671" s="2"/>
      <c r="G671" s="2"/>
      <c r="H671" s="2"/>
      <c r="I671" s="2"/>
      <c r="J671" s="2"/>
      <c r="K671" s="2"/>
      <c r="L671" s="2"/>
      <c r="M671" s="2"/>
      <c r="N671" s="2"/>
      <c r="O671" s="2"/>
      <c r="P671" s="2"/>
      <c r="Q671" s="2"/>
      <c r="R671" s="2"/>
      <c r="S671" s="2"/>
      <c r="T671" s="2"/>
      <c r="U671" s="2"/>
    </row>
    <row r="672" spans="1:21" ht="12.75" x14ac:dyDescent="0.2">
      <c r="A672" s="2"/>
      <c r="B672" s="2"/>
      <c r="C672" s="2"/>
      <c r="D672" s="2"/>
      <c r="E672" s="2"/>
      <c r="F672" s="2"/>
      <c r="G672" s="2"/>
      <c r="H672" s="2"/>
      <c r="I672" s="2"/>
      <c r="J672" s="2"/>
      <c r="K672" s="2"/>
      <c r="L672" s="2"/>
      <c r="M672" s="2"/>
      <c r="N672" s="2"/>
      <c r="O672" s="2"/>
      <c r="P672" s="2"/>
      <c r="Q672" s="2"/>
      <c r="R672" s="2"/>
      <c r="S672" s="2"/>
      <c r="T672" s="2"/>
      <c r="U672" s="2"/>
    </row>
    <row r="673" spans="1:21" ht="12.75" x14ac:dyDescent="0.2">
      <c r="A673" s="2"/>
      <c r="B673" s="2"/>
      <c r="C673" s="2"/>
      <c r="D673" s="2"/>
      <c r="E673" s="2"/>
      <c r="F673" s="2"/>
      <c r="G673" s="2"/>
      <c r="H673" s="2"/>
      <c r="I673" s="2"/>
      <c r="J673" s="2"/>
      <c r="K673" s="2"/>
      <c r="L673" s="2"/>
      <c r="M673" s="2"/>
      <c r="N673" s="2"/>
      <c r="O673" s="2"/>
      <c r="P673" s="2"/>
      <c r="Q673" s="2"/>
      <c r="R673" s="2"/>
      <c r="S673" s="2"/>
      <c r="T673" s="2"/>
      <c r="U673" s="2"/>
    </row>
    <row r="674" spans="1:21" ht="12.75" x14ac:dyDescent="0.2">
      <c r="A674" s="2"/>
      <c r="B674" s="2"/>
      <c r="C674" s="2"/>
      <c r="D674" s="2"/>
      <c r="E674" s="2"/>
      <c r="F674" s="2"/>
      <c r="G674" s="2"/>
      <c r="H674" s="2"/>
      <c r="I674" s="2"/>
      <c r="J674" s="2"/>
      <c r="K674" s="2"/>
      <c r="L674" s="2"/>
      <c r="M674" s="2"/>
      <c r="N674" s="2"/>
      <c r="O674" s="2"/>
      <c r="P674" s="2"/>
      <c r="Q674" s="2"/>
      <c r="R674" s="2"/>
      <c r="S674" s="2"/>
      <c r="T674" s="2"/>
      <c r="U674" s="2"/>
    </row>
    <row r="675" spans="1:21" ht="12.75" x14ac:dyDescent="0.2">
      <c r="A675" s="2"/>
      <c r="B675" s="2"/>
      <c r="C675" s="2"/>
      <c r="D675" s="2"/>
      <c r="E675" s="2"/>
      <c r="F675" s="2"/>
      <c r="G675" s="2"/>
      <c r="H675" s="2"/>
      <c r="I675" s="2"/>
      <c r="J675" s="2"/>
      <c r="K675" s="2"/>
      <c r="L675" s="2"/>
      <c r="M675" s="2"/>
      <c r="N675" s="2"/>
      <c r="O675" s="2"/>
      <c r="P675" s="2"/>
      <c r="Q675" s="2"/>
      <c r="R675" s="2"/>
      <c r="S675" s="2"/>
      <c r="T675" s="2"/>
      <c r="U675" s="2"/>
    </row>
    <row r="676" spans="1:21" ht="12.75" x14ac:dyDescent="0.2">
      <c r="A676" s="2"/>
      <c r="B676" s="2"/>
      <c r="C676" s="2"/>
      <c r="D676" s="2"/>
      <c r="E676" s="2"/>
      <c r="F676" s="2"/>
      <c r="G676" s="2"/>
      <c r="H676" s="2"/>
      <c r="I676" s="2"/>
      <c r="J676" s="2"/>
      <c r="K676" s="2"/>
      <c r="L676" s="2"/>
      <c r="M676" s="2"/>
      <c r="N676" s="2"/>
      <c r="O676" s="2"/>
      <c r="P676" s="2"/>
      <c r="Q676" s="2"/>
      <c r="R676" s="2"/>
      <c r="S676" s="2"/>
      <c r="T676" s="2"/>
      <c r="U676" s="2"/>
    </row>
    <row r="677" spans="1:21" ht="12.75" x14ac:dyDescent="0.2">
      <c r="A677" s="2"/>
      <c r="B677" s="2"/>
      <c r="C677" s="2"/>
      <c r="D677" s="2"/>
      <c r="E677" s="2"/>
      <c r="F677" s="2"/>
      <c r="G677" s="2"/>
      <c r="H677" s="2"/>
      <c r="I677" s="2"/>
      <c r="J677" s="2"/>
      <c r="K677" s="2"/>
      <c r="L677" s="2"/>
      <c r="M677" s="2"/>
      <c r="N677" s="2"/>
      <c r="O677" s="2"/>
      <c r="P677" s="2"/>
      <c r="Q677" s="2"/>
      <c r="R677" s="2"/>
      <c r="S677" s="2"/>
      <c r="T677" s="2"/>
      <c r="U677" s="2"/>
    </row>
    <row r="678" spans="1:21" ht="12.75" x14ac:dyDescent="0.2">
      <c r="A678" s="2"/>
      <c r="B678" s="2"/>
      <c r="C678" s="2"/>
      <c r="D678" s="2"/>
      <c r="E678" s="2"/>
      <c r="F678" s="2"/>
      <c r="G678" s="2"/>
      <c r="H678" s="2"/>
      <c r="I678" s="2"/>
      <c r="J678" s="2"/>
      <c r="K678" s="2"/>
      <c r="L678" s="2"/>
      <c r="M678" s="2"/>
      <c r="N678" s="2"/>
      <c r="O678" s="2"/>
      <c r="P678" s="2"/>
      <c r="Q678" s="2"/>
      <c r="R678" s="2"/>
      <c r="S678" s="2"/>
      <c r="T678" s="2"/>
      <c r="U678" s="2"/>
    </row>
    <row r="679" spans="1:21" ht="12.75" x14ac:dyDescent="0.2">
      <c r="A679" s="2"/>
      <c r="B679" s="2"/>
      <c r="C679" s="2"/>
      <c r="D679" s="2"/>
      <c r="E679" s="2"/>
      <c r="F679" s="2"/>
      <c r="G679" s="2"/>
      <c r="H679" s="2"/>
      <c r="I679" s="2"/>
      <c r="J679" s="2"/>
      <c r="K679" s="2"/>
      <c r="L679" s="2"/>
      <c r="M679" s="2"/>
      <c r="N679" s="2"/>
      <c r="O679" s="2"/>
      <c r="P679" s="2"/>
      <c r="Q679" s="2"/>
      <c r="R679" s="2"/>
      <c r="S679" s="2"/>
      <c r="T679" s="2"/>
      <c r="U679" s="2"/>
    </row>
    <row r="680" spans="1:21" ht="12.75" x14ac:dyDescent="0.2">
      <c r="A680" s="2"/>
      <c r="B680" s="2"/>
      <c r="C680" s="2"/>
      <c r="D680" s="2"/>
      <c r="E680" s="2"/>
      <c r="F680" s="2"/>
      <c r="G680" s="2"/>
      <c r="H680" s="2"/>
      <c r="I680" s="2"/>
      <c r="J680" s="2"/>
      <c r="K680" s="2"/>
      <c r="L680" s="2"/>
      <c r="M680" s="2"/>
      <c r="N680" s="2"/>
      <c r="O680" s="2"/>
      <c r="P680" s="2"/>
      <c r="Q680" s="2"/>
      <c r="R680" s="2"/>
      <c r="S680" s="2"/>
      <c r="T680" s="2"/>
      <c r="U680" s="2"/>
    </row>
    <row r="681" spans="1:21" ht="12.75" x14ac:dyDescent="0.2">
      <c r="A681" s="2"/>
      <c r="B681" s="2"/>
      <c r="C681" s="2"/>
      <c r="D681" s="2"/>
      <c r="E681" s="2"/>
      <c r="F681" s="2"/>
      <c r="G681" s="2"/>
      <c r="H681" s="2"/>
      <c r="I681" s="2"/>
      <c r="J681" s="2"/>
      <c r="K681" s="2"/>
      <c r="L681" s="2"/>
      <c r="M681" s="2"/>
      <c r="N681" s="2"/>
      <c r="O681" s="2"/>
      <c r="P681" s="2"/>
      <c r="Q681" s="2"/>
      <c r="R681" s="2"/>
      <c r="S681" s="2"/>
      <c r="T681" s="2"/>
      <c r="U681" s="2"/>
    </row>
    <row r="682" spans="1:21" ht="12.75" x14ac:dyDescent="0.2">
      <c r="A682" s="2"/>
      <c r="B682" s="2"/>
      <c r="C682" s="2"/>
      <c r="D682" s="2"/>
      <c r="E682" s="2"/>
      <c r="F682" s="2"/>
      <c r="G682" s="2"/>
      <c r="H682" s="2"/>
      <c r="I682" s="2"/>
      <c r="J682" s="2"/>
      <c r="K682" s="2"/>
      <c r="L682" s="2"/>
      <c r="M682" s="2"/>
      <c r="N682" s="2"/>
      <c r="O682" s="2"/>
      <c r="P682" s="2"/>
      <c r="Q682" s="2"/>
      <c r="R682" s="2"/>
      <c r="S682" s="2"/>
      <c r="T682" s="2"/>
      <c r="U682" s="2"/>
    </row>
    <row r="683" spans="1:21" ht="12.75" x14ac:dyDescent="0.2">
      <c r="A683" s="2"/>
      <c r="B683" s="2"/>
      <c r="C683" s="2"/>
      <c r="D683" s="2"/>
      <c r="E683" s="2"/>
      <c r="F683" s="2"/>
      <c r="G683" s="2"/>
      <c r="H683" s="2"/>
      <c r="I683" s="2"/>
      <c r="J683" s="2"/>
      <c r="K683" s="2"/>
      <c r="L683" s="2"/>
      <c r="M683" s="2"/>
      <c r="N683" s="2"/>
      <c r="O683" s="2"/>
      <c r="P683" s="2"/>
      <c r="Q683" s="2"/>
      <c r="R683" s="2"/>
      <c r="S683" s="2"/>
      <c r="T683" s="2"/>
      <c r="U683" s="2"/>
    </row>
    <row r="684" spans="1:21" ht="12.75" x14ac:dyDescent="0.2">
      <c r="A684" s="2"/>
      <c r="B684" s="2"/>
      <c r="C684" s="2"/>
      <c r="D684" s="2"/>
      <c r="E684" s="2"/>
      <c r="F684" s="2"/>
      <c r="G684" s="2"/>
      <c r="H684" s="2"/>
      <c r="I684" s="2"/>
      <c r="J684" s="2"/>
      <c r="K684" s="2"/>
      <c r="L684" s="2"/>
      <c r="M684" s="2"/>
      <c r="N684" s="2"/>
      <c r="O684" s="2"/>
      <c r="P684" s="2"/>
      <c r="Q684" s="2"/>
      <c r="R684" s="2"/>
      <c r="S684" s="2"/>
      <c r="T684" s="2"/>
      <c r="U684" s="2"/>
    </row>
    <row r="685" spans="1:21" ht="12.75" x14ac:dyDescent="0.2">
      <c r="A685" s="2"/>
      <c r="B685" s="2"/>
      <c r="C685" s="2"/>
      <c r="D685" s="2"/>
      <c r="E685" s="2"/>
      <c r="F685" s="2"/>
      <c r="G685" s="2"/>
      <c r="H685" s="2"/>
      <c r="I685" s="2"/>
      <c r="J685" s="2"/>
      <c r="K685" s="2"/>
      <c r="L685" s="2"/>
      <c r="M685" s="2"/>
      <c r="N685" s="2"/>
      <c r="O685" s="2"/>
      <c r="P685" s="2"/>
      <c r="Q685" s="2"/>
      <c r="R685" s="2"/>
      <c r="S685" s="2"/>
      <c r="T685" s="2"/>
      <c r="U685" s="2"/>
    </row>
    <row r="686" spans="1:21" ht="12.75" x14ac:dyDescent="0.2">
      <c r="A686" s="2"/>
      <c r="B686" s="2"/>
      <c r="C686" s="2"/>
      <c r="D686" s="2"/>
      <c r="E686" s="2"/>
      <c r="F686" s="2"/>
      <c r="G686" s="2"/>
      <c r="H686" s="2"/>
      <c r="I686" s="2"/>
      <c r="J686" s="2"/>
      <c r="K686" s="2"/>
      <c r="L686" s="2"/>
      <c r="M686" s="2"/>
      <c r="N686" s="2"/>
      <c r="O686" s="2"/>
      <c r="P686" s="2"/>
      <c r="Q686" s="2"/>
      <c r="R686" s="2"/>
      <c r="S686" s="2"/>
      <c r="T686" s="2"/>
      <c r="U686" s="2"/>
    </row>
    <row r="687" spans="1:21" ht="12.75" x14ac:dyDescent="0.2">
      <c r="A687" s="2"/>
      <c r="B687" s="2"/>
      <c r="C687" s="2"/>
      <c r="D687" s="2"/>
      <c r="E687" s="2"/>
      <c r="F687" s="2"/>
      <c r="G687" s="2"/>
      <c r="H687" s="2"/>
      <c r="I687" s="2"/>
      <c r="J687" s="2"/>
      <c r="K687" s="2"/>
      <c r="L687" s="2"/>
      <c r="M687" s="2"/>
      <c r="N687" s="2"/>
      <c r="O687" s="2"/>
      <c r="P687" s="2"/>
      <c r="Q687" s="2"/>
      <c r="R687" s="2"/>
      <c r="S687" s="2"/>
      <c r="T687" s="2"/>
      <c r="U687" s="2"/>
    </row>
    <row r="688" spans="1:21" ht="12.75" x14ac:dyDescent="0.2">
      <c r="A688" s="2"/>
      <c r="B688" s="2"/>
      <c r="C688" s="2"/>
      <c r="D688" s="2"/>
      <c r="E688" s="2"/>
      <c r="F688" s="2"/>
      <c r="G688" s="2"/>
      <c r="H688" s="2"/>
      <c r="I688" s="2"/>
      <c r="J688" s="2"/>
      <c r="K688" s="2"/>
      <c r="L688" s="2"/>
      <c r="M688" s="2"/>
      <c r="N688" s="2"/>
      <c r="O688" s="2"/>
      <c r="P688" s="2"/>
      <c r="Q688" s="2"/>
      <c r="R688" s="2"/>
      <c r="S688" s="2"/>
      <c r="T688" s="2"/>
      <c r="U688" s="2"/>
    </row>
    <row r="689" spans="1:21" ht="12.75" x14ac:dyDescent="0.2">
      <c r="A689" s="2"/>
      <c r="B689" s="2"/>
      <c r="C689" s="2"/>
      <c r="D689" s="2"/>
      <c r="E689" s="2"/>
      <c r="F689" s="2"/>
      <c r="G689" s="2"/>
      <c r="H689" s="2"/>
      <c r="I689" s="2"/>
      <c r="J689" s="2"/>
      <c r="K689" s="2"/>
      <c r="L689" s="2"/>
      <c r="M689" s="2"/>
      <c r="N689" s="2"/>
      <c r="O689" s="2"/>
      <c r="P689" s="2"/>
      <c r="Q689" s="2"/>
      <c r="R689" s="2"/>
      <c r="S689" s="2"/>
      <c r="T689" s="2"/>
      <c r="U689" s="2"/>
    </row>
    <row r="690" spans="1:21" ht="12.75" x14ac:dyDescent="0.2">
      <c r="A690" s="2"/>
      <c r="B690" s="2"/>
      <c r="C690" s="2"/>
      <c r="D690" s="2"/>
      <c r="E690" s="2"/>
      <c r="F690" s="2"/>
      <c r="G690" s="2"/>
      <c r="H690" s="2"/>
      <c r="I690" s="2"/>
      <c r="J690" s="2"/>
      <c r="K690" s="2"/>
      <c r="L690" s="2"/>
      <c r="M690" s="2"/>
      <c r="N690" s="2"/>
      <c r="O690" s="2"/>
      <c r="P690" s="2"/>
      <c r="Q690" s="2"/>
      <c r="R690" s="2"/>
      <c r="S690" s="2"/>
      <c r="T690" s="2"/>
      <c r="U690" s="2"/>
    </row>
    <row r="691" spans="1:21" ht="12.75" x14ac:dyDescent="0.2">
      <c r="A691" s="2"/>
      <c r="B691" s="2"/>
      <c r="C691" s="2"/>
      <c r="D691" s="2"/>
      <c r="E691" s="2"/>
      <c r="F691" s="2"/>
      <c r="G691" s="2"/>
      <c r="H691" s="2"/>
      <c r="I691" s="2"/>
      <c r="J691" s="2"/>
      <c r="K691" s="2"/>
      <c r="L691" s="2"/>
      <c r="M691" s="2"/>
      <c r="N691" s="2"/>
      <c r="O691" s="2"/>
      <c r="P691" s="2"/>
      <c r="Q691" s="2"/>
      <c r="R691" s="2"/>
      <c r="S691" s="2"/>
      <c r="T691" s="2"/>
      <c r="U691" s="2"/>
    </row>
    <row r="692" spans="1:21" ht="12.75" x14ac:dyDescent="0.2">
      <c r="A692" s="2"/>
      <c r="B692" s="2"/>
      <c r="C692" s="2"/>
      <c r="D692" s="2"/>
      <c r="E692" s="2"/>
      <c r="F692" s="2"/>
      <c r="G692" s="2"/>
      <c r="H692" s="2"/>
      <c r="I692" s="2"/>
      <c r="J692" s="2"/>
      <c r="K692" s="2"/>
      <c r="L692" s="2"/>
      <c r="M692" s="2"/>
      <c r="N692" s="2"/>
      <c r="O692" s="2"/>
      <c r="P692" s="2"/>
      <c r="Q692" s="2"/>
      <c r="R692" s="2"/>
      <c r="S692" s="2"/>
      <c r="T692" s="2"/>
      <c r="U692" s="2"/>
    </row>
    <row r="693" spans="1:21" ht="12.75" x14ac:dyDescent="0.2">
      <c r="A693" s="2"/>
      <c r="B693" s="2"/>
      <c r="C693" s="2"/>
      <c r="D693" s="2"/>
      <c r="E693" s="2"/>
      <c r="F693" s="2"/>
      <c r="G693" s="2"/>
      <c r="H693" s="2"/>
      <c r="I693" s="2"/>
      <c r="J693" s="2"/>
      <c r="K693" s="2"/>
      <c r="L693" s="2"/>
      <c r="M693" s="2"/>
      <c r="N693" s="2"/>
      <c r="O693" s="2"/>
      <c r="P693" s="2"/>
      <c r="Q693" s="2"/>
      <c r="R693" s="2"/>
      <c r="S693" s="2"/>
      <c r="T693" s="2"/>
      <c r="U693" s="2"/>
    </row>
    <row r="694" spans="1:21" ht="12.75" x14ac:dyDescent="0.2">
      <c r="A694" s="2"/>
      <c r="B694" s="2"/>
      <c r="C694" s="2"/>
      <c r="D694" s="2"/>
      <c r="E694" s="2"/>
      <c r="F694" s="2"/>
      <c r="G694" s="2"/>
      <c r="H694" s="2"/>
      <c r="I694" s="2"/>
      <c r="J694" s="2"/>
      <c r="K694" s="2"/>
      <c r="L694" s="2"/>
      <c r="M694" s="2"/>
      <c r="N694" s="2"/>
      <c r="O694" s="2"/>
      <c r="P694" s="2"/>
      <c r="Q694" s="2"/>
      <c r="R694" s="2"/>
      <c r="S694" s="2"/>
      <c r="T694" s="2"/>
      <c r="U694" s="2"/>
    </row>
    <row r="695" spans="1:21" ht="12.75" x14ac:dyDescent="0.2">
      <c r="A695" s="2"/>
      <c r="B695" s="2"/>
      <c r="C695" s="2"/>
      <c r="D695" s="2"/>
      <c r="E695" s="2"/>
      <c r="F695" s="2"/>
      <c r="G695" s="2"/>
      <c r="H695" s="2"/>
      <c r="I695" s="2"/>
      <c r="J695" s="2"/>
      <c r="K695" s="2"/>
      <c r="L695" s="2"/>
      <c r="M695" s="2"/>
      <c r="N695" s="2"/>
      <c r="O695" s="2"/>
      <c r="P695" s="2"/>
      <c r="Q695" s="2"/>
      <c r="R695" s="2"/>
      <c r="S695" s="2"/>
      <c r="T695" s="2"/>
      <c r="U695" s="2"/>
    </row>
    <row r="696" spans="1:21" ht="12.75" x14ac:dyDescent="0.2">
      <c r="A696" s="2"/>
      <c r="B696" s="2"/>
      <c r="C696" s="2"/>
      <c r="D696" s="2"/>
      <c r="E696" s="2"/>
      <c r="F696" s="2"/>
      <c r="G696" s="2"/>
      <c r="H696" s="2"/>
      <c r="I696" s="2"/>
      <c r="J696" s="2"/>
      <c r="K696" s="2"/>
      <c r="L696" s="2"/>
      <c r="M696" s="2"/>
      <c r="N696" s="2"/>
      <c r="O696" s="2"/>
      <c r="P696" s="2"/>
      <c r="Q696" s="2"/>
      <c r="R696" s="2"/>
      <c r="S696" s="2"/>
      <c r="T696" s="2"/>
      <c r="U696" s="2"/>
    </row>
    <row r="697" spans="1:21" ht="12.75" x14ac:dyDescent="0.2">
      <c r="A697" s="2"/>
      <c r="B697" s="2"/>
      <c r="C697" s="2"/>
      <c r="D697" s="2"/>
      <c r="E697" s="2"/>
      <c r="F697" s="2"/>
      <c r="G697" s="2"/>
      <c r="H697" s="2"/>
      <c r="I697" s="2"/>
      <c r="J697" s="2"/>
      <c r="K697" s="2"/>
      <c r="L697" s="2"/>
      <c r="M697" s="2"/>
      <c r="N697" s="2"/>
      <c r="O697" s="2"/>
      <c r="P697" s="2"/>
      <c r="Q697" s="2"/>
      <c r="R697" s="2"/>
      <c r="S697" s="2"/>
      <c r="T697" s="2"/>
      <c r="U697" s="2"/>
    </row>
    <row r="698" spans="1:21" ht="12.75" x14ac:dyDescent="0.2">
      <c r="A698" s="2"/>
      <c r="B698" s="2"/>
      <c r="C698" s="2"/>
      <c r="D698" s="2"/>
      <c r="E698" s="2"/>
      <c r="F698" s="2"/>
      <c r="G698" s="2"/>
      <c r="H698" s="2"/>
      <c r="I698" s="2"/>
      <c r="J698" s="2"/>
      <c r="K698" s="2"/>
      <c r="L698" s="2"/>
      <c r="M698" s="2"/>
      <c r="N698" s="2"/>
      <c r="O698" s="2"/>
      <c r="P698" s="2"/>
      <c r="Q698" s="2"/>
      <c r="R698" s="2"/>
      <c r="S698" s="2"/>
      <c r="T698" s="2"/>
      <c r="U698" s="2"/>
    </row>
    <row r="699" spans="1:21" ht="12.75" x14ac:dyDescent="0.2">
      <c r="A699" s="2"/>
      <c r="B699" s="2"/>
      <c r="C699" s="2"/>
      <c r="D699" s="2"/>
      <c r="E699" s="2"/>
      <c r="F699" s="2"/>
      <c r="G699" s="2"/>
      <c r="H699" s="2"/>
      <c r="I699" s="2"/>
      <c r="J699" s="2"/>
      <c r="K699" s="2"/>
      <c r="L699" s="2"/>
      <c r="M699" s="2"/>
      <c r="N699" s="2"/>
      <c r="O699" s="2"/>
      <c r="P699" s="2"/>
      <c r="Q699" s="2"/>
      <c r="R699" s="2"/>
      <c r="S699" s="2"/>
      <c r="T699" s="2"/>
      <c r="U699" s="2"/>
    </row>
    <row r="700" spans="1:21" ht="12.75" x14ac:dyDescent="0.2">
      <c r="A700" s="2"/>
      <c r="B700" s="2"/>
      <c r="C700" s="2"/>
      <c r="D700" s="2"/>
      <c r="E700" s="2"/>
      <c r="F700" s="2"/>
      <c r="G700" s="2"/>
      <c r="H700" s="2"/>
      <c r="I700" s="2"/>
      <c r="J700" s="2"/>
      <c r="K700" s="2"/>
      <c r="L700" s="2"/>
      <c r="M700" s="2"/>
      <c r="N700" s="2"/>
      <c r="O700" s="2"/>
      <c r="P700" s="2"/>
      <c r="Q700" s="2"/>
      <c r="R700" s="2"/>
      <c r="S700" s="2"/>
      <c r="T700" s="2"/>
      <c r="U700" s="2"/>
    </row>
    <row r="701" spans="1:21" ht="12.75" x14ac:dyDescent="0.2">
      <c r="A701" s="2"/>
      <c r="B701" s="2"/>
      <c r="C701" s="2"/>
      <c r="D701" s="2"/>
      <c r="E701" s="2"/>
      <c r="F701" s="2"/>
      <c r="G701" s="2"/>
      <c r="H701" s="2"/>
      <c r="I701" s="2"/>
      <c r="J701" s="2"/>
      <c r="K701" s="2"/>
      <c r="L701" s="2"/>
      <c r="M701" s="2"/>
      <c r="N701" s="2"/>
      <c r="O701" s="2"/>
      <c r="P701" s="2"/>
      <c r="Q701" s="2"/>
      <c r="R701" s="2"/>
      <c r="S701" s="2"/>
      <c r="T701" s="2"/>
      <c r="U701" s="2"/>
    </row>
    <row r="702" spans="1:21" ht="12.75" x14ac:dyDescent="0.2">
      <c r="A702" s="2"/>
      <c r="B702" s="2"/>
      <c r="C702" s="2"/>
      <c r="D702" s="2"/>
      <c r="E702" s="2"/>
      <c r="F702" s="2"/>
      <c r="G702" s="2"/>
      <c r="H702" s="2"/>
      <c r="I702" s="2"/>
      <c r="J702" s="2"/>
      <c r="K702" s="2"/>
      <c r="L702" s="2"/>
      <c r="M702" s="2"/>
      <c r="N702" s="2"/>
      <c r="O702" s="2"/>
      <c r="P702" s="2"/>
      <c r="Q702" s="2"/>
      <c r="R702" s="2"/>
      <c r="S702" s="2"/>
      <c r="T702" s="2"/>
      <c r="U702" s="2"/>
    </row>
    <row r="703" spans="1:21" ht="12.75" x14ac:dyDescent="0.2">
      <c r="A703" s="2"/>
      <c r="B703" s="2"/>
      <c r="C703" s="2"/>
      <c r="D703" s="2"/>
      <c r="E703" s="2"/>
      <c r="F703" s="2"/>
      <c r="G703" s="2"/>
      <c r="H703" s="2"/>
      <c r="I703" s="2"/>
      <c r="J703" s="2"/>
      <c r="K703" s="2"/>
      <c r="L703" s="2"/>
      <c r="M703" s="2"/>
      <c r="N703" s="2"/>
      <c r="O703" s="2"/>
      <c r="P703" s="2"/>
      <c r="Q703" s="2"/>
      <c r="R703" s="2"/>
      <c r="S703" s="2"/>
      <c r="T703" s="2"/>
      <c r="U703" s="2"/>
    </row>
    <row r="704" spans="1:21" ht="12.75" x14ac:dyDescent="0.2">
      <c r="A704" s="2"/>
      <c r="B704" s="2"/>
      <c r="C704" s="2"/>
      <c r="D704" s="2"/>
      <c r="E704" s="2"/>
      <c r="F704" s="2"/>
      <c r="G704" s="2"/>
      <c r="H704" s="2"/>
      <c r="I704" s="2"/>
      <c r="J704" s="2"/>
      <c r="K704" s="2"/>
      <c r="L704" s="2"/>
      <c r="M704" s="2"/>
      <c r="N704" s="2"/>
      <c r="O704" s="2"/>
      <c r="P704" s="2"/>
      <c r="Q704" s="2"/>
      <c r="R704" s="2"/>
      <c r="S704" s="2"/>
      <c r="T704" s="2"/>
      <c r="U704" s="2"/>
    </row>
    <row r="705" spans="1:21" ht="12.75" x14ac:dyDescent="0.2">
      <c r="A705" s="2"/>
      <c r="B705" s="2"/>
      <c r="C705" s="2"/>
      <c r="D705" s="2"/>
      <c r="E705" s="2"/>
      <c r="F705" s="2"/>
      <c r="G705" s="2"/>
      <c r="H705" s="2"/>
      <c r="I705" s="2"/>
      <c r="J705" s="2"/>
      <c r="K705" s="2"/>
      <c r="L705" s="2"/>
      <c r="M705" s="2"/>
      <c r="N705" s="2"/>
      <c r="O705" s="2"/>
      <c r="P705" s="2"/>
      <c r="Q705" s="2"/>
      <c r="R705" s="2"/>
      <c r="S705" s="2"/>
      <c r="T705" s="2"/>
      <c r="U705" s="2"/>
    </row>
    <row r="706" spans="1:21" ht="12.75" x14ac:dyDescent="0.2">
      <c r="A706" s="2"/>
      <c r="B706" s="2"/>
      <c r="C706" s="2"/>
      <c r="D706" s="2"/>
      <c r="E706" s="2"/>
      <c r="F706" s="2"/>
      <c r="G706" s="2"/>
      <c r="H706" s="2"/>
      <c r="I706" s="2"/>
      <c r="J706" s="2"/>
      <c r="K706" s="2"/>
      <c r="L706" s="2"/>
      <c r="M706" s="2"/>
      <c r="N706" s="2"/>
      <c r="O706" s="2"/>
      <c r="P706" s="2"/>
      <c r="Q706" s="2"/>
      <c r="R706" s="2"/>
      <c r="S706" s="2"/>
      <c r="T706" s="2"/>
      <c r="U706" s="2"/>
    </row>
    <row r="707" spans="1:21" ht="12.75" x14ac:dyDescent="0.2">
      <c r="A707" s="2"/>
      <c r="B707" s="2"/>
      <c r="C707" s="2"/>
      <c r="D707" s="2"/>
      <c r="E707" s="2"/>
      <c r="F707" s="2"/>
      <c r="G707" s="2"/>
      <c r="H707" s="2"/>
      <c r="I707" s="2"/>
      <c r="J707" s="2"/>
      <c r="K707" s="2"/>
      <c r="L707" s="2"/>
      <c r="M707" s="2"/>
      <c r="N707" s="2"/>
      <c r="O707" s="2"/>
      <c r="P707" s="2"/>
      <c r="Q707" s="2"/>
      <c r="R707" s="2"/>
      <c r="S707" s="2"/>
      <c r="T707" s="2"/>
      <c r="U707" s="2"/>
    </row>
    <row r="708" spans="1:21" ht="12.75" x14ac:dyDescent="0.2">
      <c r="A708" s="2"/>
      <c r="B708" s="2"/>
      <c r="C708" s="2"/>
      <c r="D708" s="2"/>
      <c r="E708" s="2"/>
      <c r="F708" s="2"/>
      <c r="G708" s="2"/>
      <c r="H708" s="2"/>
      <c r="I708" s="2"/>
      <c r="J708" s="2"/>
      <c r="K708" s="2"/>
      <c r="L708" s="2"/>
      <c r="M708" s="2"/>
      <c r="N708" s="2"/>
      <c r="O708" s="2"/>
      <c r="P708" s="2"/>
      <c r="Q708" s="2"/>
      <c r="R708" s="2"/>
      <c r="S708" s="2"/>
      <c r="T708" s="2"/>
      <c r="U708" s="2"/>
    </row>
    <row r="709" spans="1:21" ht="12.75" x14ac:dyDescent="0.2">
      <c r="A709" s="2"/>
      <c r="B709" s="2"/>
      <c r="C709" s="2"/>
      <c r="D709" s="2"/>
      <c r="E709" s="2"/>
      <c r="F709" s="2"/>
      <c r="G709" s="2"/>
      <c r="H709" s="2"/>
      <c r="I709" s="2"/>
      <c r="J709" s="2"/>
      <c r="K709" s="2"/>
      <c r="L709" s="2"/>
      <c r="M709" s="2"/>
      <c r="N709" s="2"/>
      <c r="O709" s="2"/>
      <c r="P709" s="2"/>
      <c r="Q709" s="2"/>
      <c r="R709" s="2"/>
      <c r="S709" s="2"/>
      <c r="T709" s="2"/>
      <c r="U709" s="2"/>
    </row>
    <row r="710" spans="1:21" ht="12.75" x14ac:dyDescent="0.2">
      <c r="A710" s="2"/>
      <c r="B710" s="2"/>
      <c r="C710" s="2"/>
      <c r="D710" s="2"/>
      <c r="E710" s="2"/>
      <c r="F710" s="2"/>
      <c r="G710" s="2"/>
      <c r="H710" s="2"/>
      <c r="I710" s="2"/>
      <c r="J710" s="2"/>
      <c r="K710" s="2"/>
      <c r="L710" s="2"/>
      <c r="M710" s="2"/>
      <c r="N710" s="2"/>
      <c r="O710" s="2"/>
      <c r="P710" s="2"/>
      <c r="Q710" s="2"/>
      <c r="R710" s="2"/>
      <c r="S710" s="2"/>
      <c r="T710" s="2"/>
      <c r="U710" s="2"/>
    </row>
    <row r="711" spans="1:21" ht="12.75" x14ac:dyDescent="0.2">
      <c r="A711" s="2"/>
      <c r="B711" s="2"/>
      <c r="C711" s="2"/>
      <c r="D711" s="2"/>
      <c r="E711" s="2"/>
      <c r="F711" s="2"/>
      <c r="G711" s="2"/>
      <c r="H711" s="2"/>
      <c r="I711" s="2"/>
      <c r="J711" s="2"/>
      <c r="K711" s="2"/>
      <c r="L711" s="2"/>
      <c r="M711" s="2"/>
      <c r="N711" s="2"/>
      <c r="O711" s="2"/>
      <c r="P711" s="2"/>
      <c r="Q711" s="2"/>
      <c r="R711" s="2"/>
      <c r="S711" s="2"/>
      <c r="T711" s="2"/>
      <c r="U711" s="2"/>
    </row>
    <row r="712" spans="1:21" ht="12.75" x14ac:dyDescent="0.2">
      <c r="A712" s="2"/>
      <c r="B712" s="2"/>
      <c r="C712" s="2"/>
      <c r="D712" s="2"/>
      <c r="E712" s="2"/>
      <c r="F712" s="2"/>
      <c r="G712" s="2"/>
      <c r="H712" s="2"/>
      <c r="I712" s="2"/>
      <c r="J712" s="2"/>
      <c r="K712" s="2"/>
      <c r="L712" s="2"/>
      <c r="M712" s="2"/>
      <c r="N712" s="2"/>
      <c r="O712" s="2"/>
      <c r="P712" s="2"/>
      <c r="Q712" s="2"/>
      <c r="R712" s="2"/>
      <c r="S712" s="2"/>
      <c r="T712" s="2"/>
      <c r="U712" s="2"/>
    </row>
    <row r="713" spans="1:21" ht="12.75" x14ac:dyDescent="0.2">
      <c r="A713" s="2"/>
      <c r="B713" s="2"/>
      <c r="C713" s="2"/>
      <c r="D713" s="2"/>
      <c r="E713" s="2"/>
      <c r="F713" s="2"/>
      <c r="G713" s="2"/>
      <c r="H713" s="2"/>
      <c r="I713" s="2"/>
      <c r="J713" s="2"/>
      <c r="K713" s="2"/>
      <c r="L713" s="2"/>
      <c r="M713" s="2"/>
      <c r="N713" s="2"/>
      <c r="O713" s="2"/>
      <c r="P713" s="2"/>
      <c r="Q713" s="2"/>
      <c r="R713" s="2"/>
      <c r="S713" s="2"/>
      <c r="T713" s="2"/>
      <c r="U713" s="2"/>
    </row>
    <row r="714" spans="1:21" ht="12.75" x14ac:dyDescent="0.2">
      <c r="A714" s="2"/>
      <c r="B714" s="2"/>
      <c r="C714" s="2"/>
      <c r="D714" s="2"/>
      <c r="E714" s="2"/>
      <c r="F714" s="2"/>
      <c r="G714" s="2"/>
      <c r="H714" s="2"/>
      <c r="I714" s="2"/>
      <c r="J714" s="2"/>
      <c r="K714" s="2"/>
      <c r="L714" s="2"/>
      <c r="M714" s="2"/>
      <c r="N714" s="2"/>
      <c r="O714" s="2"/>
      <c r="P714" s="2"/>
      <c r="Q714" s="2"/>
      <c r="R714" s="2"/>
      <c r="S714" s="2"/>
      <c r="T714" s="2"/>
      <c r="U714" s="2"/>
    </row>
    <row r="715" spans="1:21" ht="12.75" x14ac:dyDescent="0.2">
      <c r="A715" s="2"/>
      <c r="B715" s="2"/>
      <c r="C715" s="2"/>
      <c r="D715" s="2"/>
      <c r="E715" s="2"/>
      <c r="F715" s="2"/>
      <c r="G715" s="2"/>
      <c r="H715" s="2"/>
      <c r="I715" s="2"/>
      <c r="J715" s="2"/>
      <c r="K715" s="2"/>
      <c r="L715" s="2"/>
      <c r="M715" s="2"/>
      <c r="N715" s="2"/>
      <c r="O715" s="2"/>
      <c r="P715" s="2"/>
      <c r="Q715" s="2"/>
      <c r="R715" s="2"/>
      <c r="S715" s="2"/>
      <c r="T715" s="2"/>
      <c r="U715" s="2"/>
    </row>
    <row r="716" spans="1:21" ht="12.75" x14ac:dyDescent="0.2">
      <c r="A716" s="2"/>
      <c r="B716" s="2"/>
      <c r="C716" s="2"/>
      <c r="D716" s="2"/>
      <c r="E716" s="2"/>
      <c r="F716" s="2"/>
      <c r="G716" s="2"/>
      <c r="H716" s="2"/>
      <c r="I716" s="2"/>
      <c r="J716" s="2"/>
      <c r="K716" s="2"/>
      <c r="L716" s="2"/>
      <c r="M716" s="2"/>
      <c r="N716" s="2"/>
      <c r="O716" s="2"/>
      <c r="P716" s="2"/>
      <c r="Q716" s="2"/>
      <c r="R716" s="2"/>
      <c r="S716" s="2"/>
      <c r="T716" s="2"/>
      <c r="U716" s="2"/>
    </row>
    <row r="717" spans="1:21" ht="12.75" x14ac:dyDescent="0.2">
      <c r="A717" s="2"/>
      <c r="B717" s="2"/>
      <c r="C717" s="2"/>
      <c r="D717" s="2"/>
      <c r="E717" s="2"/>
      <c r="F717" s="2"/>
      <c r="G717" s="2"/>
      <c r="H717" s="2"/>
      <c r="I717" s="2"/>
      <c r="J717" s="2"/>
      <c r="K717" s="2"/>
      <c r="L717" s="2"/>
      <c r="M717" s="2"/>
      <c r="N717" s="2"/>
      <c r="O717" s="2"/>
      <c r="P717" s="2"/>
      <c r="Q717" s="2"/>
      <c r="R717" s="2"/>
      <c r="S717" s="2"/>
      <c r="T717" s="2"/>
      <c r="U717" s="2"/>
    </row>
    <row r="718" spans="1:21" ht="12.75" x14ac:dyDescent="0.2">
      <c r="A718" s="2"/>
      <c r="B718" s="2"/>
      <c r="C718" s="2"/>
      <c r="D718" s="2"/>
      <c r="E718" s="2"/>
      <c r="F718" s="2"/>
      <c r="G718" s="2"/>
      <c r="H718" s="2"/>
      <c r="I718" s="2"/>
      <c r="J718" s="2"/>
      <c r="K718" s="2"/>
      <c r="L718" s="2"/>
      <c r="M718" s="2"/>
      <c r="N718" s="2"/>
      <c r="O718" s="2"/>
      <c r="P718" s="2"/>
      <c r="Q718" s="2"/>
      <c r="R718" s="2"/>
      <c r="S718" s="2"/>
      <c r="T718" s="2"/>
      <c r="U718" s="2"/>
    </row>
    <row r="719" spans="1:21" ht="12.75" x14ac:dyDescent="0.2">
      <c r="A719" s="2"/>
      <c r="B719" s="2"/>
      <c r="C719" s="2"/>
      <c r="D719" s="2"/>
      <c r="E719" s="2"/>
      <c r="F719" s="2"/>
      <c r="G719" s="2"/>
      <c r="H719" s="2"/>
      <c r="I719" s="2"/>
      <c r="J719" s="2"/>
      <c r="K719" s="2"/>
      <c r="L719" s="2"/>
      <c r="M719" s="2"/>
      <c r="N719" s="2"/>
      <c r="O719" s="2"/>
      <c r="P719" s="2"/>
      <c r="Q719" s="2"/>
      <c r="R719" s="2"/>
      <c r="S719" s="2"/>
      <c r="T719" s="2"/>
      <c r="U719" s="2"/>
    </row>
    <row r="720" spans="1:21" ht="12.75" x14ac:dyDescent="0.2">
      <c r="A720" s="2"/>
      <c r="B720" s="2"/>
      <c r="C720" s="2"/>
      <c r="D720" s="2"/>
      <c r="E720" s="2"/>
      <c r="F720" s="2"/>
      <c r="G720" s="2"/>
      <c r="H720" s="2"/>
      <c r="I720" s="2"/>
      <c r="J720" s="2"/>
      <c r="K720" s="2"/>
      <c r="L720" s="2"/>
      <c r="M720" s="2"/>
      <c r="N720" s="2"/>
      <c r="O720" s="2"/>
      <c r="P720" s="2"/>
      <c r="Q720" s="2"/>
      <c r="R720" s="2"/>
      <c r="S720" s="2"/>
      <c r="T720" s="2"/>
      <c r="U720" s="2"/>
    </row>
    <row r="721" spans="1:21" ht="12.75" x14ac:dyDescent="0.2">
      <c r="A721" s="2"/>
      <c r="B721" s="2"/>
      <c r="C721" s="2"/>
      <c r="D721" s="2"/>
      <c r="E721" s="2"/>
      <c r="F721" s="2"/>
      <c r="G721" s="2"/>
      <c r="H721" s="2"/>
      <c r="I721" s="2"/>
      <c r="J721" s="2"/>
      <c r="K721" s="2"/>
      <c r="L721" s="2"/>
      <c r="M721" s="2"/>
      <c r="N721" s="2"/>
      <c r="O721" s="2"/>
      <c r="P721" s="2"/>
      <c r="Q721" s="2"/>
      <c r="R721" s="2"/>
      <c r="S721" s="2"/>
      <c r="T721" s="2"/>
      <c r="U721" s="2"/>
    </row>
    <row r="722" spans="1:21" ht="12.75" x14ac:dyDescent="0.2">
      <c r="A722" s="2"/>
      <c r="B722" s="2"/>
      <c r="C722" s="2"/>
      <c r="D722" s="2"/>
      <c r="E722" s="2"/>
      <c r="F722" s="2"/>
      <c r="G722" s="2"/>
      <c r="H722" s="2"/>
      <c r="I722" s="2"/>
      <c r="J722" s="2"/>
      <c r="K722" s="2"/>
      <c r="L722" s="2"/>
      <c r="M722" s="2"/>
      <c r="N722" s="2"/>
      <c r="O722" s="2"/>
      <c r="P722" s="2"/>
      <c r="Q722" s="2"/>
      <c r="R722" s="2"/>
      <c r="S722" s="2"/>
      <c r="T722" s="2"/>
      <c r="U722" s="2"/>
    </row>
    <row r="723" spans="1:21" ht="12.75" x14ac:dyDescent="0.2">
      <c r="A723" s="2"/>
      <c r="B723" s="2"/>
      <c r="C723" s="2"/>
      <c r="D723" s="2"/>
      <c r="E723" s="2"/>
      <c r="F723" s="2"/>
      <c r="G723" s="2"/>
      <c r="H723" s="2"/>
      <c r="I723" s="2"/>
      <c r="J723" s="2"/>
      <c r="K723" s="2"/>
      <c r="L723" s="2"/>
      <c r="M723" s="2"/>
      <c r="N723" s="2"/>
      <c r="O723" s="2"/>
      <c r="P723" s="2"/>
      <c r="Q723" s="2"/>
      <c r="R723" s="2"/>
      <c r="S723" s="2"/>
      <c r="T723" s="2"/>
      <c r="U723" s="2"/>
    </row>
    <row r="724" spans="1:21" ht="12.75" x14ac:dyDescent="0.2">
      <c r="A724" s="2"/>
      <c r="B724" s="2"/>
      <c r="C724" s="2"/>
      <c r="D724" s="2"/>
      <c r="E724" s="2"/>
      <c r="F724" s="2"/>
      <c r="G724" s="2"/>
      <c r="H724" s="2"/>
      <c r="I724" s="2"/>
      <c r="J724" s="2"/>
      <c r="K724" s="2"/>
      <c r="L724" s="2"/>
      <c r="M724" s="2"/>
      <c r="N724" s="2"/>
      <c r="O724" s="2"/>
      <c r="P724" s="2"/>
      <c r="Q724" s="2"/>
      <c r="R724" s="2"/>
      <c r="S724" s="2"/>
      <c r="T724" s="2"/>
      <c r="U724" s="2"/>
    </row>
    <row r="725" spans="1:21" ht="12.75" x14ac:dyDescent="0.2">
      <c r="A725" s="2"/>
      <c r="B725" s="2"/>
      <c r="C725" s="2"/>
      <c r="D725" s="2"/>
      <c r="E725" s="2"/>
      <c r="F725" s="2"/>
      <c r="G725" s="2"/>
      <c r="H725" s="2"/>
      <c r="I725" s="2"/>
      <c r="J725" s="2"/>
      <c r="K725" s="2"/>
      <c r="L725" s="2"/>
      <c r="M725" s="2"/>
      <c r="N725" s="2"/>
      <c r="O725" s="2"/>
      <c r="P725" s="2"/>
      <c r="Q725" s="2"/>
      <c r="R725" s="2"/>
      <c r="S725" s="2"/>
      <c r="T725" s="2"/>
      <c r="U725" s="2"/>
    </row>
    <row r="726" spans="1:21" ht="12.75" x14ac:dyDescent="0.2">
      <c r="A726" s="2"/>
      <c r="B726" s="2"/>
      <c r="C726" s="2"/>
      <c r="D726" s="2"/>
      <c r="E726" s="2"/>
      <c r="F726" s="2"/>
      <c r="G726" s="2"/>
      <c r="H726" s="2"/>
      <c r="I726" s="2"/>
      <c r="J726" s="2"/>
      <c r="K726" s="2"/>
      <c r="L726" s="2"/>
      <c r="M726" s="2"/>
      <c r="N726" s="2"/>
      <c r="O726" s="2"/>
      <c r="P726" s="2"/>
      <c r="Q726" s="2"/>
      <c r="R726" s="2"/>
      <c r="S726" s="2"/>
      <c r="T726" s="2"/>
      <c r="U726" s="2"/>
    </row>
    <row r="727" spans="1:21" ht="12.75" x14ac:dyDescent="0.2">
      <c r="A727" s="2"/>
      <c r="B727" s="2"/>
      <c r="C727" s="2"/>
      <c r="D727" s="2"/>
      <c r="E727" s="2"/>
      <c r="F727" s="2"/>
      <c r="G727" s="2"/>
      <c r="H727" s="2"/>
      <c r="I727" s="2"/>
      <c r="J727" s="2"/>
      <c r="K727" s="2"/>
      <c r="L727" s="2"/>
      <c r="M727" s="2"/>
      <c r="N727" s="2"/>
      <c r="O727" s="2"/>
      <c r="P727" s="2"/>
      <c r="Q727" s="2"/>
      <c r="R727" s="2"/>
      <c r="S727" s="2"/>
      <c r="T727" s="2"/>
      <c r="U727" s="2"/>
    </row>
    <row r="728" spans="1:21" ht="12.75" x14ac:dyDescent="0.2">
      <c r="A728" s="2"/>
      <c r="B728" s="2"/>
      <c r="C728" s="2"/>
      <c r="D728" s="2"/>
      <c r="E728" s="2"/>
      <c r="F728" s="2"/>
      <c r="G728" s="2"/>
      <c r="H728" s="2"/>
      <c r="I728" s="2"/>
      <c r="J728" s="2"/>
      <c r="K728" s="2"/>
      <c r="L728" s="2"/>
      <c r="M728" s="2"/>
      <c r="N728" s="2"/>
      <c r="O728" s="2"/>
      <c r="P728" s="2"/>
      <c r="Q728" s="2"/>
      <c r="R728" s="2"/>
      <c r="S728" s="2"/>
      <c r="T728" s="2"/>
      <c r="U728" s="2"/>
    </row>
    <row r="729" spans="1:21" ht="12.75" x14ac:dyDescent="0.2">
      <c r="A729" s="2"/>
      <c r="B729" s="2"/>
      <c r="C729" s="2"/>
      <c r="D729" s="2"/>
      <c r="E729" s="2"/>
      <c r="F729" s="2"/>
      <c r="G729" s="2"/>
      <c r="H729" s="2"/>
      <c r="I729" s="2"/>
      <c r="J729" s="2"/>
      <c r="K729" s="2"/>
      <c r="L729" s="2"/>
      <c r="M729" s="2"/>
      <c r="N729" s="2"/>
      <c r="O729" s="2"/>
      <c r="P729" s="2"/>
      <c r="Q729" s="2"/>
      <c r="R729" s="2"/>
      <c r="S729" s="2"/>
      <c r="T729" s="2"/>
      <c r="U729" s="2"/>
    </row>
    <row r="730" spans="1:21" ht="12.75" x14ac:dyDescent="0.2">
      <c r="A730" s="2"/>
      <c r="B730" s="2"/>
      <c r="C730" s="2"/>
      <c r="D730" s="2"/>
      <c r="E730" s="2"/>
      <c r="F730" s="2"/>
      <c r="G730" s="2"/>
      <c r="H730" s="2"/>
      <c r="I730" s="2"/>
      <c r="J730" s="2"/>
      <c r="K730" s="2"/>
      <c r="L730" s="2"/>
      <c r="M730" s="2"/>
      <c r="N730" s="2"/>
      <c r="O730" s="2"/>
      <c r="P730" s="2"/>
      <c r="Q730" s="2"/>
      <c r="R730" s="2"/>
      <c r="S730" s="2"/>
      <c r="T730" s="2"/>
      <c r="U730" s="2"/>
    </row>
    <row r="731" spans="1:21" ht="12.75" x14ac:dyDescent="0.2">
      <c r="A731" s="2"/>
      <c r="B731" s="2"/>
      <c r="C731" s="2"/>
      <c r="D731" s="2"/>
      <c r="E731" s="2"/>
      <c r="F731" s="2"/>
      <c r="G731" s="2"/>
      <c r="H731" s="2"/>
      <c r="I731" s="2"/>
      <c r="J731" s="2"/>
      <c r="K731" s="2"/>
      <c r="L731" s="2"/>
      <c r="M731" s="2"/>
      <c r="N731" s="2"/>
      <c r="O731" s="2"/>
      <c r="P731" s="2"/>
      <c r="Q731" s="2"/>
      <c r="R731" s="2"/>
      <c r="S731" s="2"/>
      <c r="T731" s="2"/>
      <c r="U731" s="2"/>
    </row>
    <row r="732" spans="1:21" ht="12.75" x14ac:dyDescent="0.2">
      <c r="A732" s="2"/>
      <c r="B732" s="2"/>
      <c r="C732" s="2"/>
      <c r="D732" s="2"/>
      <c r="E732" s="2"/>
      <c r="F732" s="2"/>
      <c r="G732" s="2"/>
      <c r="H732" s="2"/>
      <c r="I732" s="2"/>
      <c r="J732" s="2"/>
      <c r="K732" s="2"/>
      <c r="L732" s="2"/>
      <c r="M732" s="2"/>
      <c r="N732" s="2"/>
      <c r="O732" s="2"/>
      <c r="P732" s="2"/>
      <c r="Q732" s="2"/>
      <c r="R732" s="2"/>
      <c r="S732" s="2"/>
      <c r="T732" s="2"/>
      <c r="U732" s="2"/>
    </row>
    <row r="733" spans="1:21" ht="12.75" x14ac:dyDescent="0.2">
      <c r="A733" s="2"/>
      <c r="B733" s="2"/>
      <c r="C733" s="2"/>
      <c r="D733" s="2"/>
      <c r="E733" s="2"/>
      <c r="F733" s="2"/>
      <c r="G733" s="2"/>
      <c r="H733" s="2"/>
      <c r="I733" s="2"/>
      <c r="J733" s="2"/>
      <c r="K733" s="2"/>
      <c r="L733" s="2"/>
      <c r="M733" s="2"/>
      <c r="N733" s="2"/>
      <c r="O733" s="2"/>
      <c r="P733" s="2"/>
      <c r="Q733" s="2"/>
      <c r="R733" s="2"/>
      <c r="S733" s="2"/>
      <c r="T733" s="2"/>
      <c r="U733" s="2"/>
    </row>
    <row r="734" spans="1:21" ht="12.75" x14ac:dyDescent="0.2">
      <c r="A734" s="2"/>
      <c r="B734" s="2"/>
      <c r="C734" s="2"/>
      <c r="D734" s="2"/>
      <c r="E734" s="2"/>
      <c r="F734" s="2"/>
      <c r="G734" s="2"/>
      <c r="H734" s="2"/>
      <c r="I734" s="2"/>
      <c r="J734" s="2"/>
      <c r="K734" s="2"/>
      <c r="L734" s="2"/>
      <c r="M734" s="2"/>
      <c r="N734" s="2"/>
      <c r="O734" s="2"/>
      <c r="P734" s="2"/>
      <c r="Q734" s="2"/>
      <c r="R734" s="2"/>
      <c r="S734" s="2"/>
      <c r="T734" s="2"/>
      <c r="U734" s="2"/>
    </row>
    <row r="735" spans="1:21" ht="12.75" x14ac:dyDescent="0.2">
      <c r="A735" s="2"/>
      <c r="B735" s="2"/>
      <c r="C735" s="2"/>
      <c r="D735" s="2"/>
      <c r="E735" s="2"/>
      <c r="F735" s="2"/>
      <c r="G735" s="2"/>
      <c r="H735" s="2"/>
      <c r="I735" s="2"/>
      <c r="J735" s="2"/>
      <c r="K735" s="2"/>
      <c r="L735" s="2"/>
      <c r="M735" s="2"/>
      <c r="N735" s="2"/>
      <c r="O735" s="2"/>
      <c r="P735" s="2"/>
      <c r="Q735" s="2"/>
      <c r="R735" s="2"/>
      <c r="S735" s="2"/>
      <c r="T735" s="2"/>
      <c r="U735" s="2"/>
    </row>
    <row r="736" spans="1:21" ht="12.75" x14ac:dyDescent="0.2">
      <c r="A736" s="2"/>
      <c r="B736" s="2"/>
      <c r="C736" s="2"/>
      <c r="D736" s="2"/>
      <c r="E736" s="2"/>
      <c r="F736" s="2"/>
      <c r="G736" s="2"/>
      <c r="H736" s="2"/>
      <c r="I736" s="2"/>
      <c r="J736" s="2"/>
      <c r="K736" s="2"/>
      <c r="L736" s="2"/>
      <c r="M736" s="2"/>
      <c r="N736" s="2"/>
      <c r="O736" s="2"/>
      <c r="P736" s="2"/>
      <c r="Q736" s="2"/>
      <c r="R736" s="2"/>
      <c r="S736" s="2"/>
      <c r="T736" s="2"/>
      <c r="U736" s="2"/>
    </row>
    <row r="737" spans="1:21" ht="12.75" x14ac:dyDescent="0.2">
      <c r="A737" s="2"/>
      <c r="B737" s="2"/>
      <c r="C737" s="2"/>
      <c r="D737" s="2"/>
      <c r="E737" s="2"/>
      <c r="F737" s="2"/>
      <c r="G737" s="2"/>
      <c r="H737" s="2"/>
      <c r="I737" s="2"/>
      <c r="J737" s="2"/>
      <c r="K737" s="2"/>
      <c r="L737" s="2"/>
      <c r="M737" s="2"/>
      <c r="N737" s="2"/>
      <c r="O737" s="2"/>
      <c r="P737" s="2"/>
      <c r="Q737" s="2"/>
      <c r="R737" s="2"/>
      <c r="S737" s="2"/>
      <c r="T737" s="2"/>
      <c r="U737" s="2"/>
    </row>
    <row r="738" spans="1:21" ht="12.75" x14ac:dyDescent="0.2">
      <c r="A738" s="2"/>
      <c r="B738" s="2"/>
      <c r="C738" s="2"/>
      <c r="D738" s="2"/>
      <c r="E738" s="2"/>
      <c r="F738" s="2"/>
      <c r="G738" s="2"/>
      <c r="H738" s="2"/>
      <c r="I738" s="2"/>
      <c r="J738" s="2"/>
      <c r="K738" s="2"/>
      <c r="L738" s="2"/>
      <c r="M738" s="2"/>
      <c r="N738" s="2"/>
      <c r="O738" s="2"/>
      <c r="P738" s="2"/>
      <c r="Q738" s="2"/>
      <c r="R738" s="2"/>
      <c r="S738" s="2"/>
      <c r="T738" s="2"/>
      <c r="U738" s="2"/>
    </row>
    <row r="739" spans="1:21" ht="12.75" x14ac:dyDescent="0.2">
      <c r="A739" s="2"/>
      <c r="B739" s="2"/>
      <c r="C739" s="2"/>
      <c r="D739" s="2"/>
      <c r="E739" s="2"/>
      <c r="F739" s="2"/>
      <c r="G739" s="2"/>
      <c r="H739" s="2"/>
      <c r="I739" s="2"/>
      <c r="J739" s="2"/>
      <c r="K739" s="2"/>
      <c r="L739" s="2"/>
      <c r="M739" s="2"/>
      <c r="N739" s="2"/>
      <c r="O739" s="2"/>
      <c r="P739" s="2"/>
      <c r="Q739" s="2"/>
      <c r="R739" s="2"/>
      <c r="S739" s="2"/>
      <c r="T739" s="2"/>
      <c r="U739" s="2"/>
    </row>
    <row r="740" spans="1:21" ht="12.75" x14ac:dyDescent="0.2">
      <c r="A740" s="2"/>
      <c r="B740" s="2"/>
      <c r="C740" s="2"/>
      <c r="D740" s="2"/>
      <c r="E740" s="2"/>
      <c r="F740" s="2"/>
      <c r="G740" s="2"/>
      <c r="H740" s="2"/>
      <c r="I740" s="2"/>
      <c r="J740" s="2"/>
      <c r="K740" s="2"/>
      <c r="L740" s="2"/>
      <c r="M740" s="2"/>
      <c r="N740" s="2"/>
      <c r="O740" s="2"/>
      <c r="P740" s="2"/>
      <c r="Q740" s="2"/>
      <c r="R740" s="2"/>
      <c r="S740" s="2"/>
      <c r="T740" s="2"/>
      <c r="U740" s="2"/>
    </row>
    <row r="741" spans="1:21" ht="12.75" x14ac:dyDescent="0.2">
      <c r="A741" s="2"/>
      <c r="B741" s="2"/>
      <c r="C741" s="2"/>
      <c r="D741" s="2"/>
      <c r="E741" s="2"/>
      <c r="F741" s="2"/>
      <c r="G741" s="2"/>
      <c r="H741" s="2"/>
      <c r="I741" s="2"/>
      <c r="J741" s="2"/>
      <c r="K741" s="2"/>
      <c r="L741" s="2"/>
      <c r="M741" s="2"/>
      <c r="N741" s="2"/>
      <c r="O741" s="2"/>
      <c r="P741" s="2"/>
      <c r="Q741" s="2"/>
      <c r="R741" s="2"/>
      <c r="S741" s="2"/>
      <c r="T741" s="2"/>
      <c r="U741" s="2"/>
    </row>
    <row r="742" spans="1:21" ht="12.75" x14ac:dyDescent="0.2">
      <c r="A742" s="2"/>
      <c r="B742" s="2"/>
      <c r="C742" s="2"/>
      <c r="D742" s="2"/>
      <c r="E742" s="2"/>
      <c r="F742" s="2"/>
      <c r="G742" s="2"/>
      <c r="H742" s="2"/>
      <c r="I742" s="2"/>
      <c r="J742" s="2"/>
      <c r="K742" s="2"/>
      <c r="L742" s="2"/>
      <c r="M742" s="2"/>
      <c r="N742" s="2"/>
      <c r="O742" s="2"/>
      <c r="P742" s="2"/>
      <c r="Q742" s="2"/>
      <c r="R742" s="2"/>
      <c r="S742" s="2"/>
      <c r="T742" s="2"/>
      <c r="U742" s="2"/>
    </row>
    <row r="743" spans="1:21" ht="12.75" x14ac:dyDescent="0.2">
      <c r="A743" s="2"/>
      <c r="B743" s="2"/>
      <c r="C743" s="2"/>
      <c r="D743" s="2"/>
      <c r="E743" s="2"/>
      <c r="F743" s="2"/>
      <c r="G743" s="2"/>
      <c r="H743" s="2"/>
      <c r="I743" s="2"/>
      <c r="J743" s="2"/>
      <c r="K743" s="2"/>
      <c r="L743" s="2"/>
      <c r="M743" s="2"/>
      <c r="N743" s="2"/>
      <c r="O743" s="2"/>
      <c r="P743" s="2"/>
      <c r="Q743" s="2"/>
      <c r="R743" s="2"/>
      <c r="S743" s="2"/>
      <c r="T743" s="2"/>
      <c r="U743" s="2"/>
    </row>
    <row r="744" spans="1:21" ht="12.75" x14ac:dyDescent="0.2">
      <c r="A744" s="2"/>
      <c r="B744" s="2"/>
      <c r="C744" s="2"/>
      <c r="D744" s="2"/>
      <c r="E744" s="2"/>
      <c r="F744" s="2"/>
      <c r="G744" s="2"/>
      <c r="H744" s="2"/>
      <c r="I744" s="2"/>
      <c r="J744" s="2"/>
      <c r="K744" s="2"/>
      <c r="L744" s="2"/>
      <c r="M744" s="2"/>
      <c r="N744" s="2"/>
      <c r="O744" s="2"/>
      <c r="P744" s="2"/>
      <c r="Q744" s="2"/>
      <c r="R744" s="2"/>
      <c r="S744" s="2"/>
      <c r="T744" s="2"/>
      <c r="U744" s="2"/>
    </row>
    <row r="745" spans="1:21" ht="12.75" x14ac:dyDescent="0.2">
      <c r="A745" s="2"/>
      <c r="B745" s="2"/>
      <c r="C745" s="2"/>
      <c r="D745" s="2"/>
      <c r="E745" s="2"/>
      <c r="F745" s="2"/>
      <c r="G745" s="2"/>
      <c r="H745" s="2"/>
      <c r="I745" s="2"/>
      <c r="J745" s="2"/>
      <c r="K745" s="2"/>
      <c r="L745" s="2"/>
      <c r="M745" s="2"/>
      <c r="N745" s="2"/>
      <c r="O745" s="2"/>
      <c r="P745" s="2"/>
      <c r="Q745" s="2"/>
      <c r="R745" s="2"/>
      <c r="S745" s="2"/>
      <c r="T745" s="2"/>
      <c r="U745" s="2"/>
    </row>
    <row r="746" spans="1:21" ht="12.75" x14ac:dyDescent="0.2">
      <c r="A746" s="2"/>
      <c r="B746" s="2"/>
      <c r="C746" s="2"/>
      <c r="D746" s="2"/>
      <c r="E746" s="2"/>
      <c r="F746" s="2"/>
      <c r="G746" s="2"/>
      <c r="H746" s="2"/>
      <c r="I746" s="2"/>
      <c r="J746" s="2"/>
      <c r="K746" s="2"/>
      <c r="L746" s="2"/>
      <c r="M746" s="2"/>
      <c r="N746" s="2"/>
      <c r="O746" s="2"/>
      <c r="P746" s="2"/>
      <c r="Q746" s="2"/>
      <c r="R746" s="2"/>
      <c r="S746" s="2"/>
      <c r="T746" s="2"/>
      <c r="U746" s="2"/>
    </row>
    <row r="747" spans="1:21" ht="12.75" x14ac:dyDescent="0.2">
      <c r="A747" s="2"/>
      <c r="B747" s="2"/>
      <c r="C747" s="2"/>
      <c r="D747" s="2"/>
      <c r="E747" s="2"/>
      <c r="F747" s="2"/>
      <c r="G747" s="2"/>
      <c r="H747" s="2"/>
      <c r="I747" s="2"/>
      <c r="J747" s="2"/>
      <c r="K747" s="2"/>
      <c r="L747" s="2"/>
      <c r="M747" s="2"/>
      <c r="N747" s="2"/>
      <c r="O747" s="2"/>
      <c r="P747" s="2"/>
      <c r="Q747" s="2"/>
      <c r="R747" s="2"/>
      <c r="S747" s="2"/>
      <c r="T747" s="2"/>
      <c r="U747" s="2"/>
    </row>
    <row r="748" spans="1:21" ht="12.75" x14ac:dyDescent="0.2">
      <c r="A748" s="2"/>
      <c r="B748" s="2"/>
      <c r="C748" s="2"/>
      <c r="D748" s="2"/>
      <c r="E748" s="2"/>
      <c r="F748" s="2"/>
      <c r="G748" s="2"/>
      <c r="H748" s="2"/>
      <c r="I748" s="2"/>
      <c r="J748" s="2"/>
      <c r="K748" s="2"/>
      <c r="L748" s="2"/>
      <c r="M748" s="2"/>
      <c r="N748" s="2"/>
      <c r="O748" s="2"/>
      <c r="P748" s="2"/>
      <c r="Q748" s="2"/>
      <c r="R748" s="2"/>
      <c r="S748" s="2"/>
      <c r="T748" s="2"/>
      <c r="U748" s="2"/>
    </row>
    <row r="749" spans="1:21" ht="12.75" x14ac:dyDescent="0.2">
      <c r="A749" s="2"/>
      <c r="B749" s="2"/>
      <c r="C749" s="2"/>
      <c r="D749" s="2"/>
      <c r="E749" s="2"/>
      <c r="F749" s="2"/>
      <c r="G749" s="2"/>
      <c r="H749" s="2"/>
      <c r="I749" s="2"/>
      <c r="J749" s="2"/>
      <c r="K749" s="2"/>
      <c r="L749" s="2"/>
      <c r="M749" s="2"/>
      <c r="N749" s="2"/>
      <c r="O749" s="2"/>
      <c r="P749" s="2"/>
      <c r="Q749" s="2"/>
      <c r="R749" s="2"/>
      <c r="S749" s="2"/>
      <c r="T749" s="2"/>
      <c r="U749" s="2"/>
    </row>
    <row r="750" spans="1:21" ht="12.75" x14ac:dyDescent="0.2">
      <c r="A750" s="2"/>
      <c r="B750" s="2"/>
      <c r="C750" s="2"/>
      <c r="D750" s="2"/>
      <c r="E750" s="2"/>
      <c r="F750" s="2"/>
      <c r="G750" s="2"/>
      <c r="H750" s="2"/>
      <c r="I750" s="2"/>
      <c r="J750" s="2"/>
      <c r="K750" s="2"/>
      <c r="L750" s="2"/>
      <c r="M750" s="2"/>
      <c r="N750" s="2"/>
      <c r="O750" s="2"/>
      <c r="P750" s="2"/>
      <c r="Q750" s="2"/>
      <c r="R750" s="2"/>
      <c r="S750" s="2"/>
      <c r="T750" s="2"/>
      <c r="U750" s="2"/>
    </row>
    <row r="751" spans="1:21" ht="12.75" x14ac:dyDescent="0.2">
      <c r="A751" s="2"/>
      <c r="B751" s="2"/>
      <c r="C751" s="2"/>
      <c r="D751" s="2"/>
      <c r="E751" s="2"/>
      <c r="F751" s="2"/>
      <c r="G751" s="2"/>
      <c r="H751" s="2"/>
      <c r="I751" s="2"/>
      <c r="J751" s="2"/>
      <c r="K751" s="2"/>
      <c r="L751" s="2"/>
      <c r="M751" s="2"/>
      <c r="N751" s="2"/>
      <c r="O751" s="2"/>
      <c r="P751" s="2"/>
      <c r="Q751" s="2"/>
      <c r="R751" s="2"/>
      <c r="S751" s="2"/>
      <c r="T751" s="2"/>
      <c r="U751" s="2"/>
    </row>
    <row r="752" spans="1:21" ht="12.75" x14ac:dyDescent="0.2">
      <c r="A752" s="2"/>
      <c r="B752" s="2"/>
      <c r="C752" s="2"/>
      <c r="D752" s="2"/>
      <c r="E752" s="2"/>
      <c r="F752" s="2"/>
      <c r="G752" s="2"/>
      <c r="H752" s="2"/>
      <c r="I752" s="2"/>
      <c r="J752" s="2"/>
      <c r="K752" s="2"/>
      <c r="L752" s="2"/>
      <c r="M752" s="2"/>
      <c r="N752" s="2"/>
      <c r="O752" s="2"/>
      <c r="P752" s="2"/>
      <c r="Q752" s="2"/>
      <c r="R752" s="2"/>
      <c r="S752" s="2"/>
      <c r="T752" s="2"/>
      <c r="U752" s="2"/>
    </row>
    <row r="753" spans="1:21" ht="12.75" x14ac:dyDescent="0.2">
      <c r="A753" s="2"/>
      <c r="B753" s="2"/>
      <c r="C753" s="2"/>
      <c r="D753" s="2"/>
      <c r="E753" s="2"/>
      <c r="F753" s="2"/>
      <c r="G753" s="2"/>
      <c r="H753" s="2"/>
      <c r="I753" s="2"/>
      <c r="J753" s="2"/>
      <c r="K753" s="2"/>
      <c r="L753" s="2"/>
      <c r="M753" s="2"/>
      <c r="N753" s="2"/>
      <c r="O753" s="2"/>
      <c r="P753" s="2"/>
      <c r="Q753" s="2"/>
      <c r="R753" s="2"/>
      <c r="S753" s="2"/>
      <c r="T753" s="2"/>
      <c r="U753" s="2"/>
    </row>
    <row r="754" spans="1:21" ht="12.75" x14ac:dyDescent="0.2">
      <c r="A754" s="2"/>
      <c r="B754" s="2"/>
      <c r="C754" s="2"/>
      <c r="D754" s="2"/>
      <c r="E754" s="2"/>
      <c r="F754" s="2"/>
      <c r="G754" s="2"/>
      <c r="H754" s="2"/>
      <c r="I754" s="2"/>
      <c r="J754" s="2"/>
      <c r="K754" s="2"/>
      <c r="L754" s="2"/>
      <c r="M754" s="2"/>
      <c r="N754" s="2"/>
      <c r="O754" s="2"/>
      <c r="P754" s="2"/>
      <c r="Q754" s="2"/>
      <c r="R754" s="2"/>
      <c r="S754" s="2"/>
      <c r="T754" s="2"/>
      <c r="U754" s="2"/>
    </row>
    <row r="755" spans="1:21" ht="12.75" x14ac:dyDescent="0.2">
      <c r="A755" s="2"/>
      <c r="B755" s="2"/>
      <c r="C755" s="2"/>
      <c r="D755" s="2"/>
      <c r="E755" s="2"/>
      <c r="F755" s="2"/>
      <c r="G755" s="2"/>
      <c r="H755" s="2"/>
      <c r="I755" s="2"/>
      <c r="J755" s="2"/>
      <c r="K755" s="2"/>
      <c r="L755" s="2"/>
      <c r="M755" s="2"/>
      <c r="N755" s="2"/>
      <c r="O755" s="2"/>
      <c r="P755" s="2"/>
      <c r="Q755" s="2"/>
      <c r="R755" s="2"/>
      <c r="S755" s="2"/>
      <c r="T755" s="2"/>
      <c r="U755" s="2"/>
    </row>
    <row r="756" spans="1:21" ht="12.75" x14ac:dyDescent="0.2">
      <c r="A756" s="2"/>
      <c r="B756" s="2"/>
      <c r="C756" s="2"/>
      <c r="D756" s="2"/>
      <c r="E756" s="2"/>
      <c r="F756" s="2"/>
      <c r="G756" s="2"/>
      <c r="H756" s="2"/>
      <c r="I756" s="2"/>
      <c r="J756" s="2"/>
      <c r="K756" s="2"/>
      <c r="L756" s="2"/>
      <c r="M756" s="2"/>
      <c r="N756" s="2"/>
      <c r="O756" s="2"/>
      <c r="P756" s="2"/>
      <c r="Q756" s="2"/>
      <c r="R756" s="2"/>
      <c r="S756" s="2"/>
      <c r="T756" s="2"/>
      <c r="U756" s="2"/>
    </row>
    <row r="757" spans="1:21" ht="12.75" x14ac:dyDescent="0.2">
      <c r="A757" s="2"/>
      <c r="B757" s="2"/>
      <c r="C757" s="2"/>
      <c r="D757" s="2"/>
      <c r="E757" s="2"/>
      <c r="F757" s="2"/>
      <c r="G757" s="2"/>
      <c r="H757" s="2"/>
      <c r="I757" s="2"/>
      <c r="J757" s="2"/>
      <c r="K757" s="2"/>
      <c r="L757" s="2"/>
      <c r="M757" s="2"/>
      <c r="N757" s="2"/>
      <c r="O757" s="2"/>
      <c r="P757" s="2"/>
      <c r="Q757" s="2"/>
      <c r="R757" s="2"/>
      <c r="S757" s="2"/>
      <c r="T757" s="2"/>
      <c r="U757" s="2"/>
    </row>
    <row r="758" spans="1:21" ht="12.75" x14ac:dyDescent="0.2">
      <c r="A758" s="2"/>
      <c r="B758" s="2"/>
      <c r="C758" s="2"/>
      <c r="D758" s="2"/>
      <c r="E758" s="2"/>
      <c r="F758" s="2"/>
      <c r="G758" s="2"/>
      <c r="H758" s="2"/>
      <c r="I758" s="2"/>
      <c r="J758" s="2"/>
      <c r="K758" s="2"/>
      <c r="L758" s="2"/>
      <c r="M758" s="2"/>
      <c r="N758" s="2"/>
      <c r="O758" s="2"/>
      <c r="P758" s="2"/>
      <c r="Q758" s="2"/>
      <c r="R758" s="2"/>
      <c r="S758" s="2"/>
      <c r="T758" s="2"/>
      <c r="U758" s="2"/>
    </row>
    <row r="759" spans="1:21" ht="12.75" x14ac:dyDescent="0.2">
      <c r="A759" s="2"/>
      <c r="B759" s="2"/>
      <c r="C759" s="2"/>
      <c r="D759" s="2"/>
      <c r="E759" s="2"/>
      <c r="F759" s="2"/>
      <c r="G759" s="2"/>
      <c r="H759" s="2"/>
      <c r="I759" s="2"/>
      <c r="J759" s="2"/>
      <c r="K759" s="2"/>
      <c r="L759" s="2"/>
      <c r="M759" s="2"/>
      <c r="N759" s="2"/>
      <c r="O759" s="2"/>
      <c r="P759" s="2"/>
      <c r="Q759" s="2"/>
      <c r="R759" s="2"/>
      <c r="S759" s="2"/>
      <c r="T759" s="2"/>
      <c r="U759" s="2"/>
    </row>
    <row r="760" spans="1:21" ht="12.75" x14ac:dyDescent="0.2">
      <c r="A760" s="2"/>
      <c r="B760" s="2"/>
      <c r="C760" s="2"/>
      <c r="D760" s="2"/>
      <c r="E760" s="2"/>
      <c r="F760" s="2"/>
      <c r="G760" s="2"/>
      <c r="H760" s="2"/>
      <c r="I760" s="2"/>
      <c r="J760" s="2"/>
      <c r="K760" s="2"/>
      <c r="L760" s="2"/>
      <c r="M760" s="2"/>
      <c r="N760" s="2"/>
      <c r="O760" s="2"/>
      <c r="P760" s="2"/>
      <c r="Q760" s="2"/>
      <c r="R760" s="2"/>
      <c r="S760" s="2"/>
      <c r="T760" s="2"/>
      <c r="U760" s="2"/>
    </row>
    <row r="761" spans="1:21" ht="12.75" x14ac:dyDescent="0.2">
      <c r="A761" s="2"/>
      <c r="B761" s="2"/>
      <c r="C761" s="2"/>
      <c r="D761" s="2"/>
      <c r="E761" s="2"/>
      <c r="F761" s="2"/>
      <c r="G761" s="2"/>
      <c r="H761" s="2"/>
      <c r="I761" s="2"/>
      <c r="J761" s="2"/>
      <c r="K761" s="2"/>
      <c r="L761" s="2"/>
      <c r="M761" s="2"/>
      <c r="N761" s="2"/>
      <c r="O761" s="2"/>
      <c r="P761" s="2"/>
      <c r="Q761" s="2"/>
      <c r="R761" s="2"/>
      <c r="S761" s="2"/>
      <c r="T761" s="2"/>
      <c r="U761" s="2"/>
    </row>
    <row r="762" spans="1:21" ht="12.75" x14ac:dyDescent="0.2">
      <c r="A762" s="2"/>
      <c r="B762" s="2"/>
      <c r="C762" s="2"/>
      <c r="D762" s="2"/>
      <c r="E762" s="2"/>
      <c r="F762" s="2"/>
      <c r="G762" s="2"/>
      <c r="H762" s="2"/>
      <c r="I762" s="2"/>
      <c r="J762" s="2"/>
      <c r="K762" s="2"/>
      <c r="L762" s="2"/>
      <c r="M762" s="2"/>
      <c r="N762" s="2"/>
      <c r="O762" s="2"/>
      <c r="P762" s="2"/>
      <c r="Q762" s="2"/>
      <c r="R762" s="2"/>
      <c r="S762" s="2"/>
      <c r="T762" s="2"/>
      <c r="U762" s="2"/>
    </row>
    <row r="763" spans="1:21" ht="12.75" x14ac:dyDescent="0.2">
      <c r="A763" s="2"/>
      <c r="B763" s="2"/>
      <c r="C763" s="2"/>
      <c r="D763" s="2"/>
      <c r="E763" s="2"/>
      <c r="F763" s="2"/>
      <c r="G763" s="2"/>
      <c r="H763" s="2"/>
      <c r="I763" s="2"/>
      <c r="J763" s="2"/>
      <c r="K763" s="2"/>
      <c r="L763" s="2"/>
      <c r="M763" s="2"/>
      <c r="N763" s="2"/>
      <c r="O763" s="2"/>
      <c r="P763" s="2"/>
      <c r="Q763" s="2"/>
      <c r="R763" s="2"/>
      <c r="S763" s="2"/>
      <c r="T763" s="2"/>
      <c r="U763" s="2"/>
    </row>
    <row r="764" spans="1:21" ht="12.75" x14ac:dyDescent="0.2">
      <c r="A764" s="2"/>
      <c r="B764" s="2"/>
      <c r="C764" s="2"/>
      <c r="D764" s="2"/>
      <c r="E764" s="2"/>
      <c r="F764" s="2"/>
      <c r="G764" s="2"/>
      <c r="H764" s="2"/>
      <c r="I764" s="2"/>
      <c r="J764" s="2"/>
      <c r="K764" s="2"/>
      <c r="L764" s="2"/>
      <c r="M764" s="2"/>
      <c r="N764" s="2"/>
      <c r="O764" s="2"/>
      <c r="P764" s="2"/>
      <c r="Q764" s="2"/>
      <c r="R764" s="2"/>
      <c r="S764" s="2"/>
      <c r="T764" s="2"/>
      <c r="U764" s="2"/>
    </row>
    <row r="765" spans="1:21" ht="12.75" x14ac:dyDescent="0.2">
      <c r="A765" s="2"/>
      <c r="B765" s="2"/>
      <c r="C765" s="2"/>
      <c r="D765" s="2"/>
      <c r="E765" s="2"/>
      <c r="F765" s="2"/>
      <c r="G765" s="2"/>
      <c r="H765" s="2"/>
      <c r="I765" s="2"/>
      <c r="J765" s="2"/>
      <c r="K765" s="2"/>
      <c r="L765" s="2"/>
      <c r="M765" s="2"/>
      <c r="N765" s="2"/>
      <c r="O765" s="2"/>
      <c r="P765" s="2"/>
      <c r="Q765" s="2"/>
      <c r="R765" s="2"/>
      <c r="S765" s="2"/>
      <c r="T765" s="2"/>
      <c r="U765" s="2"/>
    </row>
    <row r="766" spans="1:21" ht="12.75" x14ac:dyDescent="0.2">
      <c r="A766" s="2"/>
      <c r="B766" s="2"/>
      <c r="C766" s="2"/>
      <c r="D766" s="2"/>
      <c r="E766" s="2"/>
      <c r="F766" s="2"/>
      <c r="G766" s="2"/>
      <c r="H766" s="2"/>
      <c r="I766" s="2"/>
      <c r="J766" s="2"/>
      <c r="K766" s="2"/>
      <c r="L766" s="2"/>
      <c r="M766" s="2"/>
      <c r="N766" s="2"/>
      <c r="O766" s="2"/>
      <c r="P766" s="2"/>
      <c r="Q766" s="2"/>
      <c r="R766" s="2"/>
      <c r="S766" s="2"/>
      <c r="T766" s="2"/>
      <c r="U766" s="2"/>
    </row>
    <row r="767" spans="1:21" ht="12.75" x14ac:dyDescent="0.2">
      <c r="A767" s="2"/>
      <c r="B767" s="2"/>
      <c r="C767" s="2"/>
      <c r="D767" s="2"/>
      <c r="E767" s="2"/>
      <c r="F767" s="2"/>
      <c r="G767" s="2"/>
      <c r="H767" s="2"/>
      <c r="I767" s="2"/>
      <c r="J767" s="2"/>
      <c r="K767" s="2"/>
      <c r="L767" s="2"/>
      <c r="M767" s="2"/>
      <c r="N767" s="2"/>
      <c r="O767" s="2"/>
      <c r="P767" s="2"/>
      <c r="Q767" s="2"/>
      <c r="R767" s="2"/>
      <c r="S767" s="2"/>
      <c r="T767" s="2"/>
      <c r="U767" s="2"/>
    </row>
    <row r="768" spans="1:21" ht="12.75" x14ac:dyDescent="0.2">
      <c r="A768" s="2"/>
      <c r="B768" s="2"/>
      <c r="C768" s="2"/>
      <c r="D768" s="2"/>
      <c r="E768" s="2"/>
      <c r="F768" s="2"/>
      <c r="G768" s="2"/>
      <c r="H768" s="2"/>
      <c r="I768" s="2"/>
      <c r="J768" s="2"/>
      <c r="K768" s="2"/>
      <c r="L768" s="2"/>
      <c r="M768" s="2"/>
      <c r="N768" s="2"/>
      <c r="O768" s="2"/>
      <c r="P768" s="2"/>
      <c r="Q768" s="2"/>
      <c r="R768" s="2"/>
      <c r="S768" s="2"/>
      <c r="T768" s="2"/>
      <c r="U768" s="2"/>
    </row>
    <row r="769" spans="1:21" ht="12.75" x14ac:dyDescent="0.2">
      <c r="A769" s="2"/>
      <c r="B769" s="2"/>
      <c r="C769" s="2"/>
      <c r="D769" s="2"/>
      <c r="E769" s="2"/>
      <c r="F769" s="2"/>
      <c r="G769" s="2"/>
      <c r="H769" s="2"/>
      <c r="I769" s="2"/>
      <c r="J769" s="2"/>
      <c r="K769" s="2"/>
      <c r="L769" s="2"/>
      <c r="M769" s="2"/>
      <c r="N769" s="2"/>
      <c r="O769" s="2"/>
      <c r="P769" s="2"/>
      <c r="Q769" s="2"/>
      <c r="R769" s="2"/>
      <c r="S769" s="2"/>
      <c r="T769" s="2"/>
      <c r="U769" s="2"/>
    </row>
    <row r="770" spans="1:21" ht="12.75" x14ac:dyDescent="0.2">
      <c r="A770" s="2"/>
      <c r="B770" s="2"/>
      <c r="C770" s="2"/>
      <c r="D770" s="2"/>
      <c r="E770" s="2"/>
      <c r="F770" s="2"/>
      <c r="G770" s="2"/>
      <c r="H770" s="2"/>
      <c r="I770" s="2"/>
      <c r="J770" s="2"/>
      <c r="K770" s="2"/>
      <c r="L770" s="2"/>
      <c r="M770" s="2"/>
      <c r="N770" s="2"/>
      <c r="O770" s="2"/>
      <c r="P770" s="2"/>
      <c r="Q770" s="2"/>
      <c r="R770" s="2"/>
      <c r="S770" s="2"/>
      <c r="T770" s="2"/>
      <c r="U770" s="2"/>
    </row>
    <row r="771" spans="1:21" ht="12.75" x14ac:dyDescent="0.2">
      <c r="A771" s="2"/>
      <c r="B771" s="2"/>
      <c r="C771" s="2"/>
      <c r="D771" s="2"/>
      <c r="E771" s="2"/>
      <c r="F771" s="2"/>
      <c r="G771" s="2"/>
      <c r="H771" s="2"/>
      <c r="I771" s="2"/>
      <c r="J771" s="2"/>
      <c r="K771" s="2"/>
      <c r="L771" s="2"/>
      <c r="M771" s="2"/>
      <c r="N771" s="2"/>
      <c r="O771" s="2"/>
      <c r="P771" s="2"/>
      <c r="Q771" s="2"/>
      <c r="R771" s="2"/>
      <c r="S771" s="2"/>
      <c r="T771" s="2"/>
      <c r="U771" s="2"/>
    </row>
    <row r="772" spans="1:21" ht="12.75" x14ac:dyDescent="0.2">
      <c r="A772" s="2"/>
      <c r="B772" s="2"/>
      <c r="C772" s="2"/>
      <c r="D772" s="2"/>
      <c r="E772" s="2"/>
      <c r="F772" s="2"/>
      <c r="G772" s="2"/>
      <c r="H772" s="2"/>
      <c r="I772" s="2"/>
      <c r="J772" s="2"/>
      <c r="K772" s="2"/>
      <c r="L772" s="2"/>
      <c r="M772" s="2"/>
      <c r="N772" s="2"/>
      <c r="O772" s="2"/>
      <c r="P772" s="2"/>
      <c r="Q772" s="2"/>
      <c r="R772" s="2"/>
      <c r="S772" s="2"/>
      <c r="T772" s="2"/>
      <c r="U772" s="2"/>
    </row>
    <row r="773" spans="1:21" ht="12.75" x14ac:dyDescent="0.2">
      <c r="A773" s="2"/>
      <c r="B773" s="2"/>
      <c r="C773" s="2"/>
      <c r="D773" s="2"/>
      <c r="E773" s="2"/>
      <c r="F773" s="2"/>
      <c r="G773" s="2"/>
      <c r="H773" s="2"/>
      <c r="I773" s="2"/>
      <c r="J773" s="2"/>
      <c r="K773" s="2"/>
      <c r="L773" s="2"/>
      <c r="M773" s="2"/>
      <c r="N773" s="2"/>
      <c r="O773" s="2"/>
      <c r="P773" s="2"/>
      <c r="Q773" s="2"/>
      <c r="R773" s="2"/>
      <c r="S773" s="2"/>
      <c r="T773" s="2"/>
      <c r="U773" s="2"/>
    </row>
    <row r="774" spans="1:21" ht="12.75" x14ac:dyDescent="0.2">
      <c r="A774" s="2"/>
      <c r="B774" s="2"/>
      <c r="C774" s="2"/>
      <c r="D774" s="2"/>
      <c r="E774" s="2"/>
      <c r="F774" s="2"/>
      <c r="G774" s="2"/>
      <c r="H774" s="2"/>
      <c r="I774" s="2"/>
      <c r="J774" s="2"/>
      <c r="K774" s="2"/>
      <c r="L774" s="2"/>
      <c r="M774" s="2"/>
      <c r="N774" s="2"/>
      <c r="O774" s="2"/>
      <c r="P774" s="2"/>
      <c r="Q774" s="2"/>
      <c r="R774" s="2"/>
      <c r="S774" s="2"/>
      <c r="T774" s="2"/>
      <c r="U774" s="2"/>
    </row>
    <row r="775" spans="1:21" ht="12.75" x14ac:dyDescent="0.2">
      <c r="A775" s="2"/>
      <c r="B775" s="2"/>
      <c r="C775" s="2"/>
      <c r="D775" s="2"/>
      <c r="E775" s="2"/>
      <c r="F775" s="2"/>
      <c r="G775" s="2"/>
      <c r="H775" s="2"/>
      <c r="I775" s="2"/>
      <c r="J775" s="2"/>
      <c r="K775" s="2"/>
      <c r="L775" s="2"/>
      <c r="M775" s="2"/>
      <c r="N775" s="2"/>
      <c r="O775" s="2"/>
      <c r="P775" s="2"/>
      <c r="Q775" s="2"/>
      <c r="R775" s="2"/>
      <c r="S775" s="2"/>
      <c r="T775" s="2"/>
      <c r="U775" s="2"/>
    </row>
    <row r="776" spans="1:21" ht="12.75" x14ac:dyDescent="0.2">
      <c r="A776" s="2"/>
      <c r="B776" s="2"/>
      <c r="C776" s="2"/>
      <c r="D776" s="2"/>
      <c r="E776" s="2"/>
      <c r="F776" s="2"/>
      <c r="G776" s="2"/>
      <c r="H776" s="2"/>
      <c r="I776" s="2"/>
      <c r="J776" s="2"/>
      <c r="K776" s="2"/>
      <c r="L776" s="2"/>
      <c r="M776" s="2"/>
      <c r="N776" s="2"/>
      <c r="O776" s="2"/>
      <c r="P776" s="2"/>
      <c r="Q776" s="2"/>
      <c r="R776" s="2"/>
      <c r="S776" s="2"/>
      <c r="T776" s="2"/>
      <c r="U776" s="2"/>
    </row>
    <row r="777" spans="1:21" ht="12.75" x14ac:dyDescent="0.2">
      <c r="A777" s="2"/>
      <c r="B777" s="2"/>
      <c r="C777" s="2"/>
      <c r="D777" s="2"/>
      <c r="E777" s="2"/>
      <c r="F777" s="2"/>
      <c r="G777" s="2"/>
      <c r="H777" s="2"/>
      <c r="I777" s="2"/>
      <c r="J777" s="2"/>
      <c r="K777" s="2"/>
      <c r="L777" s="2"/>
      <c r="M777" s="2"/>
      <c r="N777" s="2"/>
      <c r="O777" s="2"/>
      <c r="P777" s="2"/>
      <c r="Q777" s="2"/>
      <c r="R777" s="2"/>
      <c r="S777" s="2"/>
      <c r="T777" s="2"/>
      <c r="U777" s="2"/>
    </row>
    <row r="778" spans="1:21" ht="12.75" x14ac:dyDescent="0.2">
      <c r="A778" s="2"/>
      <c r="B778" s="2"/>
      <c r="C778" s="2"/>
      <c r="D778" s="2"/>
      <c r="E778" s="2"/>
      <c r="F778" s="2"/>
      <c r="G778" s="2"/>
      <c r="H778" s="2"/>
      <c r="I778" s="2"/>
      <c r="J778" s="2"/>
      <c r="K778" s="2"/>
      <c r="L778" s="2"/>
      <c r="M778" s="2"/>
      <c r="N778" s="2"/>
      <c r="O778" s="2"/>
      <c r="P778" s="2"/>
      <c r="Q778" s="2"/>
      <c r="R778" s="2"/>
      <c r="S778" s="2"/>
      <c r="T778" s="2"/>
      <c r="U778" s="2"/>
    </row>
    <row r="779" spans="1:21" ht="12.75" x14ac:dyDescent="0.2">
      <c r="A779" s="2"/>
      <c r="B779" s="2"/>
      <c r="C779" s="2"/>
      <c r="D779" s="2"/>
      <c r="E779" s="2"/>
      <c r="F779" s="2"/>
      <c r="G779" s="2"/>
      <c r="H779" s="2"/>
      <c r="I779" s="2"/>
      <c r="J779" s="2"/>
      <c r="K779" s="2"/>
      <c r="L779" s="2"/>
      <c r="M779" s="2"/>
      <c r="N779" s="2"/>
      <c r="O779" s="2"/>
      <c r="P779" s="2"/>
      <c r="Q779" s="2"/>
      <c r="R779" s="2"/>
      <c r="S779" s="2"/>
      <c r="T779" s="2"/>
      <c r="U779" s="2"/>
    </row>
    <row r="780" spans="1:21" ht="12.75" x14ac:dyDescent="0.2">
      <c r="A780" s="2"/>
      <c r="B780" s="2"/>
      <c r="C780" s="2"/>
      <c r="D780" s="2"/>
      <c r="E780" s="2"/>
      <c r="F780" s="2"/>
      <c r="G780" s="2"/>
      <c r="H780" s="2"/>
      <c r="I780" s="2"/>
      <c r="J780" s="2"/>
      <c r="K780" s="2"/>
      <c r="L780" s="2"/>
      <c r="M780" s="2"/>
      <c r="N780" s="2"/>
      <c r="O780" s="2"/>
      <c r="P780" s="2"/>
      <c r="Q780" s="2"/>
      <c r="R780" s="2"/>
      <c r="S780" s="2"/>
      <c r="T780" s="2"/>
      <c r="U780" s="2"/>
    </row>
    <row r="781" spans="1:21" ht="12.75" x14ac:dyDescent="0.2">
      <c r="A781" s="2"/>
      <c r="B781" s="2"/>
      <c r="C781" s="2"/>
      <c r="D781" s="2"/>
      <c r="E781" s="2"/>
      <c r="F781" s="2"/>
      <c r="G781" s="2"/>
      <c r="H781" s="2"/>
      <c r="I781" s="2"/>
      <c r="J781" s="2"/>
      <c r="K781" s="2"/>
      <c r="L781" s="2"/>
      <c r="M781" s="2"/>
      <c r="N781" s="2"/>
      <c r="O781" s="2"/>
      <c r="P781" s="2"/>
      <c r="Q781" s="2"/>
      <c r="R781" s="2"/>
      <c r="S781" s="2"/>
      <c r="T781" s="2"/>
      <c r="U781" s="2"/>
    </row>
    <row r="782" spans="1:21" ht="12.75" x14ac:dyDescent="0.2">
      <c r="A782" s="2"/>
      <c r="B782" s="2"/>
      <c r="C782" s="2"/>
      <c r="D782" s="2"/>
      <c r="E782" s="2"/>
      <c r="F782" s="2"/>
      <c r="G782" s="2"/>
      <c r="H782" s="2"/>
      <c r="I782" s="2"/>
      <c r="J782" s="2"/>
      <c r="K782" s="2"/>
      <c r="L782" s="2"/>
      <c r="M782" s="2"/>
      <c r="N782" s="2"/>
      <c r="O782" s="2"/>
      <c r="P782" s="2"/>
      <c r="Q782" s="2"/>
      <c r="R782" s="2"/>
      <c r="S782" s="2"/>
      <c r="T782" s="2"/>
      <c r="U782" s="2"/>
    </row>
    <row r="783" spans="1:21" ht="12.75" x14ac:dyDescent="0.2">
      <c r="A783" s="2"/>
      <c r="B783" s="2"/>
      <c r="C783" s="2"/>
      <c r="D783" s="2"/>
      <c r="E783" s="2"/>
      <c r="F783" s="2"/>
      <c r="G783" s="2"/>
      <c r="H783" s="2"/>
      <c r="I783" s="2"/>
      <c r="J783" s="2"/>
      <c r="K783" s="2"/>
      <c r="L783" s="2"/>
      <c r="M783" s="2"/>
      <c r="N783" s="2"/>
      <c r="O783" s="2"/>
      <c r="P783" s="2"/>
      <c r="Q783" s="2"/>
      <c r="R783" s="2"/>
      <c r="S783" s="2"/>
      <c r="T783" s="2"/>
      <c r="U783" s="2"/>
    </row>
    <row r="784" spans="1:21" ht="12.75" x14ac:dyDescent="0.2">
      <c r="A784" s="2"/>
      <c r="B784" s="2"/>
      <c r="C784" s="2"/>
      <c r="D784" s="2"/>
      <c r="E784" s="2"/>
      <c r="F784" s="2"/>
      <c r="G784" s="2"/>
      <c r="H784" s="2"/>
      <c r="I784" s="2"/>
      <c r="J784" s="2"/>
      <c r="K784" s="2"/>
      <c r="L784" s="2"/>
      <c r="M784" s="2"/>
      <c r="N784" s="2"/>
      <c r="O784" s="2"/>
      <c r="P784" s="2"/>
      <c r="Q784" s="2"/>
      <c r="R784" s="2"/>
      <c r="S784" s="2"/>
      <c r="T784" s="2"/>
      <c r="U784" s="2"/>
    </row>
    <row r="785" spans="1:21" ht="12.75" x14ac:dyDescent="0.2">
      <c r="A785" s="2"/>
      <c r="B785" s="2"/>
      <c r="C785" s="2"/>
      <c r="D785" s="2"/>
      <c r="E785" s="2"/>
      <c r="F785" s="2"/>
      <c r="G785" s="2"/>
      <c r="H785" s="2"/>
      <c r="I785" s="2"/>
      <c r="J785" s="2"/>
      <c r="K785" s="2"/>
      <c r="L785" s="2"/>
      <c r="M785" s="2"/>
      <c r="N785" s="2"/>
      <c r="O785" s="2"/>
      <c r="P785" s="2"/>
      <c r="Q785" s="2"/>
      <c r="R785" s="2"/>
      <c r="S785" s="2"/>
      <c r="T785" s="2"/>
      <c r="U785" s="2"/>
    </row>
    <row r="786" spans="1:21" ht="12.75" x14ac:dyDescent="0.2">
      <c r="A786" s="2"/>
      <c r="B786" s="2"/>
      <c r="C786" s="2"/>
      <c r="D786" s="2"/>
      <c r="E786" s="2"/>
      <c r="F786" s="2"/>
      <c r="G786" s="2"/>
      <c r="H786" s="2"/>
      <c r="I786" s="2"/>
      <c r="J786" s="2"/>
      <c r="K786" s="2"/>
      <c r="L786" s="2"/>
      <c r="M786" s="2"/>
      <c r="N786" s="2"/>
      <c r="O786" s="2"/>
      <c r="P786" s="2"/>
      <c r="Q786" s="2"/>
      <c r="R786" s="2"/>
      <c r="S786" s="2"/>
      <c r="T786" s="2"/>
      <c r="U786" s="2"/>
    </row>
    <row r="787" spans="1:21" ht="12.75" x14ac:dyDescent="0.2">
      <c r="A787" s="2"/>
      <c r="B787" s="2"/>
      <c r="C787" s="2"/>
      <c r="D787" s="2"/>
      <c r="E787" s="2"/>
      <c r="F787" s="2"/>
      <c r="G787" s="2"/>
      <c r="H787" s="2"/>
      <c r="I787" s="2"/>
      <c r="J787" s="2"/>
      <c r="K787" s="2"/>
      <c r="L787" s="2"/>
      <c r="M787" s="2"/>
      <c r="N787" s="2"/>
      <c r="O787" s="2"/>
      <c r="P787" s="2"/>
      <c r="Q787" s="2"/>
      <c r="R787" s="2"/>
      <c r="S787" s="2"/>
      <c r="T787" s="2"/>
      <c r="U787" s="2"/>
    </row>
    <row r="788" spans="1:21" ht="12.75" x14ac:dyDescent="0.2">
      <c r="A788" s="2"/>
      <c r="B788" s="2"/>
      <c r="C788" s="2"/>
      <c r="D788" s="2"/>
      <c r="E788" s="2"/>
      <c r="F788" s="2"/>
      <c r="G788" s="2"/>
      <c r="H788" s="2"/>
      <c r="I788" s="2"/>
      <c r="J788" s="2"/>
      <c r="K788" s="2"/>
      <c r="L788" s="2"/>
      <c r="M788" s="2"/>
      <c r="N788" s="2"/>
      <c r="O788" s="2"/>
      <c r="P788" s="2"/>
      <c r="Q788" s="2"/>
      <c r="R788" s="2"/>
      <c r="S788" s="2"/>
      <c r="T788" s="2"/>
      <c r="U788" s="2"/>
    </row>
    <row r="789" spans="1:21" ht="12.75" x14ac:dyDescent="0.2">
      <c r="A789" s="2"/>
      <c r="B789" s="2"/>
      <c r="C789" s="2"/>
      <c r="D789" s="2"/>
      <c r="E789" s="2"/>
      <c r="F789" s="2"/>
      <c r="G789" s="2"/>
      <c r="H789" s="2"/>
      <c r="I789" s="2"/>
      <c r="J789" s="2"/>
      <c r="K789" s="2"/>
      <c r="L789" s="2"/>
      <c r="M789" s="2"/>
      <c r="N789" s="2"/>
      <c r="O789" s="2"/>
      <c r="P789" s="2"/>
      <c r="Q789" s="2"/>
      <c r="R789" s="2"/>
      <c r="S789" s="2"/>
      <c r="T789" s="2"/>
      <c r="U789" s="2"/>
    </row>
    <row r="790" spans="1:21" ht="12.75" x14ac:dyDescent="0.2">
      <c r="A790" s="2"/>
      <c r="B790" s="2"/>
      <c r="C790" s="2"/>
      <c r="D790" s="2"/>
      <c r="E790" s="2"/>
      <c r="F790" s="2"/>
      <c r="G790" s="2"/>
      <c r="H790" s="2"/>
      <c r="I790" s="2"/>
      <c r="J790" s="2"/>
      <c r="K790" s="2"/>
      <c r="L790" s="2"/>
      <c r="M790" s="2"/>
      <c r="N790" s="2"/>
      <c r="O790" s="2"/>
      <c r="P790" s="2"/>
      <c r="Q790" s="2"/>
      <c r="R790" s="2"/>
      <c r="S790" s="2"/>
      <c r="T790" s="2"/>
      <c r="U790" s="2"/>
    </row>
    <row r="791" spans="1:21" ht="12.75" x14ac:dyDescent="0.2">
      <c r="A791" s="2"/>
      <c r="B791" s="2"/>
      <c r="C791" s="2"/>
      <c r="D791" s="2"/>
      <c r="E791" s="2"/>
      <c r="F791" s="2"/>
      <c r="G791" s="2"/>
      <c r="H791" s="2"/>
      <c r="I791" s="2"/>
      <c r="J791" s="2"/>
      <c r="K791" s="2"/>
      <c r="L791" s="2"/>
      <c r="M791" s="2"/>
      <c r="N791" s="2"/>
      <c r="O791" s="2"/>
      <c r="P791" s="2"/>
      <c r="Q791" s="2"/>
      <c r="R791" s="2"/>
      <c r="S791" s="2"/>
      <c r="T791" s="2"/>
      <c r="U791" s="2"/>
    </row>
    <row r="792" spans="1:21" ht="12.75" x14ac:dyDescent="0.2">
      <c r="A792" s="2"/>
      <c r="B792" s="2"/>
      <c r="C792" s="2"/>
      <c r="D792" s="2"/>
      <c r="E792" s="2"/>
      <c r="F792" s="2"/>
      <c r="G792" s="2"/>
      <c r="H792" s="2"/>
      <c r="I792" s="2"/>
      <c r="J792" s="2"/>
      <c r="K792" s="2"/>
      <c r="L792" s="2"/>
      <c r="M792" s="2"/>
      <c r="N792" s="2"/>
      <c r="O792" s="2"/>
      <c r="P792" s="2"/>
      <c r="Q792" s="2"/>
      <c r="R792" s="2"/>
      <c r="S792" s="2"/>
      <c r="T792" s="2"/>
      <c r="U792" s="2"/>
    </row>
    <row r="793" spans="1:21" ht="12.75" x14ac:dyDescent="0.2">
      <c r="A793" s="2"/>
      <c r="B793" s="2"/>
      <c r="C793" s="2"/>
      <c r="D793" s="2"/>
      <c r="E793" s="2"/>
      <c r="F793" s="2"/>
      <c r="G793" s="2"/>
      <c r="H793" s="2"/>
      <c r="I793" s="2"/>
      <c r="J793" s="2"/>
      <c r="K793" s="2"/>
      <c r="L793" s="2"/>
      <c r="M793" s="2"/>
      <c r="N793" s="2"/>
      <c r="O793" s="2"/>
      <c r="P793" s="2"/>
      <c r="Q793" s="2"/>
      <c r="R793" s="2"/>
      <c r="S793" s="2"/>
      <c r="T793" s="2"/>
      <c r="U793" s="2"/>
    </row>
    <row r="794" spans="1:21" ht="12.75" x14ac:dyDescent="0.2">
      <c r="A794" s="2"/>
      <c r="B794" s="2"/>
      <c r="C794" s="2"/>
      <c r="D794" s="2"/>
      <c r="E794" s="2"/>
      <c r="F794" s="2"/>
      <c r="G794" s="2"/>
      <c r="H794" s="2"/>
      <c r="I794" s="2"/>
      <c r="J794" s="2"/>
      <c r="K794" s="2"/>
      <c r="L794" s="2"/>
      <c r="M794" s="2"/>
      <c r="N794" s="2"/>
      <c r="O794" s="2"/>
      <c r="P794" s="2"/>
      <c r="Q794" s="2"/>
      <c r="R794" s="2"/>
      <c r="S794" s="2"/>
      <c r="T794" s="2"/>
      <c r="U794" s="2"/>
    </row>
    <row r="795" spans="1:21" ht="12.75" x14ac:dyDescent="0.2">
      <c r="A795" s="2"/>
      <c r="B795" s="2"/>
      <c r="C795" s="2"/>
      <c r="D795" s="2"/>
      <c r="E795" s="2"/>
      <c r="F795" s="2"/>
      <c r="G795" s="2"/>
      <c r="H795" s="2"/>
      <c r="I795" s="2"/>
      <c r="J795" s="2"/>
      <c r="K795" s="2"/>
      <c r="L795" s="2"/>
      <c r="M795" s="2"/>
      <c r="N795" s="2"/>
      <c r="O795" s="2"/>
      <c r="P795" s="2"/>
      <c r="Q795" s="2"/>
      <c r="R795" s="2"/>
      <c r="S795" s="2"/>
      <c r="T795" s="2"/>
      <c r="U795" s="2"/>
    </row>
    <row r="796" spans="1:21" ht="12.75" x14ac:dyDescent="0.2">
      <c r="A796" s="2"/>
      <c r="B796" s="2"/>
      <c r="C796" s="2"/>
      <c r="D796" s="2"/>
      <c r="E796" s="2"/>
      <c r="F796" s="2"/>
      <c r="G796" s="2"/>
      <c r="H796" s="2"/>
      <c r="I796" s="2"/>
      <c r="J796" s="2"/>
      <c r="K796" s="2"/>
      <c r="L796" s="2"/>
      <c r="M796" s="2"/>
      <c r="N796" s="2"/>
      <c r="O796" s="2"/>
      <c r="P796" s="2"/>
      <c r="Q796" s="2"/>
      <c r="R796" s="2"/>
      <c r="S796" s="2"/>
      <c r="T796" s="2"/>
      <c r="U796" s="2"/>
    </row>
    <row r="797" spans="1:21" ht="12.75" x14ac:dyDescent="0.2">
      <c r="A797" s="2"/>
      <c r="B797" s="2"/>
      <c r="C797" s="2"/>
      <c r="D797" s="2"/>
      <c r="E797" s="2"/>
      <c r="F797" s="2"/>
      <c r="G797" s="2"/>
      <c r="H797" s="2"/>
      <c r="I797" s="2"/>
      <c r="J797" s="2"/>
      <c r="K797" s="2"/>
      <c r="L797" s="2"/>
      <c r="M797" s="2"/>
      <c r="N797" s="2"/>
      <c r="O797" s="2"/>
      <c r="P797" s="2"/>
      <c r="Q797" s="2"/>
      <c r="R797" s="2"/>
      <c r="S797" s="2"/>
      <c r="T797" s="2"/>
      <c r="U797" s="2"/>
    </row>
    <row r="798" spans="1:21" ht="12.75" x14ac:dyDescent="0.2">
      <c r="A798" s="2"/>
      <c r="B798" s="2"/>
      <c r="C798" s="2"/>
      <c r="D798" s="2"/>
      <c r="E798" s="2"/>
      <c r="F798" s="2"/>
      <c r="G798" s="2"/>
      <c r="H798" s="2"/>
      <c r="I798" s="2"/>
      <c r="J798" s="2"/>
      <c r="K798" s="2"/>
      <c r="L798" s="2"/>
      <c r="M798" s="2"/>
      <c r="N798" s="2"/>
      <c r="O798" s="2"/>
      <c r="P798" s="2"/>
      <c r="Q798" s="2"/>
      <c r="R798" s="2"/>
      <c r="S798" s="2"/>
      <c r="T798" s="2"/>
      <c r="U798" s="2"/>
    </row>
    <row r="799" spans="1:21" ht="12.75" x14ac:dyDescent="0.2">
      <c r="A799" s="2"/>
      <c r="B799" s="2"/>
      <c r="C799" s="2"/>
      <c r="D799" s="2"/>
      <c r="E799" s="2"/>
      <c r="F799" s="2"/>
      <c r="G799" s="2"/>
      <c r="H799" s="2"/>
      <c r="I799" s="2"/>
      <c r="J799" s="2"/>
      <c r="K799" s="2"/>
      <c r="L799" s="2"/>
      <c r="M799" s="2"/>
      <c r="N799" s="2"/>
      <c r="O799" s="2"/>
      <c r="P799" s="2"/>
      <c r="Q799" s="2"/>
      <c r="R799" s="2"/>
      <c r="S799" s="2"/>
      <c r="T799" s="2"/>
      <c r="U799" s="2"/>
    </row>
    <row r="800" spans="1:21" ht="12.75" x14ac:dyDescent="0.2">
      <c r="A800" s="2"/>
      <c r="B800" s="2"/>
      <c r="C800" s="2"/>
      <c r="D800" s="2"/>
      <c r="E800" s="2"/>
      <c r="F800" s="2"/>
      <c r="G800" s="2"/>
      <c r="H800" s="2"/>
      <c r="I800" s="2"/>
      <c r="J800" s="2"/>
      <c r="K800" s="2"/>
      <c r="L800" s="2"/>
      <c r="M800" s="2"/>
      <c r="N800" s="2"/>
      <c r="O800" s="2"/>
      <c r="P800" s="2"/>
      <c r="Q800" s="2"/>
      <c r="R800" s="2"/>
      <c r="S800" s="2"/>
      <c r="T800" s="2"/>
      <c r="U800" s="2"/>
    </row>
    <row r="801" spans="1:21" ht="12.75" x14ac:dyDescent="0.2">
      <c r="A801" s="2"/>
      <c r="B801" s="2"/>
      <c r="C801" s="2"/>
      <c r="D801" s="2"/>
      <c r="E801" s="2"/>
      <c r="F801" s="2"/>
      <c r="G801" s="2"/>
      <c r="H801" s="2"/>
      <c r="I801" s="2"/>
      <c r="J801" s="2"/>
      <c r="K801" s="2"/>
      <c r="L801" s="2"/>
      <c r="M801" s="2"/>
      <c r="N801" s="2"/>
      <c r="O801" s="2"/>
      <c r="P801" s="2"/>
      <c r="Q801" s="2"/>
      <c r="R801" s="2"/>
      <c r="S801" s="2"/>
      <c r="T801" s="2"/>
      <c r="U801" s="2"/>
    </row>
    <row r="802" spans="1:21" ht="12.75" x14ac:dyDescent="0.2">
      <c r="A802" s="2"/>
      <c r="B802" s="2"/>
      <c r="C802" s="2"/>
      <c r="D802" s="2"/>
      <c r="E802" s="2"/>
      <c r="F802" s="2"/>
      <c r="G802" s="2"/>
      <c r="H802" s="2"/>
      <c r="I802" s="2"/>
      <c r="J802" s="2"/>
      <c r="K802" s="2"/>
      <c r="L802" s="2"/>
      <c r="M802" s="2"/>
      <c r="N802" s="2"/>
      <c r="O802" s="2"/>
      <c r="P802" s="2"/>
      <c r="Q802" s="2"/>
      <c r="R802" s="2"/>
      <c r="S802" s="2"/>
      <c r="T802" s="2"/>
      <c r="U802" s="2"/>
    </row>
    <row r="803" spans="1:21" ht="12.75" x14ac:dyDescent="0.2">
      <c r="A803" s="2"/>
      <c r="B803" s="2"/>
      <c r="C803" s="2"/>
      <c r="D803" s="2"/>
      <c r="E803" s="2"/>
      <c r="F803" s="2"/>
      <c r="G803" s="2"/>
      <c r="H803" s="2"/>
      <c r="I803" s="2"/>
      <c r="J803" s="2"/>
      <c r="K803" s="2"/>
      <c r="L803" s="2"/>
      <c r="M803" s="2"/>
      <c r="N803" s="2"/>
      <c r="O803" s="2"/>
      <c r="P803" s="2"/>
      <c r="Q803" s="2"/>
      <c r="R803" s="2"/>
      <c r="S803" s="2"/>
      <c r="T803" s="2"/>
      <c r="U803" s="2"/>
    </row>
    <row r="804" spans="1:21" ht="12.75" x14ac:dyDescent="0.2">
      <c r="A804" s="2"/>
      <c r="B804" s="2"/>
      <c r="C804" s="2"/>
      <c r="D804" s="2"/>
      <c r="E804" s="2"/>
      <c r="F804" s="2"/>
      <c r="G804" s="2"/>
      <c r="H804" s="2"/>
      <c r="I804" s="2"/>
      <c r="J804" s="2"/>
      <c r="K804" s="2"/>
      <c r="L804" s="2"/>
      <c r="M804" s="2"/>
      <c r="N804" s="2"/>
      <c r="O804" s="2"/>
      <c r="P804" s="2"/>
      <c r="Q804" s="2"/>
      <c r="R804" s="2"/>
      <c r="S804" s="2"/>
      <c r="T804" s="2"/>
      <c r="U804" s="2"/>
    </row>
    <row r="805" spans="1:21" ht="12.75" x14ac:dyDescent="0.2">
      <c r="A805" s="2"/>
      <c r="B805" s="2"/>
      <c r="C805" s="2"/>
      <c r="D805" s="2"/>
      <c r="E805" s="2"/>
      <c r="F805" s="2"/>
      <c r="G805" s="2"/>
      <c r="H805" s="2"/>
      <c r="I805" s="2"/>
      <c r="J805" s="2"/>
      <c r="K805" s="2"/>
      <c r="L805" s="2"/>
      <c r="M805" s="2"/>
      <c r="N805" s="2"/>
      <c r="O805" s="2"/>
      <c r="P805" s="2"/>
      <c r="Q805" s="2"/>
      <c r="R805" s="2"/>
      <c r="S805" s="2"/>
      <c r="T805" s="2"/>
      <c r="U805" s="2"/>
    </row>
    <row r="806" spans="1:21" ht="12.75" x14ac:dyDescent="0.2">
      <c r="A806" s="2"/>
      <c r="B806" s="2"/>
      <c r="C806" s="2"/>
      <c r="D806" s="2"/>
      <c r="E806" s="2"/>
      <c r="F806" s="2"/>
      <c r="G806" s="2"/>
      <c r="H806" s="2"/>
      <c r="I806" s="2"/>
      <c r="J806" s="2"/>
      <c r="K806" s="2"/>
      <c r="L806" s="2"/>
      <c r="M806" s="2"/>
      <c r="N806" s="2"/>
      <c r="O806" s="2"/>
      <c r="P806" s="2"/>
      <c r="Q806" s="2"/>
      <c r="R806" s="2"/>
      <c r="S806" s="2"/>
      <c r="T806" s="2"/>
      <c r="U806" s="2"/>
    </row>
    <row r="807" spans="1:21" ht="12.75" x14ac:dyDescent="0.2">
      <c r="A807" s="2"/>
      <c r="B807" s="2"/>
      <c r="C807" s="2"/>
      <c r="D807" s="2"/>
      <c r="E807" s="2"/>
      <c r="F807" s="2"/>
      <c r="G807" s="2"/>
      <c r="H807" s="2"/>
      <c r="I807" s="2"/>
      <c r="J807" s="2"/>
      <c r="K807" s="2"/>
      <c r="L807" s="2"/>
      <c r="M807" s="2"/>
      <c r="N807" s="2"/>
      <c r="O807" s="2"/>
      <c r="P807" s="2"/>
      <c r="Q807" s="2"/>
      <c r="R807" s="2"/>
      <c r="S807" s="2"/>
      <c r="T807" s="2"/>
      <c r="U807" s="2"/>
    </row>
    <row r="808" spans="1:21" ht="12.75" x14ac:dyDescent="0.2">
      <c r="A808" s="2"/>
      <c r="B808" s="2"/>
      <c r="C808" s="2"/>
      <c r="D808" s="2"/>
      <c r="E808" s="2"/>
      <c r="F808" s="2"/>
      <c r="G808" s="2"/>
      <c r="H808" s="2"/>
      <c r="I808" s="2"/>
      <c r="J808" s="2"/>
      <c r="K808" s="2"/>
      <c r="L808" s="2"/>
      <c r="M808" s="2"/>
      <c r="N808" s="2"/>
      <c r="O808" s="2"/>
      <c r="P808" s="2"/>
      <c r="Q808" s="2"/>
      <c r="R808" s="2"/>
      <c r="S808" s="2"/>
      <c r="T808" s="2"/>
      <c r="U808" s="2"/>
    </row>
    <row r="809" spans="1:21" ht="12.75" x14ac:dyDescent="0.2">
      <c r="A809" s="2"/>
      <c r="B809" s="2"/>
      <c r="C809" s="2"/>
      <c r="D809" s="2"/>
      <c r="E809" s="2"/>
      <c r="F809" s="2"/>
      <c r="G809" s="2"/>
      <c r="H809" s="2"/>
      <c r="I809" s="2"/>
      <c r="J809" s="2"/>
      <c r="K809" s="2"/>
      <c r="L809" s="2"/>
      <c r="M809" s="2"/>
      <c r="N809" s="2"/>
      <c r="O809" s="2"/>
      <c r="P809" s="2"/>
      <c r="Q809" s="2"/>
      <c r="R809" s="2"/>
      <c r="S809" s="2"/>
      <c r="T809" s="2"/>
      <c r="U809" s="2"/>
    </row>
    <row r="810" spans="1:21" ht="12.75" x14ac:dyDescent="0.2">
      <c r="A810" s="2"/>
      <c r="B810" s="2"/>
      <c r="C810" s="2"/>
      <c r="D810" s="2"/>
      <c r="E810" s="2"/>
      <c r="F810" s="2"/>
      <c r="G810" s="2"/>
      <c r="H810" s="2"/>
      <c r="I810" s="2"/>
      <c r="J810" s="2"/>
      <c r="K810" s="2"/>
      <c r="L810" s="2"/>
      <c r="M810" s="2"/>
      <c r="N810" s="2"/>
      <c r="O810" s="2"/>
      <c r="P810" s="2"/>
      <c r="Q810" s="2"/>
      <c r="R810" s="2"/>
      <c r="S810" s="2"/>
      <c r="T810" s="2"/>
      <c r="U810" s="2"/>
    </row>
    <row r="811" spans="1:21" ht="12.75" x14ac:dyDescent="0.2">
      <c r="A811" s="2"/>
      <c r="B811" s="2"/>
      <c r="C811" s="2"/>
      <c r="D811" s="2"/>
      <c r="E811" s="2"/>
      <c r="F811" s="2"/>
      <c r="G811" s="2"/>
      <c r="H811" s="2"/>
      <c r="I811" s="2"/>
      <c r="J811" s="2"/>
      <c r="K811" s="2"/>
      <c r="L811" s="2"/>
      <c r="M811" s="2"/>
      <c r="N811" s="2"/>
      <c r="O811" s="2"/>
      <c r="P811" s="2"/>
      <c r="Q811" s="2"/>
      <c r="R811" s="2"/>
      <c r="S811" s="2"/>
      <c r="T811" s="2"/>
      <c r="U811" s="2"/>
    </row>
    <row r="812" spans="1:21" ht="12.75" x14ac:dyDescent="0.2">
      <c r="A812" s="2"/>
      <c r="B812" s="2"/>
      <c r="C812" s="2"/>
      <c r="D812" s="2"/>
      <c r="E812" s="2"/>
      <c r="F812" s="2"/>
      <c r="G812" s="2"/>
      <c r="H812" s="2"/>
      <c r="I812" s="2"/>
      <c r="J812" s="2"/>
      <c r="K812" s="2"/>
      <c r="L812" s="2"/>
      <c r="M812" s="2"/>
      <c r="N812" s="2"/>
      <c r="O812" s="2"/>
      <c r="P812" s="2"/>
      <c r="Q812" s="2"/>
      <c r="R812" s="2"/>
      <c r="S812" s="2"/>
      <c r="T812" s="2"/>
      <c r="U812" s="2"/>
    </row>
    <row r="813" spans="1:21" ht="12.75" x14ac:dyDescent="0.2">
      <c r="A813" s="2"/>
      <c r="B813" s="2"/>
      <c r="C813" s="2"/>
      <c r="D813" s="2"/>
      <c r="E813" s="2"/>
      <c r="F813" s="2"/>
      <c r="G813" s="2"/>
      <c r="H813" s="2"/>
      <c r="I813" s="2"/>
      <c r="J813" s="2"/>
      <c r="K813" s="2"/>
      <c r="L813" s="2"/>
      <c r="M813" s="2"/>
      <c r="N813" s="2"/>
      <c r="O813" s="2"/>
      <c r="P813" s="2"/>
      <c r="Q813" s="2"/>
      <c r="R813" s="2"/>
      <c r="S813" s="2"/>
      <c r="T813" s="2"/>
      <c r="U813" s="2"/>
    </row>
    <row r="814" spans="1:21" ht="12.75" x14ac:dyDescent="0.2">
      <c r="A814" s="2"/>
      <c r="B814" s="2"/>
      <c r="C814" s="2"/>
      <c r="D814" s="2"/>
      <c r="E814" s="2"/>
      <c r="F814" s="2"/>
      <c r="G814" s="2"/>
      <c r="H814" s="2"/>
      <c r="I814" s="2"/>
      <c r="J814" s="2"/>
      <c r="K814" s="2"/>
      <c r="L814" s="2"/>
      <c r="M814" s="2"/>
      <c r="N814" s="2"/>
      <c r="O814" s="2"/>
      <c r="P814" s="2"/>
      <c r="Q814" s="2"/>
      <c r="R814" s="2"/>
      <c r="S814" s="2"/>
      <c r="T814" s="2"/>
      <c r="U814" s="2"/>
    </row>
    <row r="815" spans="1:21" ht="12.75" x14ac:dyDescent="0.2">
      <c r="A815" s="2"/>
      <c r="B815" s="2"/>
      <c r="C815" s="2"/>
      <c r="D815" s="2"/>
      <c r="E815" s="2"/>
      <c r="F815" s="2"/>
      <c r="G815" s="2"/>
      <c r="H815" s="2"/>
      <c r="I815" s="2"/>
      <c r="J815" s="2"/>
      <c r="K815" s="2"/>
      <c r="L815" s="2"/>
      <c r="M815" s="2"/>
      <c r="N815" s="2"/>
      <c r="O815" s="2"/>
      <c r="P815" s="2"/>
      <c r="Q815" s="2"/>
      <c r="R815" s="2"/>
      <c r="S815" s="2"/>
      <c r="T815" s="2"/>
      <c r="U815" s="2"/>
    </row>
    <row r="816" spans="1:21" ht="12.75" x14ac:dyDescent="0.2">
      <c r="A816" s="2"/>
      <c r="B816" s="2"/>
      <c r="C816" s="2"/>
      <c r="D816" s="2"/>
      <c r="E816" s="2"/>
      <c r="F816" s="2"/>
      <c r="G816" s="2"/>
      <c r="H816" s="2"/>
      <c r="I816" s="2"/>
      <c r="J816" s="2"/>
      <c r="K816" s="2"/>
      <c r="L816" s="2"/>
      <c r="M816" s="2"/>
      <c r="N816" s="2"/>
      <c r="O816" s="2"/>
      <c r="P816" s="2"/>
      <c r="Q816" s="2"/>
      <c r="R816" s="2"/>
      <c r="S816" s="2"/>
      <c r="T816" s="2"/>
      <c r="U816" s="2"/>
    </row>
    <row r="817" spans="1:21" ht="12.75" x14ac:dyDescent="0.2">
      <c r="A817" s="2"/>
      <c r="B817" s="2"/>
      <c r="C817" s="2"/>
      <c r="D817" s="2"/>
      <c r="E817" s="2"/>
      <c r="F817" s="2"/>
      <c r="G817" s="2"/>
      <c r="H817" s="2"/>
      <c r="I817" s="2"/>
      <c r="J817" s="2"/>
      <c r="K817" s="2"/>
      <c r="L817" s="2"/>
      <c r="M817" s="2"/>
      <c r="N817" s="2"/>
      <c r="O817" s="2"/>
      <c r="P817" s="2"/>
      <c r="Q817" s="2"/>
      <c r="R817" s="2"/>
      <c r="S817" s="2"/>
      <c r="T817" s="2"/>
      <c r="U817" s="2"/>
    </row>
    <row r="818" spans="1:21" ht="12.75" x14ac:dyDescent="0.2">
      <c r="A818" s="2"/>
      <c r="B818" s="2"/>
      <c r="C818" s="2"/>
      <c r="D818" s="2"/>
      <c r="E818" s="2"/>
      <c r="F818" s="2"/>
      <c r="G818" s="2"/>
      <c r="H818" s="2"/>
      <c r="I818" s="2"/>
      <c r="J818" s="2"/>
      <c r="K818" s="2"/>
      <c r="L818" s="2"/>
      <c r="M818" s="2"/>
      <c r="N818" s="2"/>
      <c r="O818" s="2"/>
      <c r="P818" s="2"/>
      <c r="Q818" s="2"/>
      <c r="R818" s="2"/>
      <c r="S818" s="2"/>
      <c r="T818" s="2"/>
      <c r="U818" s="2"/>
    </row>
    <row r="819" spans="1:21" ht="12.75" x14ac:dyDescent="0.2">
      <c r="A819" s="2"/>
      <c r="B819" s="2"/>
      <c r="C819" s="2"/>
      <c r="D819" s="2"/>
      <c r="E819" s="2"/>
      <c r="F819" s="2"/>
      <c r="G819" s="2"/>
      <c r="H819" s="2"/>
      <c r="I819" s="2"/>
      <c r="J819" s="2"/>
      <c r="K819" s="2"/>
      <c r="L819" s="2"/>
      <c r="M819" s="2"/>
      <c r="N819" s="2"/>
      <c r="O819" s="2"/>
      <c r="P819" s="2"/>
      <c r="Q819" s="2"/>
      <c r="R819" s="2"/>
      <c r="S819" s="2"/>
      <c r="T819" s="2"/>
      <c r="U819" s="2"/>
    </row>
    <row r="820" spans="1:21" ht="12.75" x14ac:dyDescent="0.2">
      <c r="A820" s="2"/>
      <c r="B820" s="2"/>
      <c r="C820" s="2"/>
      <c r="D820" s="2"/>
      <c r="E820" s="2"/>
      <c r="F820" s="2"/>
      <c r="G820" s="2"/>
      <c r="H820" s="2"/>
      <c r="I820" s="2"/>
      <c r="J820" s="2"/>
      <c r="K820" s="2"/>
      <c r="L820" s="2"/>
      <c r="M820" s="2"/>
      <c r="N820" s="2"/>
      <c r="O820" s="2"/>
      <c r="P820" s="2"/>
      <c r="Q820" s="2"/>
      <c r="R820" s="2"/>
      <c r="S820" s="2"/>
      <c r="T820" s="2"/>
      <c r="U820" s="2"/>
    </row>
    <row r="821" spans="1:21" ht="12.75" x14ac:dyDescent="0.2">
      <c r="A821" s="2"/>
      <c r="B821" s="2"/>
      <c r="C821" s="2"/>
      <c r="D821" s="2"/>
      <c r="E821" s="2"/>
      <c r="F821" s="2"/>
      <c r="G821" s="2"/>
      <c r="H821" s="2"/>
      <c r="I821" s="2"/>
      <c r="J821" s="2"/>
      <c r="K821" s="2"/>
      <c r="L821" s="2"/>
      <c r="M821" s="2"/>
      <c r="N821" s="2"/>
      <c r="O821" s="2"/>
      <c r="P821" s="2"/>
      <c r="Q821" s="2"/>
      <c r="R821" s="2"/>
      <c r="S821" s="2"/>
      <c r="T821" s="2"/>
      <c r="U821" s="2"/>
    </row>
    <row r="822" spans="1:21" ht="12.75" x14ac:dyDescent="0.2">
      <c r="A822" s="2"/>
      <c r="B822" s="2"/>
      <c r="C822" s="2"/>
      <c r="D822" s="2"/>
      <c r="E822" s="2"/>
      <c r="F822" s="2"/>
      <c r="G822" s="2"/>
      <c r="H822" s="2"/>
      <c r="I822" s="2"/>
      <c r="J822" s="2"/>
      <c r="K822" s="2"/>
      <c r="L822" s="2"/>
      <c r="M822" s="2"/>
      <c r="N822" s="2"/>
      <c r="O822" s="2"/>
      <c r="P822" s="2"/>
      <c r="Q822" s="2"/>
      <c r="R822" s="2"/>
      <c r="S822" s="2"/>
      <c r="T822" s="2"/>
      <c r="U822" s="2"/>
    </row>
    <row r="823" spans="1:21" ht="12.75" x14ac:dyDescent="0.2">
      <c r="A823" s="2"/>
      <c r="B823" s="2"/>
      <c r="C823" s="2"/>
      <c r="D823" s="2"/>
      <c r="E823" s="2"/>
      <c r="F823" s="2"/>
      <c r="G823" s="2"/>
      <c r="H823" s="2"/>
      <c r="I823" s="2"/>
      <c r="J823" s="2"/>
      <c r="K823" s="2"/>
      <c r="L823" s="2"/>
      <c r="M823" s="2"/>
      <c r="N823" s="2"/>
      <c r="O823" s="2"/>
      <c r="P823" s="2"/>
      <c r="Q823" s="2"/>
      <c r="R823" s="2"/>
      <c r="S823" s="2"/>
      <c r="T823" s="2"/>
      <c r="U823" s="2"/>
    </row>
    <row r="824" spans="1:21" ht="12.75" x14ac:dyDescent="0.2">
      <c r="A824" s="2"/>
      <c r="B824" s="2"/>
      <c r="C824" s="2"/>
      <c r="D824" s="2"/>
      <c r="E824" s="2"/>
      <c r="F824" s="2"/>
      <c r="G824" s="2"/>
      <c r="H824" s="2"/>
      <c r="I824" s="2"/>
      <c r="J824" s="2"/>
      <c r="K824" s="2"/>
      <c r="L824" s="2"/>
      <c r="M824" s="2"/>
      <c r="N824" s="2"/>
      <c r="O824" s="2"/>
      <c r="P824" s="2"/>
      <c r="Q824" s="2"/>
      <c r="R824" s="2"/>
      <c r="S824" s="2"/>
      <c r="T824" s="2"/>
      <c r="U824" s="2"/>
    </row>
    <row r="825" spans="1:21" ht="12.75" x14ac:dyDescent="0.2">
      <c r="A825" s="2"/>
      <c r="B825" s="2"/>
      <c r="C825" s="2"/>
      <c r="D825" s="2"/>
      <c r="E825" s="2"/>
      <c r="F825" s="2"/>
      <c r="G825" s="2"/>
      <c r="H825" s="2"/>
      <c r="I825" s="2"/>
      <c r="J825" s="2"/>
      <c r="K825" s="2"/>
      <c r="L825" s="2"/>
      <c r="M825" s="2"/>
      <c r="N825" s="2"/>
      <c r="O825" s="2"/>
      <c r="P825" s="2"/>
      <c r="Q825" s="2"/>
      <c r="R825" s="2"/>
      <c r="S825" s="2"/>
      <c r="T825" s="2"/>
      <c r="U825" s="2"/>
    </row>
    <row r="826" spans="1:21" ht="12.75" x14ac:dyDescent="0.2">
      <c r="A826" s="2"/>
      <c r="B826" s="2"/>
      <c r="C826" s="2"/>
      <c r="D826" s="2"/>
      <c r="E826" s="2"/>
      <c r="F826" s="2"/>
      <c r="G826" s="2"/>
      <c r="H826" s="2"/>
      <c r="I826" s="2"/>
      <c r="J826" s="2"/>
      <c r="K826" s="2"/>
      <c r="L826" s="2"/>
      <c r="M826" s="2"/>
      <c r="N826" s="2"/>
      <c r="O826" s="2"/>
      <c r="P826" s="2"/>
      <c r="Q826" s="2"/>
      <c r="R826" s="2"/>
      <c r="S826" s="2"/>
      <c r="T826" s="2"/>
      <c r="U826" s="2"/>
    </row>
    <row r="827" spans="1:21" ht="12.75" x14ac:dyDescent="0.2">
      <c r="A827" s="2"/>
      <c r="B827" s="2"/>
      <c r="C827" s="2"/>
      <c r="D827" s="2"/>
      <c r="E827" s="2"/>
      <c r="F827" s="2"/>
      <c r="G827" s="2"/>
      <c r="H827" s="2"/>
      <c r="I827" s="2"/>
      <c r="J827" s="2"/>
      <c r="K827" s="2"/>
      <c r="L827" s="2"/>
      <c r="M827" s="2"/>
      <c r="N827" s="2"/>
      <c r="O827" s="2"/>
      <c r="P827" s="2"/>
      <c r="Q827" s="2"/>
      <c r="R827" s="2"/>
      <c r="S827" s="2"/>
      <c r="T827" s="2"/>
      <c r="U827" s="2"/>
    </row>
    <row r="828" spans="1:21" ht="12.75" x14ac:dyDescent="0.2">
      <c r="A828" s="2"/>
      <c r="B828" s="2"/>
      <c r="C828" s="2"/>
      <c r="D828" s="2"/>
      <c r="E828" s="2"/>
      <c r="F828" s="2"/>
      <c r="G828" s="2"/>
      <c r="H828" s="2"/>
      <c r="I828" s="2"/>
      <c r="J828" s="2"/>
      <c r="K828" s="2"/>
      <c r="L828" s="2"/>
      <c r="M828" s="2"/>
      <c r="N828" s="2"/>
      <c r="O828" s="2"/>
      <c r="P828" s="2"/>
      <c r="Q828" s="2"/>
      <c r="R828" s="2"/>
      <c r="S828" s="2"/>
      <c r="T828" s="2"/>
      <c r="U828" s="2"/>
    </row>
    <row r="829" spans="1:21" ht="12.75" x14ac:dyDescent="0.2">
      <c r="A829" s="2"/>
      <c r="B829" s="2"/>
      <c r="C829" s="2"/>
      <c r="D829" s="2"/>
      <c r="E829" s="2"/>
      <c r="F829" s="2"/>
      <c r="G829" s="2"/>
      <c r="H829" s="2"/>
      <c r="I829" s="2"/>
      <c r="J829" s="2"/>
      <c r="K829" s="2"/>
      <c r="L829" s="2"/>
      <c r="M829" s="2"/>
      <c r="N829" s="2"/>
      <c r="O829" s="2"/>
      <c r="P829" s="2"/>
      <c r="Q829" s="2"/>
      <c r="R829" s="2"/>
      <c r="S829" s="2"/>
      <c r="T829" s="2"/>
      <c r="U829" s="2"/>
    </row>
    <row r="830" spans="1:21" ht="12.75" x14ac:dyDescent="0.2">
      <c r="A830" s="2"/>
      <c r="B830" s="2"/>
      <c r="C830" s="2"/>
      <c r="D830" s="2"/>
      <c r="E830" s="2"/>
      <c r="F830" s="2"/>
      <c r="G830" s="2"/>
      <c r="H830" s="2"/>
      <c r="I830" s="2"/>
      <c r="J830" s="2"/>
      <c r="K830" s="2"/>
      <c r="L830" s="2"/>
      <c r="M830" s="2"/>
      <c r="N830" s="2"/>
      <c r="O830" s="2"/>
      <c r="P830" s="2"/>
      <c r="Q830" s="2"/>
      <c r="R830" s="2"/>
      <c r="S830" s="2"/>
      <c r="T830" s="2"/>
      <c r="U830" s="2"/>
    </row>
    <row r="831" spans="1:21" ht="12.75" x14ac:dyDescent="0.2">
      <c r="A831" s="2"/>
      <c r="B831" s="2"/>
      <c r="C831" s="2"/>
      <c r="D831" s="2"/>
      <c r="E831" s="2"/>
      <c r="F831" s="2"/>
      <c r="G831" s="2"/>
      <c r="H831" s="2"/>
      <c r="I831" s="2"/>
      <c r="J831" s="2"/>
      <c r="K831" s="2"/>
      <c r="L831" s="2"/>
      <c r="M831" s="2"/>
      <c r="N831" s="2"/>
      <c r="O831" s="2"/>
      <c r="P831" s="2"/>
      <c r="Q831" s="2"/>
      <c r="R831" s="2"/>
      <c r="S831" s="2"/>
      <c r="T831" s="2"/>
      <c r="U831" s="2"/>
    </row>
    <row r="832" spans="1:21" ht="12.75" x14ac:dyDescent="0.2">
      <c r="A832" s="2"/>
      <c r="B832" s="2"/>
      <c r="C832" s="2"/>
      <c r="D832" s="2"/>
      <c r="E832" s="2"/>
      <c r="F832" s="2"/>
      <c r="G832" s="2"/>
      <c r="H832" s="2"/>
      <c r="I832" s="2"/>
      <c r="J832" s="2"/>
      <c r="K832" s="2"/>
      <c r="L832" s="2"/>
      <c r="M832" s="2"/>
      <c r="N832" s="2"/>
      <c r="O832" s="2"/>
      <c r="P832" s="2"/>
      <c r="Q832" s="2"/>
      <c r="R832" s="2"/>
      <c r="S832" s="2"/>
      <c r="T832" s="2"/>
      <c r="U832" s="2"/>
    </row>
    <row r="833" spans="1:21" ht="12.75" x14ac:dyDescent="0.2">
      <c r="A833" s="2"/>
      <c r="B833" s="2"/>
      <c r="C833" s="2"/>
      <c r="D833" s="2"/>
      <c r="E833" s="2"/>
      <c r="F833" s="2"/>
      <c r="G833" s="2"/>
      <c r="H833" s="2"/>
      <c r="I833" s="2"/>
      <c r="J833" s="2"/>
      <c r="K833" s="2"/>
      <c r="L833" s="2"/>
      <c r="M833" s="2"/>
      <c r="N833" s="2"/>
      <c r="O833" s="2"/>
      <c r="P833" s="2"/>
      <c r="Q833" s="2"/>
      <c r="R833" s="2"/>
      <c r="S833" s="2"/>
      <c r="T833" s="2"/>
      <c r="U833" s="2"/>
    </row>
    <row r="834" spans="1:21" ht="12.75" x14ac:dyDescent="0.2">
      <c r="A834" s="2"/>
      <c r="B834" s="2"/>
      <c r="C834" s="2"/>
      <c r="D834" s="2"/>
      <c r="E834" s="2"/>
      <c r="F834" s="2"/>
      <c r="G834" s="2"/>
      <c r="H834" s="2"/>
      <c r="I834" s="2"/>
      <c r="J834" s="2"/>
      <c r="K834" s="2"/>
      <c r="L834" s="2"/>
      <c r="M834" s="2"/>
      <c r="N834" s="2"/>
      <c r="O834" s="2"/>
      <c r="P834" s="2"/>
      <c r="Q834" s="2"/>
      <c r="R834" s="2"/>
      <c r="S834" s="2"/>
      <c r="T834" s="2"/>
      <c r="U834" s="2"/>
    </row>
    <row r="835" spans="1:21" ht="12.75" x14ac:dyDescent="0.2">
      <c r="A835" s="2"/>
      <c r="B835" s="2"/>
      <c r="C835" s="2"/>
      <c r="D835" s="2"/>
      <c r="E835" s="2"/>
      <c r="F835" s="2"/>
      <c r="G835" s="2"/>
      <c r="H835" s="2"/>
      <c r="I835" s="2"/>
      <c r="J835" s="2"/>
      <c r="K835" s="2"/>
      <c r="L835" s="2"/>
      <c r="M835" s="2"/>
      <c r="N835" s="2"/>
      <c r="O835" s="2"/>
      <c r="P835" s="2"/>
      <c r="Q835" s="2"/>
      <c r="R835" s="2"/>
      <c r="S835" s="2"/>
      <c r="T835" s="2"/>
      <c r="U835" s="2"/>
    </row>
    <row r="836" spans="1:21" ht="12.75" x14ac:dyDescent="0.2">
      <c r="A836" s="2"/>
      <c r="B836" s="2"/>
      <c r="C836" s="2"/>
      <c r="D836" s="2"/>
      <c r="E836" s="2"/>
      <c r="F836" s="2"/>
      <c r="G836" s="2"/>
      <c r="H836" s="2"/>
      <c r="I836" s="2"/>
      <c r="J836" s="2"/>
      <c r="K836" s="2"/>
      <c r="L836" s="2"/>
      <c r="M836" s="2"/>
      <c r="N836" s="2"/>
      <c r="O836" s="2"/>
      <c r="P836" s="2"/>
      <c r="Q836" s="2"/>
      <c r="R836" s="2"/>
      <c r="S836" s="2"/>
      <c r="T836" s="2"/>
      <c r="U836" s="2"/>
    </row>
    <row r="837" spans="1:21" ht="12.75" x14ac:dyDescent="0.2">
      <c r="A837" s="2"/>
      <c r="B837" s="2"/>
      <c r="C837" s="2"/>
      <c r="D837" s="2"/>
      <c r="E837" s="2"/>
      <c r="F837" s="2"/>
      <c r="G837" s="2"/>
      <c r="H837" s="2"/>
      <c r="I837" s="2"/>
      <c r="J837" s="2"/>
      <c r="K837" s="2"/>
      <c r="L837" s="2"/>
      <c r="M837" s="2"/>
      <c r="N837" s="2"/>
      <c r="O837" s="2"/>
      <c r="P837" s="2"/>
      <c r="Q837" s="2"/>
      <c r="R837" s="2"/>
      <c r="S837" s="2"/>
      <c r="T837" s="2"/>
      <c r="U837" s="2"/>
    </row>
    <row r="838" spans="1:21" ht="12.75" x14ac:dyDescent="0.2">
      <c r="A838" s="2"/>
      <c r="B838" s="2"/>
      <c r="C838" s="2"/>
      <c r="D838" s="2"/>
      <c r="E838" s="2"/>
      <c r="F838" s="2"/>
      <c r="G838" s="2"/>
      <c r="H838" s="2"/>
      <c r="I838" s="2"/>
      <c r="J838" s="2"/>
      <c r="K838" s="2"/>
      <c r="L838" s="2"/>
      <c r="M838" s="2"/>
      <c r="N838" s="2"/>
      <c r="O838" s="2"/>
      <c r="P838" s="2"/>
      <c r="Q838" s="2"/>
      <c r="R838" s="2"/>
      <c r="S838" s="2"/>
      <c r="T838" s="2"/>
      <c r="U838" s="2"/>
    </row>
    <row r="839" spans="1:21" ht="12.75" x14ac:dyDescent="0.2">
      <c r="A839" s="2"/>
      <c r="B839" s="2"/>
      <c r="C839" s="2"/>
      <c r="D839" s="2"/>
      <c r="E839" s="2"/>
      <c r="F839" s="2"/>
      <c r="G839" s="2"/>
      <c r="H839" s="2"/>
      <c r="I839" s="2"/>
      <c r="J839" s="2"/>
      <c r="K839" s="2"/>
      <c r="L839" s="2"/>
      <c r="M839" s="2"/>
      <c r="N839" s="2"/>
      <c r="O839" s="2"/>
      <c r="P839" s="2"/>
      <c r="Q839" s="2"/>
      <c r="R839" s="2"/>
      <c r="S839" s="2"/>
      <c r="T839" s="2"/>
      <c r="U839" s="2"/>
    </row>
    <row r="840" spans="1:21" ht="12.75" x14ac:dyDescent="0.2">
      <c r="A840" s="2"/>
      <c r="B840" s="2"/>
      <c r="C840" s="2"/>
      <c r="D840" s="2"/>
      <c r="E840" s="2"/>
      <c r="F840" s="2"/>
      <c r="G840" s="2"/>
      <c r="H840" s="2"/>
      <c r="I840" s="2"/>
      <c r="J840" s="2"/>
      <c r="K840" s="2"/>
      <c r="L840" s="2"/>
      <c r="M840" s="2"/>
      <c r="N840" s="2"/>
      <c r="O840" s="2"/>
      <c r="P840" s="2"/>
      <c r="Q840" s="2"/>
      <c r="R840" s="2"/>
      <c r="S840" s="2"/>
      <c r="T840" s="2"/>
      <c r="U840" s="2"/>
    </row>
    <row r="841" spans="1:21" ht="12.75" x14ac:dyDescent="0.2">
      <c r="A841" s="2"/>
      <c r="B841" s="2"/>
      <c r="C841" s="2"/>
      <c r="D841" s="2"/>
      <c r="E841" s="2"/>
      <c r="F841" s="2"/>
      <c r="G841" s="2"/>
      <c r="H841" s="2"/>
      <c r="I841" s="2"/>
      <c r="J841" s="2"/>
      <c r="K841" s="2"/>
      <c r="L841" s="2"/>
      <c r="M841" s="2"/>
      <c r="N841" s="2"/>
      <c r="O841" s="2"/>
      <c r="P841" s="2"/>
      <c r="Q841" s="2"/>
      <c r="R841" s="2"/>
      <c r="S841" s="2"/>
      <c r="T841" s="2"/>
      <c r="U841" s="2"/>
    </row>
    <row r="842" spans="1:21" ht="12.75" x14ac:dyDescent="0.2">
      <c r="A842" s="2"/>
      <c r="B842" s="2"/>
      <c r="C842" s="2"/>
      <c r="D842" s="2"/>
      <c r="E842" s="2"/>
      <c r="F842" s="2"/>
      <c r="G842" s="2"/>
      <c r="H842" s="2"/>
      <c r="I842" s="2"/>
      <c r="J842" s="2"/>
      <c r="K842" s="2"/>
      <c r="L842" s="2"/>
      <c r="M842" s="2"/>
      <c r="N842" s="2"/>
      <c r="O842" s="2"/>
      <c r="P842" s="2"/>
      <c r="Q842" s="2"/>
      <c r="R842" s="2"/>
      <c r="S842" s="2"/>
      <c r="T842" s="2"/>
      <c r="U842" s="2"/>
    </row>
    <row r="843" spans="1:21" ht="12.75" x14ac:dyDescent="0.2">
      <c r="A843" s="2"/>
      <c r="B843" s="2"/>
      <c r="C843" s="2"/>
      <c r="D843" s="2"/>
      <c r="E843" s="2"/>
      <c r="F843" s="2"/>
      <c r="G843" s="2"/>
      <c r="H843" s="2"/>
      <c r="I843" s="2"/>
      <c r="J843" s="2"/>
      <c r="K843" s="2"/>
      <c r="L843" s="2"/>
      <c r="M843" s="2"/>
      <c r="N843" s="2"/>
      <c r="O843" s="2"/>
      <c r="P843" s="2"/>
      <c r="Q843" s="2"/>
      <c r="R843" s="2"/>
      <c r="S843" s="2"/>
      <c r="T843" s="2"/>
      <c r="U843" s="2"/>
    </row>
    <row r="844" spans="1:21" ht="12.75" x14ac:dyDescent="0.2">
      <c r="A844" s="2"/>
      <c r="B844" s="2"/>
      <c r="C844" s="2"/>
      <c r="D844" s="2"/>
      <c r="E844" s="2"/>
      <c r="F844" s="2"/>
      <c r="G844" s="2"/>
      <c r="H844" s="2"/>
      <c r="I844" s="2"/>
      <c r="J844" s="2"/>
      <c r="K844" s="2"/>
      <c r="L844" s="2"/>
      <c r="M844" s="2"/>
      <c r="N844" s="2"/>
      <c r="O844" s="2"/>
      <c r="P844" s="2"/>
      <c r="Q844" s="2"/>
      <c r="R844" s="2"/>
      <c r="S844" s="2"/>
      <c r="T844" s="2"/>
      <c r="U844" s="2"/>
    </row>
    <row r="845" spans="1:21" ht="12.75" x14ac:dyDescent="0.2">
      <c r="A845" s="2"/>
      <c r="B845" s="2"/>
      <c r="C845" s="2"/>
      <c r="D845" s="2"/>
      <c r="E845" s="2"/>
      <c r="F845" s="2"/>
      <c r="G845" s="2"/>
      <c r="H845" s="2"/>
      <c r="I845" s="2"/>
      <c r="J845" s="2"/>
      <c r="K845" s="2"/>
      <c r="L845" s="2"/>
      <c r="M845" s="2"/>
      <c r="N845" s="2"/>
      <c r="O845" s="2"/>
      <c r="P845" s="2"/>
      <c r="Q845" s="2"/>
      <c r="R845" s="2"/>
      <c r="S845" s="2"/>
      <c r="T845" s="2"/>
      <c r="U845" s="2"/>
    </row>
    <row r="846" spans="1:21" ht="12.75" x14ac:dyDescent="0.2">
      <c r="A846" s="2"/>
      <c r="B846" s="2"/>
      <c r="C846" s="2"/>
      <c r="D846" s="2"/>
      <c r="E846" s="2"/>
      <c r="F846" s="2"/>
      <c r="G846" s="2"/>
      <c r="H846" s="2"/>
      <c r="I846" s="2"/>
      <c r="J846" s="2"/>
      <c r="K846" s="2"/>
      <c r="L846" s="2"/>
      <c r="M846" s="2"/>
      <c r="N846" s="2"/>
      <c r="O846" s="2"/>
      <c r="P846" s="2"/>
      <c r="Q846" s="2"/>
      <c r="R846" s="2"/>
      <c r="S846" s="2"/>
      <c r="T846" s="2"/>
      <c r="U846" s="2"/>
    </row>
    <row r="847" spans="1:21" ht="12.75" x14ac:dyDescent="0.2">
      <c r="A847" s="2"/>
      <c r="B847" s="2"/>
      <c r="C847" s="2"/>
      <c r="D847" s="2"/>
      <c r="E847" s="2"/>
      <c r="F847" s="2"/>
      <c r="G847" s="2"/>
      <c r="H847" s="2"/>
      <c r="I847" s="2"/>
      <c r="J847" s="2"/>
      <c r="K847" s="2"/>
      <c r="L847" s="2"/>
      <c r="M847" s="2"/>
      <c r="N847" s="2"/>
      <c r="O847" s="2"/>
      <c r="P847" s="2"/>
      <c r="Q847" s="2"/>
      <c r="R847" s="2"/>
      <c r="S847" s="2"/>
      <c r="T847" s="2"/>
      <c r="U847" s="2"/>
    </row>
    <row r="848" spans="1:21" ht="12.75" x14ac:dyDescent="0.2">
      <c r="A848" s="2"/>
      <c r="B848" s="2"/>
      <c r="C848" s="2"/>
      <c r="D848" s="2"/>
      <c r="E848" s="2"/>
      <c r="F848" s="2"/>
      <c r="G848" s="2"/>
      <c r="H848" s="2"/>
      <c r="I848" s="2"/>
      <c r="J848" s="2"/>
      <c r="K848" s="2"/>
      <c r="L848" s="2"/>
      <c r="M848" s="2"/>
      <c r="N848" s="2"/>
      <c r="O848" s="2"/>
      <c r="P848" s="2"/>
      <c r="Q848" s="2"/>
      <c r="R848" s="2"/>
      <c r="S848" s="2"/>
      <c r="T848" s="2"/>
      <c r="U848" s="2"/>
    </row>
    <row r="849" spans="1:21" ht="12.75" x14ac:dyDescent="0.2">
      <c r="A849" s="2"/>
      <c r="B849" s="2"/>
      <c r="C849" s="2"/>
      <c r="D849" s="2"/>
      <c r="E849" s="2"/>
      <c r="F849" s="2"/>
      <c r="G849" s="2"/>
      <c r="H849" s="2"/>
      <c r="I849" s="2"/>
      <c r="J849" s="2"/>
      <c r="K849" s="2"/>
      <c r="L849" s="2"/>
      <c r="M849" s="2"/>
      <c r="N849" s="2"/>
      <c r="O849" s="2"/>
      <c r="P849" s="2"/>
      <c r="Q849" s="2"/>
      <c r="R849" s="2"/>
      <c r="S849" s="2"/>
      <c r="T849" s="2"/>
      <c r="U849" s="2"/>
    </row>
    <row r="850" spans="1:21" ht="12.75" x14ac:dyDescent="0.2">
      <c r="A850" s="2"/>
      <c r="B850" s="2"/>
      <c r="C850" s="2"/>
      <c r="D850" s="2"/>
      <c r="E850" s="2"/>
      <c r="F850" s="2"/>
      <c r="G850" s="2"/>
      <c r="H850" s="2"/>
      <c r="I850" s="2"/>
      <c r="J850" s="2"/>
      <c r="K850" s="2"/>
      <c r="L850" s="2"/>
      <c r="M850" s="2"/>
      <c r="N850" s="2"/>
      <c r="O850" s="2"/>
      <c r="P850" s="2"/>
      <c r="Q850" s="2"/>
      <c r="R850" s="2"/>
      <c r="S850" s="2"/>
      <c r="T850" s="2"/>
      <c r="U850" s="2"/>
    </row>
    <row r="851" spans="1:21" ht="12.75" x14ac:dyDescent="0.2">
      <c r="A851" s="2"/>
      <c r="B851" s="2"/>
      <c r="C851" s="2"/>
      <c r="D851" s="2"/>
      <c r="E851" s="2"/>
      <c r="F851" s="2"/>
      <c r="G851" s="2"/>
      <c r="H851" s="2"/>
      <c r="I851" s="2"/>
      <c r="J851" s="2"/>
      <c r="K851" s="2"/>
      <c r="L851" s="2"/>
      <c r="M851" s="2"/>
      <c r="N851" s="2"/>
      <c r="O851" s="2"/>
      <c r="P851" s="2"/>
      <c r="Q851" s="2"/>
      <c r="R851" s="2"/>
      <c r="S851" s="2"/>
      <c r="T851" s="2"/>
      <c r="U851" s="2"/>
    </row>
    <row r="852" spans="1:21" ht="12.75" x14ac:dyDescent="0.2">
      <c r="A852" s="2"/>
      <c r="B852" s="2"/>
      <c r="C852" s="2"/>
      <c r="D852" s="2"/>
      <c r="E852" s="2"/>
      <c r="F852" s="2"/>
      <c r="G852" s="2"/>
      <c r="H852" s="2"/>
      <c r="I852" s="2"/>
      <c r="J852" s="2"/>
      <c r="K852" s="2"/>
      <c r="L852" s="2"/>
      <c r="M852" s="2"/>
      <c r="N852" s="2"/>
      <c r="O852" s="2"/>
      <c r="P852" s="2"/>
      <c r="Q852" s="2"/>
      <c r="R852" s="2"/>
      <c r="S852" s="2"/>
      <c r="T852" s="2"/>
      <c r="U852" s="2"/>
    </row>
    <row r="853" spans="1:21" ht="12.75" x14ac:dyDescent="0.2">
      <c r="A853" s="2"/>
      <c r="B853" s="2"/>
      <c r="C853" s="2"/>
      <c r="D853" s="2"/>
      <c r="E853" s="2"/>
      <c r="F853" s="2"/>
      <c r="G853" s="2"/>
      <c r="H853" s="2"/>
      <c r="I853" s="2"/>
      <c r="J853" s="2"/>
      <c r="K853" s="2"/>
      <c r="L853" s="2"/>
      <c r="M853" s="2"/>
      <c r="N853" s="2"/>
      <c r="O853" s="2"/>
      <c r="P853" s="2"/>
      <c r="Q853" s="2"/>
      <c r="R853" s="2"/>
      <c r="S853" s="2"/>
      <c r="T853" s="2"/>
      <c r="U853" s="2"/>
    </row>
    <row r="854" spans="1:21" ht="12.75" x14ac:dyDescent="0.2">
      <c r="A854" s="2"/>
      <c r="B854" s="2"/>
      <c r="C854" s="2"/>
      <c r="D854" s="2"/>
      <c r="E854" s="2"/>
      <c r="F854" s="2"/>
      <c r="G854" s="2"/>
      <c r="H854" s="2"/>
      <c r="I854" s="2"/>
      <c r="J854" s="2"/>
      <c r="K854" s="2"/>
      <c r="L854" s="2"/>
      <c r="M854" s="2"/>
      <c r="N854" s="2"/>
      <c r="O854" s="2"/>
      <c r="P854" s="2"/>
      <c r="Q854" s="2"/>
      <c r="R854" s="2"/>
      <c r="S854" s="2"/>
      <c r="T854" s="2"/>
      <c r="U854" s="2"/>
    </row>
    <row r="855" spans="1:21" ht="12.75" x14ac:dyDescent="0.2">
      <c r="A855" s="2"/>
      <c r="B855" s="2"/>
      <c r="C855" s="2"/>
      <c r="D855" s="2"/>
      <c r="E855" s="2"/>
      <c r="F855" s="2"/>
      <c r="G855" s="2"/>
      <c r="H855" s="2"/>
      <c r="I855" s="2"/>
      <c r="J855" s="2"/>
      <c r="K855" s="2"/>
      <c r="L855" s="2"/>
      <c r="M855" s="2"/>
      <c r="N855" s="2"/>
      <c r="O855" s="2"/>
      <c r="P855" s="2"/>
      <c r="Q855" s="2"/>
      <c r="R855" s="2"/>
      <c r="S855" s="2"/>
      <c r="T855" s="2"/>
      <c r="U855" s="2"/>
    </row>
    <row r="856" spans="1:21" ht="12.75" x14ac:dyDescent="0.2">
      <c r="A856" s="2"/>
      <c r="B856" s="2"/>
      <c r="C856" s="2"/>
      <c r="D856" s="2"/>
      <c r="E856" s="2"/>
      <c r="F856" s="2"/>
      <c r="G856" s="2"/>
      <c r="H856" s="2"/>
      <c r="I856" s="2"/>
      <c r="J856" s="2"/>
      <c r="K856" s="2"/>
      <c r="L856" s="2"/>
      <c r="M856" s="2"/>
      <c r="N856" s="2"/>
      <c r="O856" s="2"/>
      <c r="P856" s="2"/>
      <c r="Q856" s="2"/>
      <c r="R856" s="2"/>
      <c r="S856" s="2"/>
      <c r="T856" s="2"/>
      <c r="U856" s="2"/>
    </row>
    <row r="857" spans="1:21" ht="12.75" x14ac:dyDescent="0.2">
      <c r="A857" s="2"/>
      <c r="B857" s="2"/>
      <c r="C857" s="2"/>
      <c r="D857" s="2"/>
      <c r="E857" s="2"/>
      <c r="F857" s="2"/>
      <c r="G857" s="2"/>
      <c r="H857" s="2"/>
      <c r="I857" s="2"/>
      <c r="J857" s="2"/>
      <c r="K857" s="2"/>
      <c r="L857" s="2"/>
      <c r="M857" s="2"/>
      <c r="N857" s="2"/>
      <c r="O857" s="2"/>
      <c r="P857" s="2"/>
      <c r="Q857" s="2"/>
      <c r="R857" s="2"/>
      <c r="S857" s="2"/>
      <c r="T857" s="2"/>
      <c r="U857" s="2"/>
    </row>
    <row r="858" spans="1:21" ht="12.75" x14ac:dyDescent="0.2">
      <c r="A858" s="2"/>
      <c r="B858" s="2"/>
      <c r="C858" s="2"/>
      <c r="D858" s="2"/>
      <c r="E858" s="2"/>
      <c r="F858" s="2"/>
      <c r="G858" s="2"/>
      <c r="H858" s="2"/>
      <c r="I858" s="2"/>
      <c r="J858" s="2"/>
      <c r="K858" s="2"/>
      <c r="L858" s="2"/>
      <c r="M858" s="2"/>
      <c r="N858" s="2"/>
      <c r="O858" s="2"/>
      <c r="P858" s="2"/>
      <c r="Q858" s="2"/>
      <c r="R858" s="2"/>
      <c r="S858" s="2"/>
      <c r="T858" s="2"/>
      <c r="U858" s="2"/>
    </row>
    <row r="859" spans="1:21" ht="12.75" x14ac:dyDescent="0.2">
      <c r="A859" s="2"/>
      <c r="B859" s="2"/>
      <c r="C859" s="2"/>
      <c r="D859" s="2"/>
      <c r="E859" s="2"/>
      <c r="F859" s="2"/>
      <c r="G859" s="2"/>
      <c r="H859" s="2"/>
      <c r="I859" s="2"/>
      <c r="J859" s="2"/>
      <c r="K859" s="2"/>
      <c r="L859" s="2"/>
      <c r="M859" s="2"/>
      <c r="N859" s="2"/>
      <c r="O859" s="2"/>
      <c r="P859" s="2"/>
      <c r="Q859" s="2"/>
      <c r="R859" s="2"/>
      <c r="S859" s="2"/>
      <c r="T859" s="2"/>
      <c r="U859" s="2"/>
    </row>
    <row r="860" spans="1:21" ht="12.75" x14ac:dyDescent="0.2">
      <c r="A860" s="2"/>
      <c r="B860" s="2"/>
      <c r="C860" s="2"/>
      <c r="D860" s="2"/>
      <c r="E860" s="2"/>
      <c r="F860" s="2"/>
      <c r="G860" s="2"/>
      <c r="H860" s="2"/>
      <c r="I860" s="2"/>
      <c r="J860" s="2"/>
      <c r="K860" s="2"/>
      <c r="L860" s="2"/>
      <c r="M860" s="2"/>
      <c r="N860" s="2"/>
      <c r="O860" s="2"/>
      <c r="P860" s="2"/>
      <c r="Q860" s="2"/>
      <c r="R860" s="2"/>
      <c r="S860" s="2"/>
      <c r="T860" s="2"/>
      <c r="U860" s="2"/>
    </row>
    <row r="861" spans="1:21" ht="12.75" x14ac:dyDescent="0.2">
      <c r="A861" s="2"/>
      <c r="B861" s="2"/>
      <c r="C861" s="2"/>
      <c r="D861" s="2"/>
      <c r="E861" s="2"/>
      <c r="F861" s="2"/>
      <c r="G861" s="2"/>
      <c r="H861" s="2"/>
      <c r="I861" s="2"/>
      <c r="J861" s="2"/>
      <c r="K861" s="2"/>
      <c r="L861" s="2"/>
      <c r="M861" s="2"/>
      <c r="N861" s="2"/>
      <c r="O861" s="2"/>
      <c r="P861" s="2"/>
      <c r="Q861" s="2"/>
      <c r="R861" s="2"/>
      <c r="S861" s="2"/>
      <c r="T861" s="2"/>
      <c r="U861" s="2"/>
    </row>
    <row r="862" spans="1:21" ht="12.75" x14ac:dyDescent="0.2">
      <c r="A862" s="2"/>
      <c r="B862" s="2"/>
      <c r="C862" s="2"/>
      <c r="D862" s="2"/>
      <c r="E862" s="2"/>
      <c r="F862" s="2"/>
      <c r="G862" s="2"/>
      <c r="H862" s="2"/>
      <c r="I862" s="2"/>
      <c r="J862" s="2"/>
      <c r="K862" s="2"/>
      <c r="L862" s="2"/>
      <c r="M862" s="2"/>
      <c r="N862" s="2"/>
      <c r="O862" s="2"/>
      <c r="P862" s="2"/>
      <c r="Q862" s="2"/>
      <c r="R862" s="2"/>
      <c r="S862" s="2"/>
      <c r="T862" s="2"/>
      <c r="U862" s="2"/>
    </row>
    <row r="863" spans="1:21" ht="12.75" x14ac:dyDescent="0.2">
      <c r="A863" s="2"/>
      <c r="B863" s="2"/>
      <c r="C863" s="2"/>
      <c r="D863" s="2"/>
      <c r="E863" s="2"/>
      <c r="F863" s="2"/>
      <c r="G863" s="2"/>
      <c r="H863" s="2"/>
      <c r="I863" s="2"/>
      <c r="J863" s="2"/>
      <c r="K863" s="2"/>
      <c r="L863" s="2"/>
      <c r="M863" s="2"/>
      <c r="N863" s="2"/>
      <c r="O863" s="2"/>
      <c r="P863" s="2"/>
      <c r="Q863" s="2"/>
      <c r="R863" s="2"/>
      <c r="S863" s="2"/>
      <c r="T863" s="2"/>
      <c r="U863" s="2"/>
    </row>
    <row r="864" spans="1:21" ht="12.75" x14ac:dyDescent="0.2">
      <c r="A864" s="2"/>
      <c r="B864" s="2"/>
      <c r="C864" s="2"/>
      <c r="D864" s="2"/>
      <c r="E864" s="2"/>
      <c r="F864" s="2"/>
      <c r="G864" s="2"/>
      <c r="H864" s="2"/>
      <c r="I864" s="2"/>
      <c r="J864" s="2"/>
      <c r="K864" s="2"/>
      <c r="L864" s="2"/>
      <c r="M864" s="2"/>
      <c r="N864" s="2"/>
      <c r="O864" s="2"/>
      <c r="P864" s="2"/>
      <c r="Q864" s="2"/>
      <c r="R864" s="2"/>
      <c r="S864" s="2"/>
      <c r="T864" s="2"/>
      <c r="U864" s="2"/>
    </row>
    <row r="865" spans="1:21" ht="12.75" x14ac:dyDescent="0.2">
      <c r="A865" s="2"/>
      <c r="B865" s="2"/>
      <c r="C865" s="2"/>
      <c r="D865" s="2"/>
      <c r="E865" s="2"/>
      <c r="F865" s="2"/>
      <c r="G865" s="2"/>
      <c r="H865" s="2"/>
      <c r="I865" s="2"/>
      <c r="J865" s="2"/>
      <c r="K865" s="2"/>
      <c r="L865" s="2"/>
      <c r="M865" s="2"/>
      <c r="N865" s="2"/>
      <c r="O865" s="2"/>
      <c r="P865" s="2"/>
      <c r="Q865" s="2"/>
      <c r="R865" s="2"/>
      <c r="S865" s="2"/>
      <c r="T865" s="2"/>
      <c r="U865" s="2"/>
    </row>
    <row r="866" spans="1:21" ht="12.75" x14ac:dyDescent="0.2">
      <c r="A866" s="2"/>
      <c r="B866" s="2"/>
      <c r="C866" s="2"/>
      <c r="D866" s="2"/>
      <c r="E866" s="2"/>
      <c r="F866" s="2"/>
      <c r="G866" s="2"/>
      <c r="H866" s="2"/>
      <c r="I866" s="2"/>
      <c r="J866" s="2"/>
      <c r="K866" s="2"/>
      <c r="L866" s="2"/>
      <c r="M866" s="2"/>
      <c r="N866" s="2"/>
      <c r="O866" s="2"/>
      <c r="P866" s="2"/>
      <c r="Q866" s="2"/>
      <c r="R866" s="2"/>
      <c r="S866" s="2"/>
      <c r="T866" s="2"/>
      <c r="U866" s="2"/>
    </row>
    <row r="867" spans="1:21" ht="12.75" x14ac:dyDescent="0.2">
      <c r="A867" s="2"/>
      <c r="B867" s="2"/>
      <c r="C867" s="2"/>
      <c r="D867" s="2"/>
      <c r="E867" s="2"/>
      <c r="F867" s="2"/>
      <c r="G867" s="2"/>
      <c r="H867" s="2"/>
      <c r="I867" s="2"/>
      <c r="J867" s="2"/>
      <c r="K867" s="2"/>
      <c r="L867" s="2"/>
      <c r="M867" s="2"/>
      <c r="N867" s="2"/>
      <c r="O867" s="2"/>
      <c r="P867" s="2"/>
      <c r="Q867" s="2"/>
      <c r="R867" s="2"/>
      <c r="S867" s="2"/>
      <c r="T867" s="2"/>
      <c r="U867" s="2"/>
    </row>
    <row r="868" spans="1:21" ht="12.75" x14ac:dyDescent="0.2">
      <c r="A868" s="2"/>
      <c r="B868" s="2"/>
      <c r="C868" s="2"/>
      <c r="D868" s="2"/>
      <c r="E868" s="2"/>
      <c r="F868" s="2"/>
      <c r="G868" s="2"/>
      <c r="H868" s="2"/>
      <c r="I868" s="2"/>
      <c r="J868" s="2"/>
      <c r="K868" s="2"/>
      <c r="L868" s="2"/>
      <c r="M868" s="2"/>
      <c r="N868" s="2"/>
      <c r="O868" s="2"/>
      <c r="P868" s="2"/>
      <c r="Q868" s="2"/>
      <c r="R868" s="2"/>
      <c r="S868" s="2"/>
      <c r="T868" s="2"/>
      <c r="U868" s="2"/>
    </row>
    <row r="869" spans="1:21" ht="12.75" x14ac:dyDescent="0.2">
      <c r="A869" s="2"/>
      <c r="B869" s="2"/>
      <c r="C869" s="2"/>
      <c r="D869" s="2"/>
      <c r="E869" s="2"/>
      <c r="F869" s="2"/>
      <c r="G869" s="2"/>
      <c r="H869" s="2"/>
      <c r="I869" s="2"/>
      <c r="J869" s="2"/>
      <c r="K869" s="2"/>
      <c r="L869" s="2"/>
      <c r="M869" s="2"/>
      <c r="N869" s="2"/>
      <c r="O869" s="2"/>
      <c r="P869" s="2"/>
      <c r="Q869" s="2"/>
      <c r="R869" s="2"/>
      <c r="S869" s="2"/>
      <c r="T869" s="2"/>
      <c r="U869" s="2"/>
    </row>
    <row r="870" spans="1:21" ht="12.75" x14ac:dyDescent="0.2">
      <c r="A870" s="2"/>
      <c r="B870" s="2"/>
      <c r="C870" s="2"/>
      <c r="D870" s="2"/>
      <c r="E870" s="2"/>
      <c r="F870" s="2"/>
      <c r="G870" s="2"/>
      <c r="H870" s="2"/>
      <c r="I870" s="2"/>
      <c r="J870" s="2"/>
      <c r="K870" s="2"/>
      <c r="L870" s="2"/>
      <c r="M870" s="2"/>
      <c r="N870" s="2"/>
      <c r="O870" s="2"/>
      <c r="P870" s="2"/>
      <c r="Q870" s="2"/>
      <c r="R870" s="2"/>
      <c r="S870" s="2"/>
      <c r="T870" s="2"/>
      <c r="U870" s="2"/>
    </row>
    <row r="871" spans="1:21" ht="12.75" x14ac:dyDescent="0.2">
      <c r="A871" s="2"/>
      <c r="B871" s="2"/>
      <c r="C871" s="2"/>
      <c r="D871" s="2"/>
      <c r="E871" s="2"/>
      <c r="F871" s="2"/>
      <c r="G871" s="2"/>
      <c r="H871" s="2"/>
      <c r="I871" s="2"/>
      <c r="J871" s="2"/>
      <c r="K871" s="2"/>
      <c r="L871" s="2"/>
      <c r="M871" s="2"/>
      <c r="N871" s="2"/>
      <c r="O871" s="2"/>
      <c r="P871" s="2"/>
      <c r="Q871" s="2"/>
      <c r="R871" s="2"/>
      <c r="S871" s="2"/>
      <c r="T871" s="2"/>
      <c r="U871" s="2"/>
    </row>
    <row r="872" spans="1:21" ht="12.75" x14ac:dyDescent="0.2">
      <c r="A872" s="2"/>
      <c r="B872" s="2"/>
      <c r="C872" s="2"/>
      <c r="D872" s="2"/>
      <c r="E872" s="2"/>
      <c r="F872" s="2"/>
      <c r="G872" s="2"/>
      <c r="H872" s="2"/>
      <c r="I872" s="2"/>
      <c r="J872" s="2"/>
      <c r="K872" s="2"/>
      <c r="L872" s="2"/>
      <c r="M872" s="2"/>
      <c r="N872" s="2"/>
      <c r="O872" s="2"/>
      <c r="P872" s="2"/>
      <c r="Q872" s="2"/>
      <c r="R872" s="2"/>
      <c r="S872" s="2"/>
      <c r="T872" s="2"/>
      <c r="U872" s="2"/>
    </row>
    <row r="873" spans="1:21" ht="12.75" x14ac:dyDescent="0.2">
      <c r="A873" s="2"/>
      <c r="B873" s="2"/>
      <c r="C873" s="2"/>
      <c r="D873" s="2"/>
      <c r="E873" s="2"/>
      <c r="F873" s="2"/>
      <c r="G873" s="2"/>
      <c r="H873" s="2"/>
      <c r="I873" s="2"/>
      <c r="J873" s="2"/>
      <c r="K873" s="2"/>
      <c r="L873" s="2"/>
      <c r="M873" s="2"/>
      <c r="N873" s="2"/>
      <c r="O873" s="2"/>
      <c r="P873" s="2"/>
      <c r="Q873" s="2"/>
      <c r="R873" s="2"/>
      <c r="S873" s="2"/>
      <c r="T873" s="2"/>
      <c r="U873" s="2"/>
    </row>
    <row r="874" spans="1:21" ht="12.75" x14ac:dyDescent="0.2">
      <c r="A874" s="2"/>
      <c r="B874" s="2"/>
      <c r="C874" s="2"/>
      <c r="D874" s="2"/>
      <c r="E874" s="2"/>
      <c r="F874" s="2"/>
      <c r="G874" s="2"/>
      <c r="H874" s="2"/>
      <c r="I874" s="2"/>
      <c r="J874" s="2"/>
      <c r="K874" s="2"/>
      <c r="L874" s="2"/>
      <c r="M874" s="2"/>
      <c r="N874" s="2"/>
      <c r="O874" s="2"/>
      <c r="P874" s="2"/>
      <c r="Q874" s="2"/>
      <c r="R874" s="2"/>
      <c r="S874" s="2"/>
      <c r="T874" s="2"/>
      <c r="U874" s="2"/>
    </row>
    <row r="875" spans="1:21" ht="12.75" x14ac:dyDescent="0.2">
      <c r="A875" s="2"/>
      <c r="B875" s="2"/>
      <c r="C875" s="2"/>
      <c r="D875" s="2"/>
      <c r="E875" s="2"/>
      <c r="F875" s="2"/>
      <c r="G875" s="2"/>
      <c r="H875" s="2"/>
      <c r="I875" s="2"/>
      <c r="J875" s="2"/>
      <c r="K875" s="2"/>
      <c r="L875" s="2"/>
      <c r="M875" s="2"/>
      <c r="N875" s="2"/>
      <c r="O875" s="2"/>
      <c r="P875" s="2"/>
      <c r="Q875" s="2"/>
      <c r="R875" s="2"/>
      <c r="S875" s="2"/>
      <c r="T875" s="2"/>
      <c r="U875" s="2"/>
    </row>
    <row r="876" spans="1:21" ht="12.75" x14ac:dyDescent="0.2">
      <c r="A876" s="2"/>
      <c r="B876" s="2"/>
      <c r="C876" s="2"/>
      <c r="D876" s="2"/>
      <c r="E876" s="2"/>
      <c r="F876" s="2"/>
      <c r="G876" s="2"/>
      <c r="H876" s="2"/>
      <c r="I876" s="2"/>
      <c r="J876" s="2"/>
      <c r="K876" s="2"/>
      <c r="L876" s="2"/>
      <c r="M876" s="2"/>
      <c r="N876" s="2"/>
      <c r="O876" s="2"/>
      <c r="P876" s="2"/>
      <c r="Q876" s="2"/>
      <c r="R876" s="2"/>
      <c r="S876" s="2"/>
      <c r="T876" s="2"/>
      <c r="U876" s="2"/>
    </row>
    <row r="877" spans="1:21" ht="12.75" x14ac:dyDescent="0.2">
      <c r="A877" s="2"/>
      <c r="B877" s="2"/>
      <c r="C877" s="2"/>
      <c r="D877" s="2"/>
      <c r="E877" s="2"/>
      <c r="F877" s="2"/>
      <c r="G877" s="2"/>
      <c r="H877" s="2"/>
      <c r="I877" s="2"/>
      <c r="J877" s="2"/>
      <c r="K877" s="2"/>
      <c r="L877" s="2"/>
      <c r="M877" s="2"/>
      <c r="N877" s="2"/>
      <c r="O877" s="2"/>
      <c r="P877" s="2"/>
      <c r="Q877" s="2"/>
      <c r="R877" s="2"/>
      <c r="S877" s="2"/>
      <c r="T877" s="2"/>
      <c r="U877" s="2"/>
    </row>
    <row r="878" spans="1:21" ht="12.75" x14ac:dyDescent="0.2">
      <c r="A878" s="2"/>
      <c r="B878" s="2"/>
      <c r="C878" s="2"/>
      <c r="D878" s="2"/>
      <c r="E878" s="2"/>
      <c r="F878" s="2"/>
      <c r="G878" s="2"/>
      <c r="H878" s="2"/>
      <c r="I878" s="2"/>
      <c r="J878" s="2"/>
      <c r="K878" s="2"/>
      <c r="L878" s="2"/>
      <c r="M878" s="2"/>
      <c r="N878" s="2"/>
      <c r="O878" s="2"/>
      <c r="P878" s="2"/>
      <c r="Q878" s="2"/>
      <c r="R878" s="2"/>
      <c r="S878" s="2"/>
      <c r="T878" s="2"/>
      <c r="U878" s="2"/>
    </row>
    <row r="879" spans="1:21" ht="12.75" x14ac:dyDescent="0.2">
      <c r="A879" s="2"/>
      <c r="B879" s="2"/>
      <c r="C879" s="2"/>
      <c r="D879" s="2"/>
      <c r="E879" s="2"/>
      <c r="F879" s="2"/>
      <c r="G879" s="2"/>
      <c r="H879" s="2"/>
      <c r="I879" s="2"/>
      <c r="J879" s="2"/>
      <c r="K879" s="2"/>
      <c r="L879" s="2"/>
      <c r="M879" s="2"/>
      <c r="N879" s="2"/>
      <c r="O879" s="2"/>
      <c r="P879" s="2"/>
      <c r="Q879" s="2"/>
      <c r="R879" s="2"/>
      <c r="S879" s="2"/>
      <c r="T879" s="2"/>
      <c r="U879" s="2"/>
    </row>
    <row r="880" spans="1:21" ht="12.75" x14ac:dyDescent="0.2">
      <c r="A880" s="2"/>
      <c r="B880" s="2"/>
      <c r="C880" s="2"/>
      <c r="D880" s="2"/>
      <c r="E880" s="2"/>
      <c r="F880" s="2"/>
      <c r="G880" s="2"/>
      <c r="H880" s="2"/>
      <c r="I880" s="2"/>
      <c r="J880" s="2"/>
      <c r="K880" s="2"/>
      <c r="L880" s="2"/>
      <c r="M880" s="2"/>
      <c r="N880" s="2"/>
      <c r="O880" s="2"/>
      <c r="P880" s="2"/>
      <c r="Q880" s="2"/>
      <c r="R880" s="2"/>
      <c r="S880" s="2"/>
      <c r="T880" s="2"/>
      <c r="U880" s="2"/>
    </row>
    <row r="881" spans="1:21" ht="12.75" x14ac:dyDescent="0.2">
      <c r="A881" s="2"/>
      <c r="B881" s="2"/>
      <c r="C881" s="2"/>
      <c r="D881" s="2"/>
      <c r="E881" s="2"/>
      <c r="F881" s="2"/>
      <c r="G881" s="2"/>
      <c r="H881" s="2"/>
      <c r="I881" s="2"/>
      <c r="J881" s="2"/>
      <c r="K881" s="2"/>
      <c r="L881" s="2"/>
      <c r="M881" s="2"/>
      <c r="N881" s="2"/>
      <c r="O881" s="2"/>
      <c r="P881" s="2"/>
      <c r="Q881" s="2"/>
      <c r="R881" s="2"/>
      <c r="S881" s="2"/>
      <c r="T881" s="2"/>
      <c r="U881" s="2"/>
    </row>
    <row r="882" spans="1:21" ht="12.75" x14ac:dyDescent="0.2">
      <c r="A882" s="2"/>
      <c r="B882" s="2"/>
      <c r="C882" s="2"/>
      <c r="D882" s="2"/>
      <c r="E882" s="2"/>
      <c r="F882" s="2"/>
      <c r="G882" s="2"/>
      <c r="H882" s="2"/>
      <c r="I882" s="2"/>
      <c r="J882" s="2"/>
      <c r="K882" s="2"/>
      <c r="L882" s="2"/>
      <c r="M882" s="2"/>
      <c r="N882" s="2"/>
      <c r="O882" s="2"/>
      <c r="P882" s="2"/>
      <c r="Q882" s="2"/>
      <c r="R882" s="2"/>
      <c r="S882" s="2"/>
      <c r="T882" s="2"/>
      <c r="U882" s="2"/>
    </row>
    <row r="883" spans="1:21" ht="12.75" x14ac:dyDescent="0.2">
      <c r="A883" s="2"/>
      <c r="B883" s="2"/>
      <c r="C883" s="2"/>
      <c r="D883" s="2"/>
      <c r="E883" s="2"/>
      <c r="F883" s="2"/>
      <c r="G883" s="2"/>
      <c r="H883" s="2"/>
      <c r="I883" s="2"/>
      <c r="J883" s="2"/>
      <c r="K883" s="2"/>
      <c r="L883" s="2"/>
      <c r="M883" s="2"/>
      <c r="N883" s="2"/>
      <c r="O883" s="2"/>
      <c r="P883" s="2"/>
      <c r="Q883" s="2"/>
      <c r="R883" s="2"/>
      <c r="S883" s="2"/>
      <c r="T883" s="2"/>
      <c r="U883" s="2"/>
    </row>
    <row r="884" spans="1:21" ht="12.75" x14ac:dyDescent="0.2">
      <c r="A884" s="2"/>
      <c r="B884" s="2"/>
      <c r="C884" s="2"/>
      <c r="D884" s="2"/>
      <c r="E884" s="2"/>
      <c r="F884" s="2"/>
      <c r="G884" s="2"/>
      <c r="H884" s="2"/>
      <c r="I884" s="2"/>
      <c r="J884" s="2"/>
      <c r="K884" s="2"/>
      <c r="L884" s="2"/>
      <c r="M884" s="2"/>
      <c r="N884" s="2"/>
      <c r="O884" s="2"/>
      <c r="P884" s="2"/>
      <c r="Q884" s="2"/>
      <c r="R884" s="2"/>
      <c r="S884" s="2"/>
      <c r="T884" s="2"/>
      <c r="U884" s="2"/>
    </row>
    <row r="885" spans="1:21" ht="12.75" x14ac:dyDescent="0.2">
      <c r="A885" s="2"/>
      <c r="B885" s="2"/>
      <c r="C885" s="2"/>
      <c r="D885" s="2"/>
      <c r="E885" s="2"/>
      <c r="F885" s="2"/>
      <c r="G885" s="2"/>
      <c r="H885" s="2"/>
      <c r="I885" s="2"/>
      <c r="J885" s="2"/>
      <c r="K885" s="2"/>
      <c r="L885" s="2"/>
      <c r="M885" s="2"/>
      <c r="N885" s="2"/>
      <c r="O885" s="2"/>
      <c r="P885" s="2"/>
      <c r="Q885" s="2"/>
      <c r="R885" s="2"/>
      <c r="S885" s="2"/>
      <c r="T885" s="2"/>
      <c r="U885" s="2"/>
    </row>
    <row r="886" spans="1:21" ht="12.75" x14ac:dyDescent="0.2">
      <c r="A886" s="2"/>
      <c r="B886" s="2"/>
      <c r="C886" s="2"/>
      <c r="D886" s="2"/>
      <c r="E886" s="2"/>
      <c r="F886" s="2"/>
      <c r="G886" s="2"/>
      <c r="H886" s="2"/>
      <c r="I886" s="2"/>
      <c r="J886" s="2"/>
      <c r="K886" s="2"/>
      <c r="L886" s="2"/>
      <c r="M886" s="2"/>
      <c r="N886" s="2"/>
      <c r="O886" s="2"/>
      <c r="P886" s="2"/>
      <c r="Q886" s="2"/>
      <c r="R886" s="2"/>
      <c r="S886" s="2"/>
      <c r="T886" s="2"/>
      <c r="U886" s="2"/>
    </row>
    <row r="887" spans="1:21" ht="12.75" x14ac:dyDescent="0.2">
      <c r="A887" s="2"/>
      <c r="B887" s="2"/>
      <c r="C887" s="2"/>
      <c r="D887" s="2"/>
      <c r="E887" s="2"/>
      <c r="F887" s="2"/>
      <c r="G887" s="2"/>
      <c r="H887" s="2"/>
      <c r="I887" s="2"/>
      <c r="J887" s="2"/>
      <c r="K887" s="2"/>
      <c r="L887" s="2"/>
      <c r="M887" s="2"/>
      <c r="N887" s="2"/>
      <c r="O887" s="2"/>
      <c r="P887" s="2"/>
      <c r="Q887" s="2"/>
      <c r="R887" s="2"/>
      <c r="S887" s="2"/>
      <c r="T887" s="2"/>
      <c r="U887" s="2"/>
    </row>
    <row r="888" spans="1:21" ht="12.75" x14ac:dyDescent="0.2">
      <c r="A888" s="2"/>
      <c r="B888" s="2"/>
      <c r="C888" s="2"/>
      <c r="D888" s="2"/>
      <c r="E888" s="2"/>
      <c r="F888" s="2"/>
      <c r="G888" s="2"/>
      <c r="H888" s="2"/>
      <c r="I888" s="2"/>
      <c r="J888" s="2"/>
      <c r="K888" s="2"/>
      <c r="L888" s="2"/>
      <c r="M888" s="2"/>
      <c r="N888" s="2"/>
      <c r="O888" s="2"/>
      <c r="P888" s="2"/>
      <c r="Q888" s="2"/>
      <c r="R888" s="2"/>
      <c r="S888" s="2"/>
      <c r="T888" s="2"/>
      <c r="U888" s="2"/>
    </row>
    <row r="889" spans="1:21" ht="12.75" x14ac:dyDescent="0.2">
      <c r="A889" s="2"/>
      <c r="B889" s="2"/>
      <c r="C889" s="2"/>
      <c r="D889" s="2"/>
      <c r="E889" s="2"/>
      <c r="F889" s="2"/>
      <c r="G889" s="2"/>
      <c r="H889" s="2"/>
      <c r="I889" s="2"/>
      <c r="J889" s="2"/>
      <c r="K889" s="2"/>
      <c r="L889" s="2"/>
      <c r="M889" s="2"/>
      <c r="N889" s="2"/>
      <c r="O889" s="2"/>
      <c r="P889" s="2"/>
      <c r="Q889" s="2"/>
      <c r="R889" s="2"/>
      <c r="S889" s="2"/>
      <c r="T889" s="2"/>
      <c r="U889" s="2"/>
    </row>
    <row r="890" spans="1:21" ht="12.75" x14ac:dyDescent="0.2">
      <c r="A890" s="2"/>
      <c r="B890" s="2"/>
      <c r="C890" s="2"/>
      <c r="D890" s="2"/>
      <c r="E890" s="2"/>
      <c r="F890" s="2"/>
      <c r="G890" s="2"/>
      <c r="H890" s="2"/>
      <c r="I890" s="2"/>
      <c r="J890" s="2"/>
      <c r="K890" s="2"/>
      <c r="L890" s="2"/>
      <c r="M890" s="2"/>
      <c r="N890" s="2"/>
      <c r="O890" s="2"/>
      <c r="P890" s="2"/>
      <c r="Q890" s="2"/>
      <c r="R890" s="2"/>
      <c r="S890" s="2"/>
      <c r="T890" s="2"/>
      <c r="U890" s="2"/>
    </row>
    <row r="891" spans="1:21" ht="12.75" x14ac:dyDescent="0.2">
      <c r="A891" s="2"/>
      <c r="B891" s="2"/>
      <c r="C891" s="2"/>
      <c r="D891" s="2"/>
      <c r="E891" s="2"/>
      <c r="F891" s="2"/>
      <c r="G891" s="2"/>
      <c r="H891" s="2"/>
      <c r="I891" s="2"/>
      <c r="J891" s="2"/>
      <c r="K891" s="2"/>
      <c r="L891" s="2"/>
      <c r="M891" s="2"/>
      <c r="N891" s="2"/>
      <c r="O891" s="2"/>
      <c r="P891" s="2"/>
      <c r="Q891" s="2"/>
      <c r="R891" s="2"/>
      <c r="S891" s="2"/>
      <c r="T891" s="2"/>
      <c r="U891" s="2"/>
    </row>
    <row r="892" spans="1:21" ht="12.75" x14ac:dyDescent="0.2">
      <c r="A892" s="2"/>
      <c r="B892" s="2"/>
      <c r="C892" s="2"/>
      <c r="D892" s="2"/>
      <c r="E892" s="2"/>
      <c r="F892" s="2"/>
      <c r="G892" s="2"/>
      <c r="H892" s="2"/>
      <c r="I892" s="2"/>
      <c r="J892" s="2"/>
      <c r="K892" s="2"/>
      <c r="L892" s="2"/>
      <c r="M892" s="2"/>
      <c r="N892" s="2"/>
      <c r="O892" s="2"/>
      <c r="P892" s="2"/>
      <c r="Q892" s="2"/>
      <c r="R892" s="2"/>
      <c r="S892" s="2"/>
      <c r="T892" s="2"/>
      <c r="U892" s="2"/>
    </row>
    <row r="893" spans="1:21" ht="12.75" x14ac:dyDescent="0.2">
      <c r="A893" s="2"/>
      <c r="B893" s="2"/>
      <c r="C893" s="2"/>
      <c r="D893" s="2"/>
      <c r="E893" s="2"/>
      <c r="F893" s="2"/>
      <c r="G893" s="2"/>
      <c r="H893" s="2"/>
      <c r="I893" s="2"/>
      <c r="J893" s="2"/>
      <c r="K893" s="2"/>
      <c r="L893" s="2"/>
      <c r="M893" s="2"/>
      <c r="N893" s="2"/>
      <c r="O893" s="2"/>
      <c r="P893" s="2"/>
      <c r="Q893" s="2"/>
      <c r="R893" s="2"/>
      <c r="S893" s="2"/>
      <c r="T893" s="2"/>
      <c r="U893" s="2"/>
    </row>
    <row r="894" spans="1:21" ht="12.75" x14ac:dyDescent="0.2">
      <c r="A894" s="2"/>
      <c r="B894" s="2"/>
      <c r="C894" s="2"/>
      <c r="D894" s="2"/>
      <c r="E894" s="2"/>
      <c r="F894" s="2"/>
      <c r="G894" s="2"/>
      <c r="H894" s="2"/>
      <c r="I894" s="2"/>
      <c r="J894" s="2"/>
      <c r="K894" s="2"/>
      <c r="L894" s="2"/>
      <c r="M894" s="2"/>
      <c r="N894" s="2"/>
      <c r="O894" s="2"/>
      <c r="P894" s="2"/>
      <c r="Q894" s="2"/>
      <c r="R894" s="2"/>
      <c r="S894" s="2"/>
      <c r="T894" s="2"/>
      <c r="U894" s="2"/>
    </row>
    <row r="895" spans="1:21" ht="12.75" x14ac:dyDescent="0.2">
      <c r="A895" s="2"/>
      <c r="B895" s="2"/>
      <c r="C895" s="2"/>
      <c r="D895" s="2"/>
      <c r="E895" s="2"/>
      <c r="F895" s="2"/>
      <c r="G895" s="2"/>
      <c r="H895" s="2"/>
      <c r="I895" s="2"/>
      <c r="J895" s="2"/>
      <c r="K895" s="2"/>
      <c r="L895" s="2"/>
      <c r="M895" s="2"/>
      <c r="N895" s="2"/>
      <c r="O895" s="2"/>
      <c r="P895" s="2"/>
      <c r="Q895" s="2"/>
      <c r="R895" s="2"/>
      <c r="S895" s="2"/>
      <c r="T895" s="2"/>
      <c r="U895" s="2"/>
    </row>
    <row r="896" spans="1:21" ht="12.75" x14ac:dyDescent="0.2">
      <c r="A896" s="2"/>
      <c r="B896" s="2"/>
      <c r="C896" s="2"/>
      <c r="D896" s="2"/>
      <c r="E896" s="2"/>
      <c r="F896" s="2"/>
      <c r="G896" s="2"/>
      <c r="H896" s="2"/>
      <c r="I896" s="2"/>
      <c r="J896" s="2"/>
      <c r="K896" s="2"/>
      <c r="L896" s="2"/>
      <c r="M896" s="2"/>
      <c r="N896" s="2"/>
      <c r="O896" s="2"/>
      <c r="P896" s="2"/>
      <c r="Q896" s="2"/>
      <c r="R896" s="2"/>
      <c r="S896" s="2"/>
      <c r="T896" s="2"/>
      <c r="U896" s="2"/>
    </row>
    <row r="897" spans="1:21" ht="12.75" x14ac:dyDescent="0.2">
      <c r="A897" s="2"/>
      <c r="B897" s="2"/>
      <c r="C897" s="2"/>
      <c r="D897" s="2"/>
      <c r="E897" s="2"/>
      <c r="F897" s="2"/>
      <c r="G897" s="2"/>
      <c r="H897" s="2"/>
      <c r="I897" s="2"/>
      <c r="J897" s="2"/>
      <c r="K897" s="2"/>
      <c r="L897" s="2"/>
      <c r="M897" s="2"/>
      <c r="N897" s="2"/>
      <c r="O897" s="2"/>
      <c r="P897" s="2"/>
      <c r="Q897" s="2"/>
      <c r="R897" s="2"/>
      <c r="S897" s="2"/>
      <c r="T897" s="2"/>
      <c r="U897" s="2"/>
    </row>
    <row r="898" spans="1:21" ht="12.75" x14ac:dyDescent="0.2">
      <c r="A898" s="2"/>
      <c r="B898" s="2"/>
      <c r="C898" s="2"/>
      <c r="D898" s="2"/>
      <c r="E898" s="2"/>
      <c r="F898" s="2"/>
      <c r="G898" s="2"/>
      <c r="H898" s="2"/>
      <c r="I898" s="2"/>
      <c r="J898" s="2"/>
      <c r="K898" s="2"/>
      <c r="L898" s="2"/>
      <c r="M898" s="2"/>
      <c r="N898" s="2"/>
      <c r="O898" s="2"/>
      <c r="P898" s="2"/>
      <c r="Q898" s="2"/>
      <c r="R898" s="2"/>
      <c r="S898" s="2"/>
      <c r="T898" s="2"/>
      <c r="U898" s="2"/>
    </row>
    <row r="899" spans="1:21" ht="12.75" x14ac:dyDescent="0.2">
      <c r="A899" s="2"/>
      <c r="B899" s="2"/>
      <c r="C899" s="2"/>
      <c r="D899" s="2"/>
      <c r="E899" s="2"/>
      <c r="F899" s="2"/>
      <c r="G899" s="2"/>
      <c r="H899" s="2"/>
      <c r="I899" s="2"/>
      <c r="J899" s="2"/>
      <c r="K899" s="2"/>
      <c r="L899" s="2"/>
      <c r="M899" s="2"/>
      <c r="N899" s="2"/>
      <c r="O899" s="2"/>
      <c r="P899" s="2"/>
      <c r="Q899" s="2"/>
      <c r="R899" s="2"/>
      <c r="S899" s="2"/>
      <c r="T899" s="2"/>
      <c r="U899" s="2"/>
    </row>
    <row r="900" spans="1:21" ht="12.75" x14ac:dyDescent="0.2">
      <c r="A900" s="2"/>
      <c r="B900" s="2"/>
      <c r="C900" s="2"/>
      <c r="D900" s="2"/>
      <c r="E900" s="2"/>
      <c r="F900" s="2"/>
      <c r="G900" s="2"/>
      <c r="H900" s="2"/>
      <c r="I900" s="2"/>
      <c r="J900" s="2"/>
      <c r="K900" s="2"/>
      <c r="L900" s="2"/>
      <c r="M900" s="2"/>
      <c r="N900" s="2"/>
      <c r="O900" s="2"/>
      <c r="P900" s="2"/>
      <c r="Q900" s="2"/>
      <c r="R900" s="2"/>
      <c r="S900" s="2"/>
      <c r="T900" s="2"/>
      <c r="U900" s="2"/>
    </row>
    <row r="901" spans="1:21" ht="12.75" x14ac:dyDescent="0.2">
      <c r="A901" s="2"/>
      <c r="B901" s="2"/>
      <c r="C901" s="2"/>
      <c r="D901" s="2"/>
      <c r="E901" s="2"/>
      <c r="F901" s="2"/>
      <c r="G901" s="2"/>
      <c r="H901" s="2"/>
      <c r="I901" s="2"/>
      <c r="J901" s="2"/>
      <c r="K901" s="2"/>
      <c r="L901" s="2"/>
      <c r="M901" s="2"/>
      <c r="N901" s="2"/>
      <c r="O901" s="2"/>
      <c r="P901" s="2"/>
      <c r="Q901" s="2"/>
      <c r="R901" s="2"/>
      <c r="S901" s="2"/>
      <c r="T901" s="2"/>
      <c r="U901" s="2"/>
    </row>
    <row r="902" spans="1:21" ht="12.75" x14ac:dyDescent="0.2">
      <c r="A902" s="2"/>
      <c r="B902" s="2"/>
      <c r="C902" s="2"/>
      <c r="D902" s="2"/>
      <c r="E902" s="2"/>
      <c r="F902" s="2"/>
      <c r="G902" s="2"/>
      <c r="H902" s="2"/>
      <c r="I902" s="2"/>
      <c r="J902" s="2"/>
      <c r="K902" s="2"/>
      <c r="L902" s="2"/>
      <c r="M902" s="2"/>
      <c r="N902" s="2"/>
      <c r="O902" s="2"/>
      <c r="P902" s="2"/>
      <c r="Q902" s="2"/>
      <c r="R902" s="2"/>
      <c r="S902" s="2"/>
      <c r="T902" s="2"/>
      <c r="U902" s="2"/>
    </row>
    <row r="903" spans="1:21" ht="12.75" x14ac:dyDescent="0.2">
      <c r="A903" s="2"/>
      <c r="B903" s="2"/>
      <c r="C903" s="2"/>
      <c r="D903" s="2"/>
      <c r="E903" s="2"/>
      <c r="F903" s="2"/>
      <c r="G903" s="2"/>
      <c r="H903" s="2"/>
      <c r="I903" s="2"/>
      <c r="J903" s="2"/>
      <c r="K903" s="2"/>
      <c r="L903" s="2"/>
      <c r="M903" s="2"/>
      <c r="N903" s="2"/>
      <c r="O903" s="2"/>
      <c r="P903" s="2"/>
      <c r="Q903" s="2"/>
      <c r="R903" s="2"/>
      <c r="S903" s="2"/>
      <c r="T903" s="2"/>
      <c r="U903" s="2"/>
    </row>
    <row r="904" spans="1:21" ht="12.75" x14ac:dyDescent="0.2">
      <c r="A904" s="2"/>
      <c r="B904" s="2"/>
      <c r="C904" s="2"/>
      <c r="D904" s="2"/>
      <c r="E904" s="2"/>
      <c r="F904" s="2"/>
      <c r="G904" s="2"/>
      <c r="H904" s="2"/>
      <c r="I904" s="2"/>
      <c r="J904" s="2"/>
      <c r="K904" s="2"/>
      <c r="L904" s="2"/>
      <c r="M904" s="2"/>
      <c r="N904" s="2"/>
      <c r="O904" s="2"/>
      <c r="P904" s="2"/>
      <c r="Q904" s="2"/>
      <c r="R904" s="2"/>
      <c r="S904" s="2"/>
      <c r="T904" s="2"/>
      <c r="U904" s="2"/>
    </row>
    <row r="905" spans="1:21" ht="12.75" x14ac:dyDescent="0.2">
      <c r="A905" s="2"/>
      <c r="B905" s="2"/>
      <c r="C905" s="2"/>
      <c r="D905" s="2"/>
      <c r="E905" s="2"/>
      <c r="F905" s="2"/>
      <c r="G905" s="2"/>
      <c r="H905" s="2"/>
      <c r="I905" s="2"/>
      <c r="J905" s="2"/>
      <c r="K905" s="2"/>
      <c r="L905" s="2"/>
      <c r="M905" s="2"/>
      <c r="N905" s="2"/>
      <c r="O905" s="2"/>
      <c r="P905" s="2"/>
      <c r="Q905" s="2"/>
      <c r="R905" s="2"/>
      <c r="S905" s="2"/>
      <c r="T905" s="2"/>
      <c r="U905" s="2"/>
    </row>
    <row r="906" spans="1:21" ht="12.75" x14ac:dyDescent="0.2">
      <c r="A906" s="2"/>
      <c r="B906" s="2"/>
      <c r="C906" s="2"/>
      <c r="D906" s="2"/>
      <c r="E906" s="2"/>
      <c r="F906" s="2"/>
      <c r="G906" s="2"/>
      <c r="H906" s="2"/>
      <c r="I906" s="2"/>
      <c r="J906" s="2"/>
      <c r="K906" s="2"/>
      <c r="L906" s="2"/>
      <c r="M906" s="2"/>
      <c r="N906" s="2"/>
      <c r="O906" s="2"/>
      <c r="P906" s="2"/>
      <c r="Q906" s="2"/>
      <c r="R906" s="2"/>
      <c r="S906" s="2"/>
      <c r="T906" s="2"/>
      <c r="U906" s="2"/>
    </row>
    <row r="907" spans="1:21" ht="12.75" x14ac:dyDescent="0.2">
      <c r="A907" s="2"/>
      <c r="B907" s="2"/>
      <c r="C907" s="2"/>
      <c r="D907" s="2"/>
      <c r="E907" s="2"/>
      <c r="F907" s="2"/>
      <c r="G907" s="2"/>
      <c r="H907" s="2"/>
      <c r="I907" s="2"/>
      <c r="J907" s="2"/>
      <c r="K907" s="2"/>
      <c r="L907" s="2"/>
      <c r="M907" s="2"/>
      <c r="N907" s="2"/>
      <c r="O907" s="2"/>
      <c r="P907" s="2"/>
      <c r="Q907" s="2"/>
      <c r="R907" s="2"/>
      <c r="S907" s="2"/>
      <c r="T907" s="2"/>
      <c r="U907" s="2"/>
    </row>
    <row r="908" spans="1:21" ht="12.75" x14ac:dyDescent="0.2">
      <c r="A908" s="2"/>
      <c r="B908" s="2"/>
      <c r="C908" s="2"/>
      <c r="D908" s="2"/>
      <c r="E908" s="2"/>
      <c r="F908" s="2"/>
      <c r="G908" s="2"/>
      <c r="H908" s="2"/>
      <c r="I908" s="2"/>
      <c r="J908" s="2"/>
      <c r="K908" s="2"/>
      <c r="L908" s="2"/>
      <c r="M908" s="2"/>
      <c r="N908" s="2"/>
      <c r="O908" s="2"/>
      <c r="P908" s="2"/>
      <c r="Q908" s="2"/>
      <c r="R908" s="2"/>
      <c r="S908" s="2"/>
      <c r="T908" s="2"/>
      <c r="U908" s="2"/>
    </row>
    <row r="909" spans="1:21" ht="12.75" x14ac:dyDescent="0.2">
      <c r="A909" s="2"/>
      <c r="B909" s="2"/>
      <c r="C909" s="2"/>
      <c r="D909" s="2"/>
      <c r="E909" s="2"/>
      <c r="F909" s="2"/>
      <c r="G909" s="2"/>
      <c r="H909" s="2"/>
      <c r="I909" s="2"/>
      <c r="J909" s="2"/>
      <c r="K909" s="2"/>
      <c r="L909" s="2"/>
      <c r="M909" s="2"/>
      <c r="N909" s="2"/>
      <c r="O909" s="2"/>
      <c r="P909" s="2"/>
      <c r="Q909" s="2"/>
      <c r="R909" s="2"/>
      <c r="S909" s="2"/>
      <c r="T909" s="2"/>
      <c r="U909" s="2"/>
    </row>
    <row r="910" spans="1:21" ht="12.75" x14ac:dyDescent="0.2">
      <c r="A910" s="2"/>
      <c r="B910" s="2"/>
      <c r="C910" s="2"/>
      <c r="D910" s="2"/>
      <c r="E910" s="2"/>
      <c r="F910" s="2"/>
      <c r="G910" s="2"/>
      <c r="H910" s="2"/>
      <c r="I910" s="2"/>
      <c r="J910" s="2"/>
      <c r="K910" s="2"/>
      <c r="L910" s="2"/>
      <c r="M910" s="2"/>
      <c r="N910" s="2"/>
      <c r="O910" s="2"/>
      <c r="P910" s="2"/>
      <c r="Q910" s="2"/>
      <c r="R910" s="2"/>
      <c r="S910" s="2"/>
      <c r="T910" s="2"/>
      <c r="U910" s="2"/>
    </row>
    <row r="911" spans="1:21" ht="12.75" x14ac:dyDescent="0.2">
      <c r="A911" s="2"/>
      <c r="B911" s="2"/>
      <c r="C911" s="2"/>
      <c r="D911" s="2"/>
      <c r="E911" s="2"/>
      <c r="F911" s="2"/>
      <c r="G911" s="2"/>
      <c r="H911" s="2"/>
      <c r="I911" s="2"/>
      <c r="J911" s="2"/>
      <c r="K911" s="2"/>
      <c r="L911" s="2"/>
      <c r="M911" s="2"/>
      <c r="N911" s="2"/>
      <c r="O911" s="2"/>
      <c r="P911" s="2"/>
      <c r="Q911" s="2"/>
      <c r="R911" s="2"/>
      <c r="S911" s="2"/>
      <c r="T911" s="2"/>
      <c r="U911" s="2"/>
    </row>
    <row r="912" spans="1:21" ht="12.75" x14ac:dyDescent="0.2">
      <c r="A912" s="2"/>
      <c r="B912" s="2"/>
      <c r="C912" s="2"/>
      <c r="D912" s="2"/>
      <c r="E912" s="2"/>
      <c r="F912" s="2"/>
      <c r="G912" s="2"/>
      <c r="H912" s="2"/>
      <c r="I912" s="2"/>
      <c r="J912" s="2"/>
      <c r="K912" s="2"/>
      <c r="L912" s="2"/>
      <c r="M912" s="2"/>
      <c r="N912" s="2"/>
      <c r="O912" s="2"/>
      <c r="P912" s="2"/>
      <c r="Q912" s="2"/>
      <c r="R912" s="2"/>
      <c r="S912" s="2"/>
      <c r="T912" s="2"/>
      <c r="U912" s="2"/>
    </row>
    <row r="913" spans="1:21" ht="12.75" x14ac:dyDescent="0.2">
      <c r="A913" s="2"/>
      <c r="B913" s="2"/>
      <c r="C913" s="2"/>
      <c r="D913" s="2"/>
      <c r="E913" s="2"/>
      <c r="F913" s="2"/>
      <c r="G913" s="2"/>
      <c r="H913" s="2"/>
      <c r="I913" s="2"/>
      <c r="J913" s="2"/>
      <c r="K913" s="2"/>
      <c r="L913" s="2"/>
      <c r="M913" s="2"/>
      <c r="N913" s="2"/>
      <c r="O913" s="2"/>
      <c r="P913" s="2"/>
      <c r="Q913" s="2"/>
      <c r="R913" s="2"/>
      <c r="S913" s="2"/>
      <c r="T913" s="2"/>
      <c r="U913" s="2"/>
    </row>
    <row r="914" spans="1:21" ht="12.75" x14ac:dyDescent="0.2">
      <c r="A914" s="2"/>
      <c r="B914" s="2"/>
      <c r="C914" s="2"/>
      <c r="D914" s="2"/>
      <c r="E914" s="2"/>
      <c r="F914" s="2"/>
      <c r="G914" s="2"/>
      <c r="H914" s="2"/>
      <c r="I914" s="2"/>
      <c r="J914" s="2"/>
      <c r="K914" s="2"/>
      <c r="L914" s="2"/>
      <c r="M914" s="2"/>
      <c r="N914" s="2"/>
      <c r="O914" s="2"/>
      <c r="P914" s="2"/>
      <c r="Q914" s="2"/>
      <c r="R914" s="2"/>
      <c r="S914" s="2"/>
      <c r="T914" s="2"/>
      <c r="U914" s="2"/>
    </row>
    <row r="915" spans="1:21" ht="12.75" x14ac:dyDescent="0.2">
      <c r="A915" s="2"/>
      <c r="B915" s="2"/>
      <c r="C915" s="2"/>
      <c r="D915" s="2"/>
      <c r="E915" s="2"/>
      <c r="F915" s="2"/>
      <c r="G915" s="2"/>
      <c r="H915" s="2"/>
      <c r="I915" s="2"/>
      <c r="J915" s="2"/>
      <c r="K915" s="2"/>
      <c r="L915" s="2"/>
      <c r="M915" s="2"/>
      <c r="N915" s="2"/>
      <c r="O915" s="2"/>
      <c r="P915" s="2"/>
      <c r="Q915" s="2"/>
      <c r="R915" s="2"/>
      <c r="S915" s="2"/>
      <c r="T915" s="2"/>
      <c r="U915" s="2"/>
    </row>
    <row r="916" spans="1:21" ht="12.75" x14ac:dyDescent="0.2">
      <c r="A916" s="2"/>
      <c r="B916" s="2"/>
      <c r="C916" s="2"/>
      <c r="D916" s="2"/>
      <c r="E916" s="2"/>
      <c r="F916" s="2"/>
      <c r="G916" s="2"/>
      <c r="H916" s="2"/>
      <c r="I916" s="2"/>
      <c r="J916" s="2"/>
      <c r="K916" s="2"/>
      <c r="L916" s="2"/>
      <c r="M916" s="2"/>
      <c r="N916" s="2"/>
      <c r="O916" s="2"/>
      <c r="P916" s="2"/>
      <c r="Q916" s="2"/>
      <c r="R916" s="2"/>
      <c r="S916" s="2"/>
      <c r="T916" s="2"/>
      <c r="U916" s="2"/>
    </row>
    <row r="917" spans="1:21" ht="12.75" x14ac:dyDescent="0.2">
      <c r="A917" s="2"/>
      <c r="B917" s="2"/>
      <c r="C917" s="2"/>
      <c r="D917" s="2"/>
      <c r="E917" s="2"/>
      <c r="F917" s="2"/>
      <c r="G917" s="2"/>
      <c r="H917" s="2"/>
      <c r="I917" s="2"/>
      <c r="J917" s="2"/>
      <c r="K917" s="2"/>
      <c r="L917" s="2"/>
      <c r="M917" s="2"/>
      <c r="N917" s="2"/>
      <c r="O917" s="2"/>
      <c r="P917" s="2"/>
      <c r="Q917" s="2"/>
      <c r="R917" s="2"/>
      <c r="S917" s="2"/>
      <c r="T917" s="2"/>
      <c r="U917" s="2"/>
    </row>
    <row r="918" spans="1:21" ht="12.75" x14ac:dyDescent="0.2">
      <c r="A918" s="2"/>
      <c r="B918" s="2"/>
      <c r="C918" s="2"/>
      <c r="D918" s="2"/>
      <c r="E918" s="2"/>
      <c r="F918" s="2"/>
      <c r="G918" s="2"/>
      <c r="H918" s="2"/>
      <c r="I918" s="2"/>
      <c r="J918" s="2"/>
      <c r="K918" s="2"/>
      <c r="L918" s="2"/>
      <c r="M918" s="2"/>
      <c r="N918" s="2"/>
      <c r="O918" s="2"/>
      <c r="P918" s="2"/>
      <c r="Q918" s="2"/>
      <c r="R918" s="2"/>
      <c r="S918" s="2"/>
      <c r="T918" s="2"/>
      <c r="U918" s="2"/>
    </row>
    <row r="919" spans="1:21" ht="12.75" x14ac:dyDescent="0.2">
      <c r="A919" s="2"/>
      <c r="B919" s="2"/>
      <c r="C919" s="2"/>
      <c r="D919" s="2"/>
      <c r="E919" s="2"/>
      <c r="F919" s="2"/>
      <c r="G919" s="2"/>
      <c r="H919" s="2"/>
      <c r="I919" s="2"/>
      <c r="J919" s="2"/>
      <c r="K919" s="2"/>
      <c r="L919" s="2"/>
      <c r="M919" s="2"/>
      <c r="N919" s="2"/>
      <c r="O919" s="2"/>
      <c r="P919" s="2"/>
      <c r="Q919" s="2"/>
      <c r="R919" s="2"/>
      <c r="S919" s="2"/>
      <c r="T919" s="2"/>
      <c r="U919" s="2"/>
    </row>
    <row r="920" spans="1:21" ht="12.75" x14ac:dyDescent="0.2">
      <c r="A920" s="2"/>
      <c r="B920" s="2"/>
      <c r="C920" s="2"/>
      <c r="D920" s="2"/>
      <c r="E920" s="2"/>
      <c r="F920" s="2"/>
      <c r="G920" s="2"/>
      <c r="H920" s="2"/>
      <c r="I920" s="2"/>
      <c r="J920" s="2"/>
      <c r="K920" s="2"/>
      <c r="L920" s="2"/>
      <c r="M920" s="2"/>
      <c r="N920" s="2"/>
      <c r="O920" s="2"/>
      <c r="P920" s="2"/>
      <c r="Q920" s="2"/>
      <c r="R920" s="2"/>
      <c r="S920" s="2"/>
      <c r="T920" s="2"/>
      <c r="U920" s="2"/>
    </row>
    <row r="921" spans="1:21" ht="12.75" x14ac:dyDescent="0.2">
      <c r="A921" s="2"/>
      <c r="B921" s="2"/>
      <c r="C921" s="2"/>
      <c r="D921" s="2"/>
      <c r="E921" s="2"/>
      <c r="F921" s="2"/>
      <c r="G921" s="2"/>
      <c r="H921" s="2"/>
      <c r="I921" s="2"/>
      <c r="J921" s="2"/>
      <c r="K921" s="2"/>
      <c r="L921" s="2"/>
      <c r="M921" s="2"/>
      <c r="N921" s="2"/>
      <c r="O921" s="2"/>
      <c r="P921" s="2"/>
      <c r="Q921" s="2"/>
      <c r="R921" s="2"/>
      <c r="S921" s="2"/>
      <c r="T921" s="2"/>
      <c r="U921" s="2"/>
    </row>
    <row r="922" spans="1:21" ht="12.75" x14ac:dyDescent="0.2">
      <c r="A922" s="2"/>
      <c r="B922" s="2"/>
      <c r="C922" s="2"/>
      <c r="D922" s="2"/>
      <c r="E922" s="2"/>
      <c r="F922" s="2"/>
      <c r="G922" s="2"/>
      <c r="H922" s="2"/>
      <c r="I922" s="2"/>
      <c r="J922" s="2"/>
      <c r="K922" s="2"/>
      <c r="L922" s="2"/>
      <c r="M922" s="2"/>
      <c r="N922" s="2"/>
      <c r="O922" s="2"/>
      <c r="P922" s="2"/>
      <c r="Q922" s="2"/>
      <c r="R922" s="2"/>
      <c r="S922" s="2"/>
      <c r="T922" s="2"/>
      <c r="U922" s="2"/>
    </row>
    <row r="923" spans="1:21" ht="12.75" x14ac:dyDescent="0.2">
      <c r="A923" s="2"/>
      <c r="B923" s="2"/>
      <c r="C923" s="2"/>
      <c r="D923" s="2"/>
      <c r="E923" s="2"/>
      <c r="F923" s="2"/>
      <c r="G923" s="2"/>
      <c r="H923" s="2"/>
      <c r="I923" s="2"/>
      <c r="J923" s="2"/>
      <c r="K923" s="2"/>
      <c r="L923" s="2"/>
      <c r="M923" s="2"/>
      <c r="N923" s="2"/>
      <c r="O923" s="2"/>
      <c r="P923" s="2"/>
      <c r="Q923" s="2"/>
      <c r="R923" s="2"/>
      <c r="S923" s="2"/>
      <c r="T923" s="2"/>
      <c r="U923" s="2"/>
    </row>
    <row r="924" spans="1:21" ht="12.75" x14ac:dyDescent="0.2">
      <c r="A924" s="2"/>
      <c r="B924" s="2"/>
      <c r="C924" s="2"/>
      <c r="D924" s="2"/>
      <c r="E924" s="2"/>
      <c r="F924" s="2"/>
      <c r="G924" s="2"/>
      <c r="H924" s="2"/>
      <c r="I924" s="2"/>
      <c r="J924" s="2"/>
      <c r="K924" s="2"/>
      <c r="L924" s="2"/>
      <c r="M924" s="2"/>
      <c r="N924" s="2"/>
      <c r="O924" s="2"/>
      <c r="P924" s="2"/>
      <c r="Q924" s="2"/>
      <c r="R924" s="2"/>
      <c r="S924" s="2"/>
      <c r="T924" s="2"/>
      <c r="U924" s="2"/>
    </row>
    <row r="925" spans="1:21" ht="12.75" x14ac:dyDescent="0.2">
      <c r="A925" s="2"/>
      <c r="B925" s="2"/>
      <c r="C925" s="2"/>
      <c r="D925" s="2"/>
      <c r="E925" s="2"/>
      <c r="F925" s="2"/>
      <c r="G925" s="2"/>
      <c r="H925" s="2"/>
      <c r="I925" s="2"/>
      <c r="J925" s="2"/>
      <c r="K925" s="2"/>
      <c r="L925" s="2"/>
      <c r="M925" s="2"/>
      <c r="N925" s="2"/>
      <c r="O925" s="2"/>
      <c r="P925" s="2"/>
      <c r="Q925" s="2"/>
      <c r="R925" s="2"/>
      <c r="S925" s="2"/>
      <c r="T925" s="2"/>
      <c r="U925" s="2"/>
    </row>
    <row r="926" spans="1:21" ht="12.75" x14ac:dyDescent="0.2">
      <c r="A926" s="2"/>
      <c r="B926" s="2"/>
      <c r="C926" s="2"/>
      <c r="D926" s="2"/>
      <c r="E926" s="2"/>
      <c r="F926" s="2"/>
      <c r="G926" s="2"/>
      <c r="H926" s="2"/>
      <c r="I926" s="2"/>
      <c r="J926" s="2"/>
      <c r="K926" s="2"/>
      <c r="L926" s="2"/>
      <c r="M926" s="2"/>
      <c r="N926" s="2"/>
      <c r="O926" s="2"/>
      <c r="P926" s="2"/>
      <c r="Q926" s="2"/>
      <c r="R926" s="2"/>
      <c r="S926" s="2"/>
      <c r="T926" s="2"/>
      <c r="U926" s="2"/>
    </row>
    <row r="927" spans="1:21" ht="12.75" x14ac:dyDescent="0.2">
      <c r="A927" s="2"/>
      <c r="B927" s="2"/>
      <c r="C927" s="2"/>
      <c r="D927" s="2"/>
      <c r="E927" s="2"/>
      <c r="F927" s="2"/>
      <c r="G927" s="2"/>
      <c r="H927" s="2"/>
      <c r="I927" s="2"/>
      <c r="J927" s="2"/>
      <c r="K927" s="2"/>
      <c r="L927" s="2"/>
      <c r="M927" s="2"/>
      <c r="N927" s="2"/>
      <c r="O927" s="2"/>
      <c r="P927" s="2"/>
      <c r="Q927" s="2"/>
      <c r="R927" s="2"/>
      <c r="S927" s="2"/>
      <c r="T927" s="2"/>
      <c r="U927" s="2"/>
    </row>
    <row r="928" spans="1:21" ht="12.75" x14ac:dyDescent="0.2">
      <c r="A928" s="2"/>
      <c r="B928" s="2"/>
      <c r="C928" s="2"/>
      <c r="D928" s="2"/>
      <c r="E928" s="2"/>
      <c r="F928" s="2"/>
      <c r="G928" s="2"/>
      <c r="H928" s="2"/>
      <c r="I928" s="2"/>
      <c r="J928" s="2"/>
      <c r="K928" s="2"/>
      <c r="L928" s="2"/>
      <c r="M928" s="2"/>
      <c r="N928" s="2"/>
      <c r="O928" s="2"/>
      <c r="P928" s="2"/>
      <c r="Q928" s="2"/>
      <c r="R928" s="2"/>
      <c r="S928" s="2"/>
      <c r="T928" s="2"/>
      <c r="U928" s="2"/>
    </row>
    <row r="929" spans="1:21" ht="12.75" x14ac:dyDescent="0.2">
      <c r="A929" s="2"/>
      <c r="B929" s="2"/>
      <c r="C929" s="2"/>
      <c r="D929" s="2"/>
      <c r="E929" s="2"/>
      <c r="F929" s="2"/>
      <c r="G929" s="2"/>
      <c r="H929" s="2"/>
      <c r="I929" s="2"/>
      <c r="J929" s="2"/>
      <c r="K929" s="2"/>
      <c r="L929" s="2"/>
      <c r="M929" s="2"/>
      <c r="N929" s="2"/>
      <c r="O929" s="2"/>
      <c r="P929" s="2"/>
      <c r="Q929" s="2"/>
      <c r="R929" s="2"/>
      <c r="S929" s="2"/>
      <c r="T929" s="2"/>
      <c r="U929" s="2"/>
    </row>
    <row r="930" spans="1:21" ht="12.75" x14ac:dyDescent="0.2">
      <c r="A930" s="2"/>
      <c r="B930" s="2"/>
      <c r="C930" s="2"/>
      <c r="D930" s="2"/>
      <c r="E930" s="2"/>
      <c r="F930" s="2"/>
      <c r="G930" s="2"/>
      <c r="H930" s="2"/>
      <c r="I930" s="2"/>
      <c r="J930" s="2"/>
      <c r="K930" s="2"/>
      <c r="L930" s="2"/>
      <c r="M930" s="2"/>
      <c r="N930" s="2"/>
      <c r="O930" s="2"/>
      <c r="P930" s="2"/>
      <c r="Q930" s="2"/>
      <c r="R930" s="2"/>
      <c r="S930" s="2"/>
      <c r="T930" s="2"/>
      <c r="U930" s="2"/>
    </row>
    <row r="931" spans="1:21" ht="12.75" x14ac:dyDescent="0.2">
      <c r="A931" s="2"/>
      <c r="B931" s="2"/>
      <c r="C931" s="2"/>
      <c r="D931" s="2"/>
      <c r="E931" s="2"/>
      <c r="F931" s="2"/>
      <c r="G931" s="2"/>
      <c r="H931" s="2"/>
      <c r="I931" s="2"/>
      <c r="J931" s="2"/>
      <c r="K931" s="2"/>
      <c r="L931" s="2"/>
      <c r="M931" s="2"/>
      <c r="N931" s="2"/>
      <c r="O931" s="2"/>
      <c r="P931" s="2"/>
      <c r="Q931" s="2"/>
      <c r="R931" s="2"/>
      <c r="S931" s="2"/>
      <c r="T931" s="2"/>
      <c r="U931" s="2"/>
    </row>
    <row r="932" spans="1:21" ht="12.75" x14ac:dyDescent="0.2">
      <c r="A932" s="2"/>
      <c r="B932" s="2"/>
      <c r="C932" s="2"/>
      <c r="D932" s="2"/>
      <c r="E932" s="2"/>
      <c r="F932" s="2"/>
      <c r="G932" s="2"/>
      <c r="H932" s="2"/>
      <c r="I932" s="2"/>
      <c r="J932" s="2"/>
      <c r="K932" s="2"/>
      <c r="L932" s="2"/>
      <c r="M932" s="2"/>
      <c r="N932" s="2"/>
      <c r="O932" s="2"/>
      <c r="P932" s="2"/>
      <c r="Q932" s="2"/>
      <c r="R932" s="2"/>
      <c r="S932" s="2"/>
      <c r="T932" s="2"/>
      <c r="U932" s="2"/>
    </row>
    <row r="933" spans="1:21" ht="12.75" x14ac:dyDescent="0.2">
      <c r="A933" s="2"/>
      <c r="B933" s="2"/>
      <c r="C933" s="2"/>
      <c r="D933" s="2"/>
      <c r="E933" s="2"/>
      <c r="F933" s="2"/>
      <c r="G933" s="2"/>
      <c r="H933" s="2"/>
      <c r="I933" s="2"/>
      <c r="J933" s="2"/>
      <c r="K933" s="2"/>
      <c r="L933" s="2"/>
      <c r="M933" s="2"/>
      <c r="N933" s="2"/>
      <c r="O933" s="2"/>
      <c r="P933" s="2"/>
      <c r="Q933" s="2"/>
      <c r="R933" s="2"/>
      <c r="S933" s="2"/>
      <c r="T933" s="2"/>
      <c r="U933" s="2"/>
    </row>
    <row r="934" spans="1:21" ht="12.75" x14ac:dyDescent="0.2">
      <c r="A934" s="2"/>
      <c r="B934" s="2"/>
      <c r="C934" s="2"/>
      <c r="D934" s="2"/>
      <c r="E934" s="2"/>
      <c r="F934" s="2"/>
      <c r="G934" s="2"/>
      <c r="H934" s="2"/>
      <c r="I934" s="2"/>
      <c r="J934" s="2"/>
      <c r="K934" s="2"/>
      <c r="L934" s="2"/>
      <c r="M934" s="2"/>
      <c r="N934" s="2"/>
      <c r="O934" s="2"/>
      <c r="P934" s="2"/>
      <c r="Q934" s="2"/>
      <c r="R934" s="2"/>
      <c r="S934" s="2"/>
      <c r="T934" s="2"/>
      <c r="U934" s="2"/>
    </row>
    <row r="935" spans="1:21" ht="12.75" x14ac:dyDescent="0.2">
      <c r="A935" s="2"/>
      <c r="B935" s="2"/>
      <c r="C935" s="2"/>
      <c r="D935" s="2"/>
      <c r="E935" s="2"/>
      <c r="F935" s="2"/>
      <c r="G935" s="2"/>
      <c r="H935" s="2"/>
      <c r="I935" s="2"/>
      <c r="J935" s="2"/>
      <c r="K935" s="2"/>
      <c r="L935" s="2"/>
      <c r="M935" s="2"/>
      <c r="N935" s="2"/>
      <c r="O935" s="2"/>
      <c r="P935" s="2"/>
      <c r="Q935" s="2"/>
      <c r="R935" s="2"/>
      <c r="S935" s="2"/>
      <c r="T935" s="2"/>
      <c r="U935" s="2"/>
    </row>
    <row r="936" spans="1:21" ht="12.75" x14ac:dyDescent="0.2">
      <c r="A936" s="2"/>
      <c r="B936" s="2"/>
      <c r="C936" s="2"/>
      <c r="D936" s="2"/>
      <c r="E936" s="2"/>
      <c r="F936" s="2"/>
      <c r="G936" s="2"/>
      <c r="H936" s="2"/>
      <c r="I936" s="2"/>
      <c r="J936" s="2"/>
      <c r="K936" s="2"/>
      <c r="L936" s="2"/>
      <c r="M936" s="2"/>
      <c r="N936" s="2"/>
      <c r="O936" s="2"/>
      <c r="P936" s="2"/>
      <c r="Q936" s="2"/>
      <c r="R936" s="2"/>
      <c r="S936" s="2"/>
      <c r="T936" s="2"/>
      <c r="U936" s="2"/>
    </row>
    <row r="937" spans="1:21" ht="12.75" x14ac:dyDescent="0.2">
      <c r="A937" s="2"/>
      <c r="B937" s="2"/>
      <c r="C937" s="2"/>
      <c r="D937" s="2"/>
      <c r="E937" s="2"/>
      <c r="F937" s="2"/>
      <c r="G937" s="2"/>
      <c r="H937" s="2"/>
      <c r="I937" s="2"/>
      <c r="J937" s="2"/>
      <c r="K937" s="2"/>
      <c r="L937" s="2"/>
      <c r="M937" s="2"/>
      <c r="N937" s="2"/>
      <c r="O937" s="2"/>
      <c r="P937" s="2"/>
      <c r="Q937" s="2"/>
      <c r="R937" s="2"/>
      <c r="S937" s="2"/>
      <c r="T937" s="2"/>
      <c r="U937" s="2"/>
    </row>
    <row r="938" spans="1:21" ht="12.75" x14ac:dyDescent="0.2">
      <c r="A938" s="2"/>
      <c r="B938" s="2"/>
      <c r="C938" s="2"/>
      <c r="D938" s="2"/>
      <c r="E938" s="2"/>
      <c r="F938" s="2"/>
      <c r="G938" s="2"/>
      <c r="H938" s="2"/>
      <c r="I938" s="2"/>
      <c r="J938" s="2"/>
      <c r="K938" s="2"/>
      <c r="L938" s="2"/>
      <c r="M938" s="2"/>
      <c r="N938" s="2"/>
      <c r="O938" s="2"/>
      <c r="P938" s="2"/>
      <c r="Q938" s="2"/>
      <c r="R938" s="2"/>
      <c r="S938" s="2"/>
      <c r="T938" s="2"/>
      <c r="U938" s="2"/>
    </row>
    <row r="939" spans="1:21" ht="12.75" x14ac:dyDescent="0.2">
      <c r="A939" s="2"/>
      <c r="B939" s="2"/>
      <c r="C939" s="2"/>
      <c r="D939" s="2"/>
      <c r="E939" s="2"/>
      <c r="F939" s="2"/>
      <c r="G939" s="2"/>
      <c r="H939" s="2"/>
      <c r="I939" s="2"/>
      <c r="J939" s="2"/>
      <c r="K939" s="2"/>
      <c r="L939" s="2"/>
      <c r="M939" s="2"/>
      <c r="N939" s="2"/>
      <c r="O939" s="2"/>
      <c r="P939" s="2"/>
      <c r="Q939" s="2"/>
      <c r="R939" s="2"/>
      <c r="S939" s="2"/>
      <c r="T939" s="2"/>
      <c r="U939" s="2"/>
    </row>
    <row r="940" spans="1:21" ht="12.75" x14ac:dyDescent="0.2">
      <c r="A940" s="2"/>
      <c r="B940" s="2"/>
      <c r="C940" s="2"/>
      <c r="D940" s="2"/>
      <c r="E940" s="2"/>
      <c r="F940" s="2"/>
      <c r="G940" s="2"/>
      <c r="H940" s="2"/>
      <c r="I940" s="2"/>
      <c r="J940" s="2"/>
      <c r="K940" s="2"/>
      <c r="L940" s="2"/>
      <c r="M940" s="2"/>
      <c r="N940" s="2"/>
      <c r="O940" s="2"/>
      <c r="P940" s="2"/>
      <c r="Q940" s="2"/>
      <c r="R940" s="2"/>
      <c r="S940" s="2"/>
      <c r="T940" s="2"/>
      <c r="U940" s="2"/>
    </row>
    <row r="941" spans="1:21" ht="12.75" x14ac:dyDescent="0.2">
      <c r="A941" s="2"/>
      <c r="B941" s="2"/>
      <c r="C941" s="2"/>
      <c r="D941" s="2"/>
      <c r="E941" s="2"/>
      <c r="F941" s="2"/>
      <c r="G941" s="2"/>
      <c r="H941" s="2"/>
      <c r="I941" s="2"/>
      <c r="J941" s="2"/>
      <c r="K941" s="2"/>
      <c r="L941" s="2"/>
      <c r="M941" s="2"/>
      <c r="N941" s="2"/>
      <c r="O941" s="2"/>
      <c r="P941" s="2"/>
      <c r="Q941" s="2"/>
      <c r="R941" s="2"/>
      <c r="S941" s="2"/>
      <c r="T941" s="2"/>
      <c r="U941" s="2"/>
    </row>
    <row r="942" spans="1:21" ht="12.75" x14ac:dyDescent="0.2">
      <c r="A942" s="2"/>
      <c r="B942" s="2"/>
      <c r="C942" s="2"/>
      <c r="D942" s="2"/>
      <c r="E942" s="2"/>
      <c r="F942" s="2"/>
      <c r="G942" s="2"/>
      <c r="H942" s="2"/>
      <c r="I942" s="2"/>
      <c r="J942" s="2"/>
      <c r="K942" s="2"/>
      <c r="L942" s="2"/>
      <c r="M942" s="2"/>
      <c r="N942" s="2"/>
      <c r="O942" s="2"/>
      <c r="P942" s="2"/>
      <c r="Q942" s="2"/>
      <c r="R942" s="2"/>
      <c r="S942" s="2"/>
      <c r="T942" s="2"/>
      <c r="U942" s="2"/>
    </row>
    <row r="943" spans="1:21" ht="12.75" x14ac:dyDescent="0.2">
      <c r="A943" s="2"/>
      <c r="B943" s="2"/>
      <c r="C943" s="2"/>
      <c r="D943" s="2"/>
      <c r="E943" s="2"/>
      <c r="F943" s="2"/>
      <c r="G943" s="2"/>
      <c r="H943" s="2"/>
      <c r="I943" s="2"/>
      <c r="J943" s="2"/>
      <c r="K943" s="2"/>
      <c r="L943" s="2"/>
      <c r="M943" s="2"/>
      <c r="N943" s="2"/>
      <c r="O943" s="2"/>
      <c r="P943" s="2"/>
      <c r="Q943" s="2"/>
      <c r="R943" s="2"/>
      <c r="S943" s="2"/>
      <c r="T943" s="2"/>
      <c r="U943" s="2"/>
    </row>
    <row r="944" spans="1:21" ht="12.75" x14ac:dyDescent="0.2">
      <c r="A944" s="2"/>
      <c r="B944" s="2"/>
      <c r="C944" s="2"/>
      <c r="D944" s="2"/>
      <c r="E944" s="2"/>
      <c r="F944" s="2"/>
      <c r="G944" s="2"/>
      <c r="H944" s="2"/>
      <c r="I944" s="2"/>
      <c r="J944" s="2"/>
      <c r="K944" s="2"/>
      <c r="L944" s="2"/>
      <c r="M944" s="2"/>
      <c r="N944" s="2"/>
      <c r="O944" s="2"/>
      <c r="P944" s="2"/>
      <c r="Q944" s="2"/>
      <c r="R944" s="2"/>
      <c r="S944" s="2"/>
      <c r="T944" s="2"/>
      <c r="U944" s="2"/>
    </row>
    <row r="945" spans="1:21" ht="12.75" x14ac:dyDescent="0.2">
      <c r="A945" s="2"/>
      <c r="B945" s="2"/>
      <c r="C945" s="2"/>
      <c r="D945" s="2"/>
      <c r="E945" s="2"/>
      <c r="F945" s="2"/>
      <c r="G945" s="2"/>
      <c r="H945" s="2"/>
      <c r="I945" s="2"/>
      <c r="J945" s="2"/>
      <c r="K945" s="2"/>
      <c r="L945" s="2"/>
      <c r="M945" s="2"/>
      <c r="N945" s="2"/>
      <c r="O945" s="2"/>
      <c r="P945" s="2"/>
      <c r="Q945" s="2"/>
      <c r="R945" s="2"/>
      <c r="S945" s="2"/>
      <c r="T945" s="2"/>
      <c r="U945" s="2"/>
    </row>
    <row r="946" spans="1:21" ht="12.75" x14ac:dyDescent="0.2">
      <c r="A946" s="2"/>
      <c r="B946" s="2"/>
      <c r="C946" s="2"/>
      <c r="D946" s="2"/>
      <c r="E946" s="2"/>
      <c r="F946" s="2"/>
      <c r="G946" s="2"/>
      <c r="H946" s="2"/>
      <c r="I946" s="2"/>
      <c r="J946" s="2"/>
      <c r="K946" s="2"/>
      <c r="L946" s="2"/>
      <c r="M946" s="2"/>
      <c r="N946" s="2"/>
      <c r="O946" s="2"/>
      <c r="P946" s="2"/>
      <c r="Q946" s="2"/>
      <c r="R946" s="2"/>
      <c r="S946" s="2"/>
      <c r="T946" s="2"/>
      <c r="U946" s="2"/>
    </row>
    <row r="947" spans="1:21" ht="12.75" x14ac:dyDescent="0.2">
      <c r="A947" s="2"/>
      <c r="B947" s="2"/>
      <c r="C947" s="2"/>
      <c r="D947" s="2"/>
      <c r="E947" s="2"/>
      <c r="F947" s="2"/>
      <c r="G947" s="2"/>
      <c r="H947" s="2"/>
      <c r="I947" s="2"/>
      <c r="J947" s="2"/>
      <c r="K947" s="2"/>
      <c r="L947" s="2"/>
      <c r="M947" s="2"/>
      <c r="N947" s="2"/>
      <c r="O947" s="2"/>
      <c r="P947" s="2"/>
      <c r="Q947" s="2"/>
      <c r="R947" s="2"/>
      <c r="S947" s="2"/>
      <c r="T947" s="2"/>
      <c r="U947" s="2"/>
    </row>
    <row r="948" spans="1:21" ht="12.75" x14ac:dyDescent="0.2">
      <c r="A948" s="2"/>
      <c r="B948" s="2"/>
      <c r="C948" s="2"/>
      <c r="D948" s="2"/>
      <c r="E948" s="2"/>
      <c r="F948" s="2"/>
      <c r="G948" s="2"/>
      <c r="H948" s="2"/>
      <c r="I948" s="2"/>
      <c r="J948" s="2"/>
      <c r="K948" s="2"/>
      <c r="L948" s="2"/>
      <c r="M948" s="2"/>
      <c r="N948" s="2"/>
      <c r="O948" s="2"/>
      <c r="P948" s="2"/>
      <c r="Q948" s="2"/>
      <c r="R948" s="2"/>
      <c r="S948" s="2"/>
      <c r="T948" s="2"/>
      <c r="U948" s="2"/>
    </row>
    <row r="949" spans="1:21" ht="12.75" x14ac:dyDescent="0.2">
      <c r="A949" s="2"/>
      <c r="B949" s="2"/>
      <c r="C949" s="2"/>
      <c r="D949" s="2"/>
      <c r="E949" s="2"/>
      <c r="F949" s="2"/>
      <c r="G949" s="2"/>
      <c r="H949" s="2"/>
      <c r="I949" s="2"/>
      <c r="J949" s="2"/>
      <c r="K949" s="2"/>
      <c r="L949" s="2"/>
      <c r="M949" s="2"/>
      <c r="N949" s="2"/>
      <c r="O949" s="2"/>
      <c r="P949" s="2"/>
      <c r="Q949" s="2"/>
      <c r="R949" s="2"/>
      <c r="S949" s="2"/>
      <c r="T949" s="2"/>
      <c r="U949" s="2"/>
    </row>
    <row r="950" spans="1:21" ht="12.75" x14ac:dyDescent="0.2">
      <c r="A950" s="2"/>
      <c r="B950" s="2"/>
      <c r="C950" s="2"/>
      <c r="D950" s="2"/>
      <c r="E950" s="2"/>
      <c r="F950" s="2"/>
      <c r="G950" s="2"/>
      <c r="H950" s="2"/>
      <c r="I950" s="2"/>
      <c r="J950" s="2"/>
      <c r="K950" s="2"/>
      <c r="L950" s="2"/>
      <c r="M950" s="2"/>
      <c r="N950" s="2"/>
      <c r="O950" s="2"/>
      <c r="P950" s="2"/>
      <c r="Q950" s="2"/>
      <c r="R950" s="2"/>
      <c r="S950" s="2"/>
      <c r="T950" s="2"/>
      <c r="U950" s="2"/>
    </row>
    <row r="951" spans="1:21" ht="12.75" x14ac:dyDescent="0.2">
      <c r="A951" s="2"/>
      <c r="B951" s="2"/>
      <c r="C951" s="2"/>
      <c r="D951" s="2"/>
      <c r="E951" s="2"/>
      <c r="F951" s="2"/>
      <c r="G951" s="2"/>
      <c r="H951" s="2"/>
      <c r="I951" s="2"/>
      <c r="J951" s="2"/>
      <c r="K951" s="2"/>
      <c r="L951" s="2"/>
      <c r="M951" s="2"/>
      <c r="N951" s="2"/>
      <c r="O951" s="2"/>
      <c r="P951" s="2"/>
      <c r="Q951" s="2"/>
      <c r="R951" s="2"/>
      <c r="S951" s="2"/>
      <c r="T951" s="2"/>
      <c r="U951" s="2"/>
    </row>
    <row r="952" spans="1:21" ht="12.75" x14ac:dyDescent="0.2">
      <c r="A952" s="2"/>
      <c r="B952" s="2"/>
      <c r="C952" s="2"/>
      <c r="D952" s="2"/>
      <c r="E952" s="2"/>
      <c r="F952" s="2"/>
      <c r="G952" s="2"/>
      <c r="H952" s="2"/>
      <c r="I952" s="2"/>
      <c r="J952" s="2"/>
      <c r="K952" s="2"/>
      <c r="L952" s="2"/>
      <c r="M952" s="2"/>
      <c r="N952" s="2"/>
      <c r="O952" s="2"/>
      <c r="P952" s="2"/>
      <c r="Q952" s="2"/>
      <c r="R952" s="2"/>
      <c r="S952" s="2"/>
      <c r="T952" s="2"/>
      <c r="U952" s="2"/>
    </row>
    <row r="953" spans="1:21" ht="12.75" x14ac:dyDescent="0.2">
      <c r="A953" s="2"/>
      <c r="B953" s="2"/>
      <c r="C953" s="2"/>
      <c r="D953" s="2"/>
      <c r="E953" s="2"/>
      <c r="F953" s="2"/>
      <c r="G953" s="2"/>
      <c r="H953" s="2"/>
      <c r="I953" s="2"/>
      <c r="J953" s="2"/>
      <c r="K953" s="2"/>
      <c r="L953" s="2"/>
      <c r="M953" s="2"/>
      <c r="N953" s="2"/>
      <c r="O953" s="2"/>
      <c r="P953" s="2"/>
      <c r="Q953" s="2"/>
      <c r="R953" s="2"/>
      <c r="S953" s="2"/>
      <c r="T953" s="2"/>
      <c r="U953" s="2"/>
    </row>
    <row r="954" spans="1:21" ht="12.75" x14ac:dyDescent="0.2">
      <c r="A954" s="2"/>
      <c r="B954" s="2"/>
      <c r="C954" s="2"/>
      <c r="D954" s="2"/>
      <c r="E954" s="2"/>
      <c r="F954" s="2"/>
      <c r="G954" s="2"/>
      <c r="H954" s="2"/>
      <c r="I954" s="2"/>
      <c r="J954" s="2"/>
      <c r="K954" s="2"/>
      <c r="L954" s="2"/>
      <c r="M954" s="2"/>
      <c r="N954" s="2"/>
      <c r="O954" s="2"/>
      <c r="P954" s="2"/>
      <c r="Q954" s="2"/>
      <c r="R954" s="2"/>
      <c r="S954" s="2"/>
      <c r="T954" s="2"/>
      <c r="U954" s="2"/>
    </row>
    <row r="955" spans="1:21" ht="12.75" x14ac:dyDescent="0.2">
      <c r="A955" s="2"/>
      <c r="B955" s="2"/>
      <c r="C955" s="2"/>
      <c r="D955" s="2"/>
      <c r="E955" s="2"/>
      <c r="F955" s="2"/>
      <c r="G955" s="2"/>
      <c r="H955" s="2"/>
      <c r="I955" s="2"/>
      <c r="J955" s="2"/>
      <c r="K955" s="2"/>
      <c r="L955" s="2"/>
      <c r="M955" s="2"/>
      <c r="N955" s="2"/>
      <c r="O955" s="2"/>
      <c r="P955" s="2"/>
      <c r="Q955" s="2"/>
      <c r="R955" s="2"/>
      <c r="S955" s="2"/>
      <c r="T955" s="2"/>
      <c r="U955" s="2"/>
    </row>
    <row r="956" spans="1:21" ht="12.75" x14ac:dyDescent="0.2">
      <c r="A956" s="2"/>
      <c r="B956" s="2"/>
      <c r="C956" s="2"/>
      <c r="D956" s="2"/>
      <c r="E956" s="2"/>
      <c r="F956" s="2"/>
      <c r="G956" s="2"/>
      <c r="H956" s="2"/>
      <c r="I956" s="2"/>
      <c r="J956" s="2"/>
      <c r="K956" s="2"/>
      <c r="L956" s="2"/>
      <c r="M956" s="2"/>
      <c r="N956" s="2"/>
      <c r="O956" s="2"/>
      <c r="P956" s="2"/>
      <c r="Q956" s="2"/>
      <c r="R956" s="2"/>
      <c r="S956" s="2"/>
      <c r="T956" s="2"/>
      <c r="U956" s="2"/>
    </row>
    <row r="957" spans="1:21" ht="12.75" x14ac:dyDescent="0.2">
      <c r="A957" s="2"/>
      <c r="B957" s="2"/>
      <c r="C957" s="2"/>
      <c r="D957" s="2"/>
      <c r="E957" s="2"/>
      <c r="F957" s="2"/>
      <c r="G957" s="2"/>
      <c r="H957" s="2"/>
      <c r="I957" s="2"/>
      <c r="J957" s="2"/>
      <c r="K957" s="2"/>
      <c r="L957" s="2"/>
      <c r="M957" s="2"/>
      <c r="N957" s="2"/>
      <c r="O957" s="2"/>
      <c r="P957" s="2"/>
      <c r="Q957" s="2"/>
      <c r="R957" s="2"/>
      <c r="S957" s="2"/>
      <c r="T957" s="2"/>
      <c r="U957" s="2"/>
    </row>
    <row r="958" spans="1:21" ht="12.75" x14ac:dyDescent="0.2">
      <c r="A958" s="2"/>
      <c r="B958" s="2"/>
      <c r="C958" s="2"/>
      <c r="D958" s="2"/>
      <c r="E958" s="2"/>
      <c r="F958" s="2"/>
      <c r="G958" s="2"/>
      <c r="H958" s="2"/>
      <c r="I958" s="2"/>
      <c r="J958" s="2"/>
      <c r="K958" s="2"/>
      <c r="L958" s="2"/>
      <c r="M958" s="2"/>
      <c r="N958" s="2"/>
      <c r="O958" s="2"/>
      <c r="P958" s="2"/>
      <c r="Q958" s="2"/>
      <c r="R958" s="2"/>
      <c r="S958" s="2"/>
      <c r="T958" s="2"/>
      <c r="U958" s="2"/>
    </row>
    <row r="959" spans="1:21" ht="12.75" x14ac:dyDescent="0.2">
      <c r="A959" s="2"/>
      <c r="B959" s="2"/>
      <c r="C959" s="2"/>
      <c r="D959" s="2"/>
      <c r="E959" s="2"/>
      <c r="F959" s="2"/>
      <c r="G959" s="2"/>
      <c r="H959" s="2"/>
      <c r="I959" s="2"/>
      <c r="J959" s="2"/>
      <c r="K959" s="2"/>
      <c r="L959" s="2"/>
      <c r="M959" s="2"/>
      <c r="N959" s="2"/>
      <c r="O959" s="2"/>
      <c r="P959" s="2"/>
      <c r="Q959" s="2"/>
      <c r="R959" s="2"/>
      <c r="S959" s="2"/>
      <c r="T959" s="2"/>
      <c r="U959" s="2"/>
    </row>
    <row r="960" spans="1:21" ht="12.75" x14ac:dyDescent="0.2">
      <c r="A960" s="2"/>
      <c r="B960" s="2"/>
      <c r="C960" s="2"/>
      <c r="D960" s="2"/>
      <c r="E960" s="2"/>
      <c r="F960" s="2"/>
      <c r="G960" s="2"/>
      <c r="H960" s="2"/>
      <c r="I960" s="2"/>
      <c r="J960" s="2"/>
      <c r="K960" s="2"/>
      <c r="L960" s="2"/>
      <c r="M960" s="2"/>
      <c r="N960" s="2"/>
      <c r="O960" s="2"/>
      <c r="P960" s="2"/>
      <c r="Q960" s="2"/>
      <c r="R960" s="2"/>
      <c r="S960" s="2"/>
      <c r="T960" s="2"/>
      <c r="U960" s="2"/>
    </row>
    <row r="961" spans="1:21" ht="12.75" x14ac:dyDescent="0.2">
      <c r="A961" s="2"/>
      <c r="B961" s="2"/>
      <c r="C961" s="2"/>
      <c r="D961" s="2"/>
      <c r="E961" s="2"/>
      <c r="F961" s="2"/>
      <c r="G961" s="2"/>
      <c r="H961" s="2"/>
      <c r="I961" s="2"/>
      <c r="J961" s="2"/>
      <c r="K961" s="2"/>
      <c r="L961" s="2"/>
      <c r="M961" s="2"/>
      <c r="N961" s="2"/>
      <c r="O961" s="2"/>
      <c r="P961" s="2"/>
      <c r="Q961" s="2"/>
      <c r="R961" s="2"/>
      <c r="S961" s="2"/>
      <c r="T961" s="2"/>
      <c r="U961" s="2"/>
    </row>
    <row r="962" spans="1:21" ht="12.75" x14ac:dyDescent="0.2">
      <c r="A962" s="2"/>
      <c r="B962" s="2"/>
      <c r="C962" s="2"/>
      <c r="D962" s="2"/>
      <c r="E962" s="2"/>
      <c r="F962" s="2"/>
      <c r="G962" s="2"/>
      <c r="H962" s="2"/>
      <c r="I962" s="2"/>
      <c r="J962" s="2"/>
      <c r="K962" s="2"/>
      <c r="L962" s="2"/>
      <c r="M962" s="2"/>
      <c r="N962" s="2"/>
      <c r="O962" s="2"/>
      <c r="P962" s="2"/>
      <c r="Q962" s="2"/>
      <c r="R962" s="2"/>
      <c r="S962" s="2"/>
      <c r="T962" s="2"/>
      <c r="U962" s="2"/>
    </row>
    <row r="963" spans="1:21" ht="12.75" x14ac:dyDescent="0.2">
      <c r="A963" s="2"/>
      <c r="B963" s="2"/>
      <c r="C963" s="2"/>
      <c r="D963" s="2"/>
      <c r="E963" s="2"/>
      <c r="F963" s="2"/>
      <c r="G963" s="2"/>
      <c r="H963" s="2"/>
      <c r="I963" s="2"/>
      <c r="J963" s="2"/>
      <c r="K963" s="2"/>
      <c r="L963" s="2"/>
      <c r="M963" s="2"/>
      <c r="N963" s="2"/>
      <c r="O963" s="2"/>
      <c r="P963" s="2"/>
      <c r="Q963" s="2"/>
      <c r="R963" s="2"/>
      <c r="S963" s="2"/>
      <c r="T963" s="2"/>
      <c r="U963" s="2"/>
    </row>
    <row r="964" spans="1:21" ht="12.75" x14ac:dyDescent="0.2">
      <c r="A964" s="2"/>
      <c r="B964" s="2"/>
      <c r="C964" s="2"/>
      <c r="D964" s="2"/>
      <c r="E964" s="2"/>
      <c r="F964" s="2"/>
      <c r="G964" s="2"/>
      <c r="H964" s="2"/>
      <c r="I964" s="2"/>
      <c r="J964" s="2"/>
      <c r="K964" s="2"/>
      <c r="L964" s="2"/>
      <c r="M964" s="2"/>
      <c r="N964" s="2"/>
      <c r="O964" s="2"/>
      <c r="P964" s="2"/>
      <c r="Q964" s="2"/>
      <c r="R964" s="2"/>
      <c r="S964" s="2"/>
      <c r="T964" s="2"/>
      <c r="U964" s="2"/>
    </row>
    <row r="965" spans="1:21" ht="12.75" x14ac:dyDescent="0.2">
      <c r="A965" s="2"/>
      <c r="B965" s="2"/>
      <c r="C965" s="2"/>
      <c r="D965" s="2"/>
      <c r="E965" s="2"/>
      <c r="F965" s="2"/>
      <c r="G965" s="2"/>
      <c r="H965" s="2"/>
      <c r="I965" s="2"/>
      <c r="J965" s="2"/>
      <c r="K965" s="2"/>
      <c r="L965" s="2"/>
      <c r="M965" s="2"/>
      <c r="N965" s="2"/>
      <c r="O965" s="2"/>
      <c r="P965" s="2"/>
      <c r="Q965" s="2"/>
      <c r="R965" s="2"/>
      <c r="S965" s="2"/>
      <c r="T965" s="2"/>
      <c r="U965" s="2"/>
    </row>
    <row r="966" spans="1:21" ht="12.75" x14ac:dyDescent="0.2">
      <c r="A966" s="2"/>
      <c r="B966" s="2"/>
      <c r="C966" s="2"/>
      <c r="D966" s="2"/>
      <c r="E966" s="2"/>
      <c r="F966" s="2"/>
      <c r="G966" s="2"/>
      <c r="H966" s="2"/>
      <c r="I966" s="2"/>
      <c r="J966" s="2"/>
      <c r="K966" s="2"/>
      <c r="L966" s="2"/>
      <c r="M966" s="2"/>
      <c r="N966" s="2"/>
      <c r="O966" s="2"/>
      <c r="P966" s="2"/>
      <c r="Q966" s="2"/>
      <c r="R966" s="2"/>
      <c r="S966" s="2"/>
      <c r="T966" s="2"/>
      <c r="U966" s="2"/>
    </row>
    <row r="967" spans="1:21" ht="12.75" x14ac:dyDescent="0.2">
      <c r="A967" s="2"/>
      <c r="B967" s="2"/>
      <c r="C967" s="2"/>
      <c r="D967" s="2"/>
      <c r="E967" s="2"/>
      <c r="F967" s="2"/>
      <c r="G967" s="2"/>
      <c r="H967" s="2"/>
      <c r="I967" s="2"/>
      <c r="J967" s="2"/>
      <c r="K967" s="2"/>
      <c r="L967" s="2"/>
      <c r="M967" s="2"/>
      <c r="N967" s="2"/>
      <c r="O967" s="2"/>
      <c r="P967" s="2"/>
      <c r="Q967" s="2"/>
      <c r="R967" s="2"/>
      <c r="S967" s="2"/>
      <c r="T967" s="2"/>
      <c r="U967" s="2"/>
    </row>
    <row r="968" spans="1:21" ht="12.75" x14ac:dyDescent="0.2">
      <c r="A968" s="2"/>
      <c r="B968" s="2"/>
      <c r="C968" s="2"/>
      <c r="D968" s="2"/>
      <c r="E968" s="2"/>
      <c r="F968" s="2"/>
      <c r="G968" s="2"/>
      <c r="H968" s="2"/>
      <c r="I968" s="2"/>
      <c r="J968" s="2"/>
      <c r="K968" s="2"/>
      <c r="L968" s="2"/>
      <c r="M968" s="2"/>
      <c r="N968" s="2"/>
      <c r="O968" s="2"/>
      <c r="P968" s="2"/>
      <c r="Q968" s="2"/>
      <c r="R968" s="2"/>
      <c r="S968" s="2"/>
      <c r="T968" s="2"/>
      <c r="U968" s="2"/>
    </row>
    <row r="969" spans="1:21" ht="12.75" x14ac:dyDescent="0.2">
      <c r="A969" s="2"/>
      <c r="B969" s="2"/>
      <c r="C969" s="2"/>
      <c r="D969" s="2"/>
      <c r="E969" s="2"/>
      <c r="F969" s="2"/>
      <c r="G969" s="2"/>
      <c r="H969" s="2"/>
      <c r="I969" s="2"/>
      <c r="J969" s="2"/>
      <c r="K969" s="2"/>
      <c r="L969" s="2"/>
      <c r="M969" s="2"/>
      <c r="N969" s="2"/>
      <c r="O969" s="2"/>
      <c r="P969" s="2"/>
      <c r="Q969" s="2"/>
      <c r="R969" s="2"/>
      <c r="S969" s="2"/>
      <c r="T969" s="2"/>
      <c r="U969" s="2"/>
    </row>
    <row r="970" spans="1:21" ht="12.75" x14ac:dyDescent="0.2">
      <c r="A970" s="2"/>
      <c r="B970" s="2"/>
      <c r="C970" s="2"/>
      <c r="D970" s="2"/>
      <c r="E970" s="2"/>
      <c r="F970" s="2"/>
      <c r="G970" s="2"/>
      <c r="H970" s="2"/>
      <c r="I970" s="2"/>
      <c r="J970" s="2"/>
      <c r="K970" s="2"/>
      <c r="L970" s="2"/>
      <c r="M970" s="2"/>
      <c r="N970" s="2"/>
      <c r="O970" s="2"/>
      <c r="P970" s="2"/>
      <c r="Q970" s="2"/>
      <c r="R970" s="2"/>
      <c r="S970" s="2"/>
      <c r="T970" s="2"/>
      <c r="U970" s="2"/>
    </row>
    <row r="971" spans="1:21" ht="12.75" x14ac:dyDescent="0.2">
      <c r="A971" s="2"/>
      <c r="B971" s="2"/>
      <c r="C971" s="2"/>
      <c r="D971" s="2"/>
      <c r="E971" s="2"/>
      <c r="F971" s="2"/>
      <c r="G971" s="2"/>
      <c r="H971" s="2"/>
      <c r="I971" s="2"/>
      <c r="J971" s="2"/>
      <c r="K971" s="2"/>
      <c r="L971" s="2"/>
      <c r="M971" s="2"/>
      <c r="N971" s="2"/>
      <c r="O971" s="2"/>
      <c r="P971" s="2"/>
      <c r="Q971" s="2"/>
      <c r="R971" s="2"/>
      <c r="S971" s="2"/>
      <c r="T971" s="2"/>
      <c r="U971" s="2"/>
    </row>
    <row r="972" spans="1:21" ht="12.75" x14ac:dyDescent="0.2">
      <c r="A972" s="2"/>
      <c r="B972" s="2"/>
      <c r="C972" s="2"/>
      <c r="D972" s="2"/>
      <c r="E972" s="2"/>
      <c r="F972" s="2"/>
      <c r="G972" s="2"/>
      <c r="H972" s="2"/>
      <c r="I972" s="2"/>
      <c r="J972" s="2"/>
      <c r="K972" s="2"/>
      <c r="L972" s="2"/>
      <c r="M972" s="2"/>
      <c r="N972" s="2"/>
      <c r="O972" s="2"/>
      <c r="P972" s="2"/>
      <c r="Q972" s="2"/>
      <c r="R972" s="2"/>
      <c r="S972" s="2"/>
      <c r="T972" s="2"/>
      <c r="U972" s="2"/>
    </row>
    <row r="973" spans="1:21" ht="12.75" x14ac:dyDescent="0.2">
      <c r="A973" s="2"/>
      <c r="B973" s="2"/>
      <c r="C973" s="2"/>
      <c r="D973" s="2"/>
      <c r="E973" s="2"/>
      <c r="F973" s="2"/>
      <c r="G973" s="2"/>
      <c r="H973" s="2"/>
      <c r="I973" s="2"/>
      <c r="J973" s="2"/>
      <c r="K973" s="2"/>
      <c r="L973" s="2"/>
      <c r="M973" s="2"/>
      <c r="N973" s="2"/>
      <c r="O973" s="2"/>
      <c r="P973" s="2"/>
      <c r="Q973" s="2"/>
      <c r="R973" s="2"/>
      <c r="S973" s="2"/>
      <c r="T973" s="2"/>
      <c r="U973" s="2"/>
    </row>
    <row r="974" spans="1:21" ht="12.75" x14ac:dyDescent="0.2">
      <c r="A974" s="2"/>
      <c r="B974" s="2"/>
      <c r="C974" s="2"/>
      <c r="D974" s="2"/>
      <c r="E974" s="2"/>
      <c r="F974" s="2"/>
      <c r="G974" s="2"/>
      <c r="H974" s="2"/>
      <c r="I974" s="2"/>
      <c r="J974" s="2"/>
      <c r="K974" s="2"/>
      <c r="L974" s="2"/>
      <c r="M974" s="2"/>
      <c r="N974" s="2"/>
      <c r="O974" s="2"/>
      <c r="P974" s="2"/>
      <c r="Q974" s="2"/>
      <c r="R974" s="2"/>
      <c r="S974" s="2"/>
      <c r="T974" s="2"/>
      <c r="U974" s="2"/>
    </row>
    <row r="975" spans="1:21" ht="12.75" x14ac:dyDescent="0.2">
      <c r="A975" s="2"/>
      <c r="B975" s="2"/>
      <c r="C975" s="2"/>
      <c r="D975" s="2"/>
      <c r="E975" s="2"/>
      <c r="F975" s="2"/>
      <c r="G975" s="2"/>
      <c r="H975" s="2"/>
      <c r="I975" s="2"/>
      <c r="J975" s="2"/>
      <c r="K975" s="2"/>
      <c r="L975" s="2"/>
      <c r="M975" s="2"/>
      <c r="N975" s="2"/>
      <c r="O975" s="2"/>
      <c r="P975" s="2"/>
      <c r="Q975" s="2"/>
      <c r="R975" s="2"/>
      <c r="S975" s="2"/>
      <c r="T975" s="2"/>
      <c r="U975" s="2"/>
    </row>
    <row r="976" spans="1:21" ht="12.75" x14ac:dyDescent="0.2">
      <c r="A976" s="2"/>
      <c r="B976" s="2"/>
      <c r="C976" s="2"/>
      <c r="D976" s="2"/>
      <c r="E976" s="2"/>
      <c r="F976" s="2"/>
      <c r="G976" s="2"/>
      <c r="H976" s="2"/>
      <c r="I976" s="2"/>
      <c r="J976" s="2"/>
      <c r="K976" s="2"/>
      <c r="L976" s="2"/>
      <c r="M976" s="2"/>
      <c r="N976" s="2"/>
      <c r="O976" s="2"/>
      <c r="P976" s="2"/>
      <c r="Q976" s="2"/>
      <c r="R976" s="2"/>
      <c r="S976" s="2"/>
      <c r="T976" s="2"/>
      <c r="U976" s="2"/>
    </row>
    <row r="977" spans="1:21" ht="12.75" x14ac:dyDescent="0.2">
      <c r="A977" s="2"/>
      <c r="B977" s="2"/>
      <c r="C977" s="2"/>
      <c r="D977" s="2"/>
      <c r="E977" s="2"/>
      <c r="F977" s="2"/>
      <c r="G977" s="2"/>
      <c r="H977" s="2"/>
      <c r="I977" s="2"/>
      <c r="J977" s="2"/>
      <c r="K977" s="2"/>
      <c r="L977" s="2"/>
      <c r="M977" s="2"/>
      <c r="N977" s="2"/>
      <c r="O977" s="2"/>
      <c r="P977" s="2"/>
      <c r="Q977" s="2"/>
      <c r="R977" s="2"/>
      <c r="S977" s="2"/>
      <c r="T977" s="2"/>
      <c r="U977" s="2"/>
    </row>
    <row r="978" spans="1:21" ht="12.75" x14ac:dyDescent="0.2">
      <c r="A978" s="2"/>
      <c r="B978" s="2"/>
      <c r="C978" s="2"/>
      <c r="D978" s="2"/>
      <c r="E978" s="2"/>
      <c r="F978" s="2"/>
      <c r="G978" s="2"/>
      <c r="H978" s="2"/>
      <c r="I978" s="2"/>
      <c r="J978" s="2"/>
      <c r="K978" s="2"/>
      <c r="L978" s="2"/>
      <c r="M978" s="2"/>
      <c r="N978" s="2"/>
      <c r="O978" s="2"/>
      <c r="P978" s="2"/>
      <c r="Q978" s="2"/>
      <c r="R978" s="2"/>
      <c r="S978" s="2"/>
      <c r="T978" s="2"/>
      <c r="U978" s="2"/>
    </row>
    <row r="979" spans="1:21" ht="12.75" x14ac:dyDescent="0.2">
      <c r="A979" s="2"/>
      <c r="B979" s="2"/>
      <c r="C979" s="2"/>
      <c r="D979" s="2"/>
      <c r="E979" s="2"/>
      <c r="F979" s="2"/>
      <c r="G979" s="2"/>
      <c r="H979" s="2"/>
      <c r="I979" s="2"/>
      <c r="J979" s="2"/>
      <c r="K979" s="2"/>
      <c r="L979" s="2"/>
      <c r="M979" s="2"/>
      <c r="N979" s="2"/>
      <c r="O979" s="2"/>
      <c r="P979" s="2"/>
      <c r="Q979" s="2"/>
      <c r="R979" s="2"/>
      <c r="S979" s="2"/>
      <c r="T979" s="2"/>
      <c r="U979" s="2"/>
    </row>
    <row r="980" spans="1:21" ht="12.75" x14ac:dyDescent="0.2">
      <c r="A980" s="2"/>
      <c r="B980" s="2"/>
      <c r="C980" s="2"/>
      <c r="D980" s="2"/>
      <c r="E980" s="2"/>
      <c r="F980" s="2"/>
      <c r="G980" s="2"/>
      <c r="H980" s="2"/>
      <c r="I980" s="2"/>
      <c r="J980" s="2"/>
      <c r="K980" s="2"/>
      <c r="L980" s="2"/>
      <c r="M980" s="2"/>
      <c r="N980" s="2"/>
      <c r="O980" s="2"/>
      <c r="P980" s="2"/>
      <c r="Q980" s="2"/>
      <c r="R980" s="2"/>
      <c r="S980" s="2"/>
      <c r="T980" s="2"/>
      <c r="U980" s="2"/>
    </row>
    <row r="981" spans="1:21" ht="12.75" x14ac:dyDescent="0.2">
      <c r="A981" s="2"/>
      <c r="B981" s="2"/>
      <c r="C981" s="2"/>
      <c r="D981" s="2"/>
      <c r="E981" s="2"/>
      <c r="F981" s="2"/>
      <c r="G981" s="2"/>
      <c r="H981" s="2"/>
      <c r="I981" s="2"/>
      <c r="J981" s="2"/>
      <c r="K981" s="2"/>
      <c r="L981" s="2"/>
      <c r="M981" s="2"/>
      <c r="N981" s="2"/>
      <c r="O981" s="2"/>
      <c r="P981" s="2"/>
      <c r="Q981" s="2"/>
      <c r="R981" s="2"/>
      <c r="S981" s="2"/>
      <c r="T981" s="2"/>
      <c r="U981" s="2"/>
    </row>
    <row r="982" spans="1:21" ht="12.75" x14ac:dyDescent="0.2">
      <c r="A982" s="2"/>
      <c r="B982" s="2"/>
      <c r="C982" s="2"/>
      <c r="D982" s="2"/>
      <c r="E982" s="2"/>
      <c r="F982" s="2"/>
      <c r="G982" s="2"/>
      <c r="H982" s="2"/>
      <c r="I982" s="2"/>
      <c r="J982" s="2"/>
      <c r="K982" s="2"/>
      <c r="L982" s="2"/>
      <c r="M982" s="2"/>
      <c r="N982" s="2"/>
      <c r="O982" s="2"/>
      <c r="P982" s="2"/>
      <c r="Q982" s="2"/>
      <c r="R982" s="2"/>
      <c r="S982" s="2"/>
      <c r="T982" s="2"/>
      <c r="U982" s="2"/>
    </row>
    <row r="983" spans="1:21" ht="12.75" x14ac:dyDescent="0.2">
      <c r="A983" s="2"/>
      <c r="B983" s="2"/>
      <c r="C983" s="2"/>
      <c r="D983" s="2"/>
      <c r="E983" s="2"/>
      <c r="F983" s="2"/>
      <c r="G983" s="2"/>
      <c r="H983" s="2"/>
      <c r="I983" s="2"/>
      <c r="J983" s="2"/>
      <c r="K983" s="2"/>
      <c r="L983" s="2"/>
      <c r="M983" s="2"/>
      <c r="N983" s="2"/>
      <c r="O983" s="2"/>
      <c r="P983" s="2"/>
      <c r="Q983" s="2"/>
      <c r="R983" s="2"/>
      <c r="S983" s="2"/>
      <c r="T983" s="2"/>
      <c r="U983" s="2"/>
    </row>
    <row r="984" spans="1:21" ht="12.75" x14ac:dyDescent="0.2">
      <c r="A984" s="2"/>
      <c r="B984" s="2"/>
      <c r="C984" s="2"/>
      <c r="D984" s="2"/>
      <c r="E984" s="2"/>
      <c r="F984" s="2"/>
      <c r="G984" s="2"/>
      <c r="H984" s="2"/>
      <c r="I984" s="2"/>
      <c r="J984" s="2"/>
      <c r="K984" s="2"/>
      <c r="L984" s="2"/>
      <c r="M984" s="2"/>
      <c r="N984" s="2"/>
      <c r="O984" s="2"/>
      <c r="P984" s="2"/>
      <c r="Q984" s="2"/>
      <c r="R984" s="2"/>
      <c r="S984" s="2"/>
      <c r="T984" s="2"/>
      <c r="U984" s="2"/>
    </row>
    <row r="985" spans="1:21" ht="12.75" x14ac:dyDescent="0.2">
      <c r="A985" s="2"/>
      <c r="B985" s="2"/>
      <c r="C985" s="2"/>
      <c r="D985" s="2"/>
      <c r="E985" s="2"/>
      <c r="F985" s="2"/>
      <c r="G985" s="2"/>
      <c r="H985" s="2"/>
      <c r="I985" s="2"/>
      <c r="J985" s="2"/>
      <c r="K985" s="2"/>
      <c r="L985" s="2"/>
      <c r="M985" s="2"/>
      <c r="N985" s="2"/>
      <c r="O985" s="2"/>
      <c r="P985" s="2"/>
      <c r="Q985" s="2"/>
      <c r="R985" s="2"/>
      <c r="S985" s="2"/>
      <c r="T985" s="2"/>
      <c r="U985" s="2"/>
    </row>
    <row r="986" spans="1:21" ht="12.75" x14ac:dyDescent="0.2">
      <c r="A986" s="2"/>
      <c r="B986" s="2"/>
      <c r="C986" s="2"/>
      <c r="D986" s="2"/>
      <c r="E986" s="2"/>
      <c r="F986" s="2"/>
      <c r="G986" s="2"/>
      <c r="H986" s="2"/>
      <c r="I986" s="2"/>
      <c r="J986" s="2"/>
      <c r="K986" s="2"/>
      <c r="L986" s="2"/>
      <c r="M986" s="2"/>
      <c r="N986" s="2"/>
      <c r="O986" s="2"/>
      <c r="P986" s="2"/>
      <c r="Q986" s="2"/>
      <c r="R986" s="2"/>
      <c r="S986" s="2"/>
      <c r="T986" s="2"/>
      <c r="U986" s="2"/>
    </row>
    <row r="987" spans="1:21" ht="12.75" x14ac:dyDescent="0.2">
      <c r="A987" s="2"/>
      <c r="B987" s="2"/>
      <c r="C987" s="2"/>
      <c r="D987" s="2"/>
      <c r="E987" s="2"/>
      <c r="F987" s="2"/>
      <c r="G987" s="2"/>
      <c r="H987" s="2"/>
      <c r="I987" s="2"/>
      <c r="J987" s="2"/>
      <c r="K987" s="2"/>
      <c r="L987" s="2"/>
      <c r="M987" s="2"/>
      <c r="N987" s="2"/>
      <c r="O987" s="2"/>
      <c r="P987" s="2"/>
      <c r="Q987" s="2"/>
      <c r="R987" s="2"/>
      <c r="S987" s="2"/>
      <c r="T987" s="2"/>
      <c r="U987" s="2"/>
    </row>
    <row r="988" spans="1:21" ht="12.75" x14ac:dyDescent="0.2">
      <c r="A988" s="2"/>
      <c r="B988" s="2"/>
      <c r="C988" s="2"/>
      <c r="D988" s="2"/>
      <c r="E988" s="2"/>
      <c r="F988" s="2"/>
      <c r="G988" s="2"/>
      <c r="H988" s="2"/>
      <c r="I988" s="2"/>
      <c r="J988" s="2"/>
      <c r="K988" s="2"/>
      <c r="L988" s="2"/>
      <c r="M988" s="2"/>
      <c r="N988" s="2"/>
      <c r="O988" s="2"/>
      <c r="P988" s="2"/>
      <c r="Q988" s="2"/>
      <c r="R988" s="2"/>
      <c r="S988" s="2"/>
      <c r="T988" s="2"/>
      <c r="U988" s="2"/>
    </row>
    <row r="989" spans="1:21" ht="12.75" x14ac:dyDescent="0.2">
      <c r="A989" s="2"/>
      <c r="B989" s="2"/>
      <c r="C989" s="2"/>
      <c r="D989" s="2"/>
      <c r="E989" s="2"/>
      <c r="F989" s="2"/>
      <c r="G989" s="2"/>
      <c r="H989" s="2"/>
      <c r="I989" s="2"/>
      <c r="J989" s="2"/>
      <c r="K989" s="2"/>
      <c r="L989" s="2"/>
      <c r="M989" s="2"/>
      <c r="N989" s="2"/>
      <c r="O989" s="2"/>
      <c r="P989" s="2"/>
      <c r="Q989" s="2"/>
      <c r="R989" s="2"/>
      <c r="S989" s="2"/>
      <c r="T989" s="2"/>
      <c r="U989" s="2"/>
    </row>
    <row r="990" spans="1:21" ht="12.75" x14ac:dyDescent="0.2">
      <c r="A990" s="2"/>
      <c r="B990" s="2"/>
      <c r="C990" s="2"/>
      <c r="D990" s="2"/>
      <c r="E990" s="2"/>
      <c r="F990" s="2"/>
      <c r="G990" s="2"/>
      <c r="H990" s="2"/>
      <c r="I990" s="2"/>
      <c r="J990" s="2"/>
      <c r="K990" s="2"/>
      <c r="L990" s="2"/>
      <c r="M990" s="2"/>
      <c r="N990" s="2"/>
      <c r="O990" s="2"/>
      <c r="P990" s="2"/>
      <c r="Q990" s="2"/>
      <c r="R990" s="2"/>
      <c r="S990" s="2"/>
      <c r="T990" s="2"/>
      <c r="U990" s="2"/>
    </row>
    <row r="991" spans="1:21" ht="12.75" x14ac:dyDescent="0.2">
      <c r="A991" s="2"/>
      <c r="B991" s="2"/>
      <c r="C991" s="2"/>
      <c r="D991" s="2"/>
      <c r="E991" s="2"/>
      <c r="F991" s="2"/>
      <c r="G991" s="2"/>
      <c r="H991" s="2"/>
      <c r="I991" s="2"/>
      <c r="J991" s="2"/>
      <c r="K991" s="2"/>
      <c r="L991" s="2"/>
      <c r="M991" s="2"/>
      <c r="N991" s="2"/>
      <c r="O991" s="2"/>
      <c r="P991" s="2"/>
      <c r="Q991" s="2"/>
      <c r="R991" s="2"/>
      <c r="S991" s="2"/>
      <c r="T991" s="2"/>
      <c r="U991" s="2"/>
    </row>
    <row r="992" spans="1:21" ht="12.75" x14ac:dyDescent="0.2">
      <c r="A992" s="2"/>
      <c r="B992" s="2"/>
      <c r="C992" s="2"/>
      <c r="D992" s="2"/>
      <c r="E992" s="2"/>
      <c r="F992" s="2"/>
      <c r="G992" s="2"/>
      <c r="H992" s="2"/>
      <c r="I992" s="2"/>
      <c r="J992" s="2"/>
      <c r="K992" s="2"/>
      <c r="L992" s="2"/>
      <c r="M992" s="2"/>
      <c r="N992" s="2"/>
      <c r="O992" s="2"/>
      <c r="P992" s="2"/>
      <c r="Q992" s="2"/>
      <c r="R992" s="2"/>
      <c r="S992" s="2"/>
      <c r="T992" s="2"/>
      <c r="U992" s="2"/>
    </row>
    <row r="993" spans="1:21" ht="12.75" x14ac:dyDescent="0.2">
      <c r="A993" s="2"/>
      <c r="B993" s="2"/>
      <c r="C993" s="2"/>
      <c r="D993" s="2"/>
      <c r="E993" s="2"/>
      <c r="F993" s="2"/>
      <c r="G993" s="2"/>
      <c r="H993" s="2"/>
      <c r="I993" s="2"/>
      <c r="J993" s="2"/>
      <c r="K993" s="2"/>
      <c r="L993" s="2"/>
      <c r="M993" s="2"/>
      <c r="N993" s="2"/>
      <c r="O993" s="2"/>
      <c r="P993" s="2"/>
      <c r="Q993" s="2"/>
      <c r="R993" s="2"/>
      <c r="S993" s="2"/>
      <c r="T993" s="2"/>
      <c r="U993" s="2"/>
    </row>
    <row r="994" spans="1:21" ht="12.75" x14ac:dyDescent="0.2">
      <c r="A994" s="2"/>
      <c r="B994" s="2"/>
      <c r="C994" s="2"/>
      <c r="D994" s="2"/>
      <c r="E994" s="2"/>
      <c r="F994" s="2"/>
      <c r="G994" s="2"/>
      <c r="H994" s="2"/>
      <c r="I994" s="2"/>
      <c r="J994" s="2"/>
      <c r="K994" s="2"/>
      <c r="L994" s="2"/>
      <c r="M994" s="2"/>
      <c r="N994" s="2"/>
      <c r="O994" s="2"/>
      <c r="P994" s="2"/>
      <c r="Q994" s="2"/>
      <c r="R994" s="2"/>
      <c r="S994" s="2"/>
      <c r="T994" s="2"/>
      <c r="U994" s="2"/>
    </row>
    <row r="995" spans="1:21" ht="12.75" x14ac:dyDescent="0.2">
      <c r="A995" s="2"/>
      <c r="B995" s="2"/>
      <c r="C995" s="2"/>
      <c r="D995" s="2"/>
      <c r="E995" s="2"/>
      <c r="F995" s="2"/>
      <c r="G995" s="2"/>
      <c r="H995" s="2"/>
      <c r="I995" s="2"/>
      <c r="J995" s="2"/>
      <c r="K995" s="2"/>
      <c r="L995" s="2"/>
      <c r="M995" s="2"/>
      <c r="N995" s="2"/>
      <c r="O995" s="2"/>
      <c r="P995" s="2"/>
      <c r="Q995" s="2"/>
      <c r="R995" s="2"/>
      <c r="S995" s="2"/>
      <c r="T995" s="2"/>
      <c r="U995" s="2"/>
    </row>
    <row r="996" spans="1:21" ht="12.75" x14ac:dyDescent="0.2">
      <c r="A996" s="2"/>
      <c r="B996" s="2"/>
      <c r="C996" s="2"/>
      <c r="D996" s="2"/>
      <c r="E996" s="2"/>
      <c r="F996" s="2"/>
      <c r="G996" s="2"/>
      <c r="H996" s="2"/>
      <c r="I996" s="2"/>
      <c r="J996" s="2"/>
      <c r="K996" s="2"/>
      <c r="L996" s="2"/>
      <c r="M996" s="2"/>
      <c r="N996" s="2"/>
      <c r="O996" s="2"/>
      <c r="P996" s="2"/>
      <c r="Q996" s="2"/>
      <c r="R996" s="2"/>
      <c r="S996" s="2"/>
      <c r="T996" s="2"/>
      <c r="U996" s="2"/>
    </row>
    <row r="997" spans="1:21" ht="12.75" x14ac:dyDescent="0.2">
      <c r="A997" s="2"/>
      <c r="B997" s="2"/>
      <c r="C997" s="2"/>
      <c r="D997" s="2"/>
      <c r="E997" s="2"/>
      <c r="F997" s="2"/>
      <c r="G997" s="2"/>
      <c r="H997" s="2"/>
      <c r="I997" s="2"/>
      <c r="J997" s="2"/>
      <c r="K997" s="2"/>
      <c r="L997" s="2"/>
      <c r="M997" s="2"/>
      <c r="N997" s="2"/>
      <c r="O997" s="2"/>
      <c r="P997" s="2"/>
      <c r="Q997" s="2"/>
      <c r="R997" s="2"/>
      <c r="S997" s="2"/>
      <c r="T997" s="2"/>
      <c r="U997" s="2"/>
    </row>
    <row r="998" spans="1:21" ht="12.75" x14ac:dyDescent="0.2">
      <c r="A998" s="2"/>
      <c r="B998" s="2"/>
      <c r="C998" s="2"/>
      <c r="D998" s="2"/>
      <c r="E998" s="2"/>
      <c r="F998" s="2"/>
      <c r="G998" s="2"/>
      <c r="H998" s="2"/>
      <c r="I998" s="2"/>
      <c r="J998" s="2"/>
      <c r="K998" s="2"/>
      <c r="L998" s="2"/>
      <c r="M998" s="2"/>
      <c r="N998" s="2"/>
      <c r="O998" s="2"/>
      <c r="P998" s="2"/>
      <c r="Q998" s="2"/>
      <c r="R998" s="2"/>
      <c r="S998" s="2"/>
      <c r="T998" s="2"/>
      <c r="U998" s="2"/>
    </row>
    <row r="999" spans="1:21" ht="12.75" x14ac:dyDescent="0.2">
      <c r="A999" s="2"/>
      <c r="B999" s="2"/>
      <c r="C999" s="2"/>
      <c r="D999" s="2"/>
      <c r="E999" s="2"/>
      <c r="F999" s="2"/>
      <c r="G999" s="2"/>
      <c r="H999" s="2"/>
      <c r="I999" s="2"/>
      <c r="J999" s="2"/>
      <c r="K999" s="2"/>
      <c r="L999" s="2"/>
      <c r="M999" s="2"/>
      <c r="N999" s="2"/>
      <c r="O999" s="2"/>
      <c r="P999" s="2"/>
      <c r="Q999" s="2"/>
      <c r="R999" s="2"/>
      <c r="S999" s="2"/>
      <c r="T999" s="2"/>
      <c r="U999" s="2"/>
    </row>
    <row r="1000" spans="1:21" ht="12.75" x14ac:dyDescent="0.2">
      <c r="A1000" s="2"/>
      <c r="B1000" s="2"/>
      <c r="C1000" s="2"/>
      <c r="D1000" s="2"/>
      <c r="E1000" s="2"/>
      <c r="F1000" s="2"/>
      <c r="G1000" s="2"/>
      <c r="H1000" s="2"/>
      <c r="I1000" s="2"/>
      <c r="J1000" s="2"/>
      <c r="K1000" s="2"/>
      <c r="L1000" s="2"/>
      <c r="M1000" s="2"/>
      <c r="N1000" s="2"/>
      <c r="O1000" s="2"/>
      <c r="P1000" s="2"/>
      <c r="Q1000" s="2"/>
      <c r="R1000" s="2"/>
      <c r="S1000" s="2"/>
      <c r="T1000" s="2"/>
      <c r="U1000"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outlinePr summaryBelow="0" summaryRight="0"/>
  </sheetPr>
  <dimension ref="A1:W1000"/>
  <sheetViews>
    <sheetView topLeftCell="Q1" workbookViewId="0">
      <selection activeCell="Y6" sqref="Y6"/>
    </sheetView>
  </sheetViews>
  <sheetFormatPr defaultColWidth="14.42578125" defaultRowHeight="15.75" customHeight="1" x14ac:dyDescent="0.2"/>
  <cols>
    <col min="2" max="2" width="16.42578125" customWidth="1"/>
    <col min="3" max="3" width="16.28515625" customWidth="1"/>
    <col min="4" max="4" width="26.140625" style="11" customWidth="1"/>
    <col min="5" max="5" width="17.140625" customWidth="1"/>
    <col min="6" max="6" width="27.85546875" customWidth="1"/>
    <col min="7" max="7" width="25" customWidth="1"/>
    <col min="8" max="8" width="28.42578125" customWidth="1"/>
    <col min="9" max="9" width="14.28515625" customWidth="1"/>
    <col min="10" max="10" width="17.140625" customWidth="1"/>
    <col min="11" max="11" width="18.140625" customWidth="1"/>
    <col min="12" max="12" width="25.5703125" customWidth="1"/>
    <col min="13" max="13" width="23.85546875" customWidth="1"/>
    <col min="14" max="14" width="18.7109375" customWidth="1"/>
    <col min="15" max="15" width="20.42578125" customWidth="1"/>
    <col min="16" max="16" width="13.42578125" customWidth="1"/>
    <col min="17" max="17" width="23.42578125" customWidth="1"/>
    <col min="18" max="18" width="28.140625" customWidth="1"/>
    <col min="19" max="19" width="20.140625" customWidth="1"/>
    <col min="20" max="20" width="23.7109375" customWidth="1"/>
    <col min="21" max="21" width="16.85546875" customWidth="1"/>
  </cols>
  <sheetData>
    <row r="1" spans="1:23" ht="15.75" customHeight="1" x14ac:dyDescent="0.25">
      <c r="A1" s="43" t="s">
        <v>6</v>
      </c>
      <c r="B1" s="43" t="s">
        <v>7</v>
      </c>
      <c r="C1" s="43" t="s">
        <v>8</v>
      </c>
      <c r="D1" s="43" t="s">
        <v>9</v>
      </c>
      <c r="E1" s="43" t="s">
        <v>10</v>
      </c>
      <c r="F1" s="43" t="s">
        <v>11</v>
      </c>
      <c r="G1" s="43" t="s">
        <v>12</v>
      </c>
      <c r="H1" s="43" t="s">
        <v>13</v>
      </c>
      <c r="I1" s="43" t="s">
        <v>14</v>
      </c>
      <c r="J1" s="43" t="s">
        <v>15</v>
      </c>
      <c r="K1" s="43" t="s">
        <v>16</v>
      </c>
      <c r="L1" s="43" t="s">
        <v>17</v>
      </c>
      <c r="M1" s="43" t="s">
        <v>18</v>
      </c>
      <c r="N1" s="43" t="s">
        <v>19</v>
      </c>
      <c r="O1" s="43" t="s">
        <v>20</v>
      </c>
      <c r="P1" s="43" t="s">
        <v>21</v>
      </c>
      <c r="Q1" s="43" t="s">
        <v>22</v>
      </c>
      <c r="R1" s="43" t="s">
        <v>23</v>
      </c>
      <c r="S1" s="43" t="s">
        <v>24</v>
      </c>
      <c r="T1" s="43" t="s">
        <v>25</v>
      </c>
      <c r="U1" s="43" t="s">
        <v>26</v>
      </c>
      <c r="W1" s="40" t="s">
        <v>34</v>
      </c>
    </row>
    <row r="2" spans="1:23" ht="15.75" customHeight="1" x14ac:dyDescent="0.25">
      <c r="A2" s="25">
        <v>42489</v>
      </c>
      <c r="B2" s="39"/>
      <c r="C2" s="39"/>
      <c r="D2" s="39"/>
      <c r="E2" s="39"/>
      <c r="F2" s="39"/>
      <c r="G2" s="39"/>
      <c r="H2" s="39"/>
      <c r="I2" s="39"/>
      <c r="J2" s="39"/>
      <c r="K2" s="39"/>
      <c r="L2" s="39"/>
      <c r="M2" s="39"/>
      <c r="N2" s="39"/>
      <c r="O2" s="39"/>
      <c r="P2" s="39"/>
      <c r="Q2" s="39"/>
      <c r="R2" s="39"/>
      <c r="S2" s="39"/>
      <c r="T2" s="39"/>
      <c r="U2" s="39"/>
      <c r="W2" s="39"/>
    </row>
    <row r="3" spans="1:23" ht="15.75" customHeight="1" x14ac:dyDescent="0.25">
      <c r="A3" s="25">
        <v>42521</v>
      </c>
      <c r="B3" s="44">
        <f>'Equal Wt return 20 Port &amp; SD'!B3*'Weight of Industry MV'!C2</f>
        <v>1.0338155304531787E-2</v>
      </c>
      <c r="C3" s="44">
        <f>'Equal Wt return 20 Port &amp; SD'!C3*'Weight of Industry MV'!D2</f>
        <v>-2.9374029909440985E-3</v>
      </c>
      <c r="D3" s="44">
        <f>'Equal Wt return 20 Port &amp; SD'!D3*'Weight of Industry MV'!E2</f>
        <v>3.8028112021643969E-3</v>
      </c>
      <c r="E3" s="44">
        <f>'Equal Wt return 20 Port &amp; SD'!E3*'Weight of Industry MV'!F2</f>
        <v>4.4271178515965254E-3</v>
      </c>
      <c r="F3" s="44">
        <f>'Equal Wt return 20 Port &amp; SD'!F3*'Weight of Industry MV'!G2</f>
        <v>1.7828250804246114E-3</v>
      </c>
      <c r="G3" s="44">
        <f>'Equal Wt return 20 Port &amp; SD'!G3*'Weight of Industry MV'!H2</f>
        <v>7.948595683548311E-3</v>
      </c>
      <c r="H3" s="44">
        <f>'Equal Wt return 20 Port &amp; SD'!H3*'Weight of Industry MV'!I2</f>
        <v>2.0645214936871971E-2</v>
      </c>
      <c r="I3" s="44">
        <f>'Equal Wt return 20 Port &amp; SD'!I3*'Weight of Industry MV'!J2</f>
        <v>3.7657711022593878E-3</v>
      </c>
      <c r="J3" s="44">
        <f>'Equal Wt return 20 Port &amp; SD'!J3*'Weight of Industry MV'!K2</f>
        <v>1.8545303160383162E-3</v>
      </c>
      <c r="K3" s="44">
        <f>'Equal Wt return 20 Port &amp; SD'!K3*'Weight of Industry MV'!L2</f>
        <v>-8.3547882594678635E-5</v>
      </c>
      <c r="L3" s="44">
        <f>'Equal Wt return 20 Port &amp; SD'!L3*'Weight of Industry MV'!M2</f>
        <v>4.5201666522917542E-4</v>
      </c>
      <c r="M3" s="44">
        <f>'Equal Wt return 20 Port &amp; SD'!M3*'Weight of Industry MV'!N2</f>
        <v>6.9894445470297987E-4</v>
      </c>
      <c r="N3" s="44">
        <f>'Equal Wt return 20 Port &amp; SD'!N3*'Weight of Industry MV'!O2</f>
        <v>2.5295504150096427E-5</v>
      </c>
      <c r="O3" s="44">
        <f>'Equal Wt return 20 Port &amp; SD'!O3*'Weight of Industry MV'!P2</f>
        <v>2.5111587954095433E-4</v>
      </c>
      <c r="P3" s="44">
        <f>'Equal Wt return 20 Port &amp; SD'!P3*'Weight of Industry MV'!Q2</f>
        <v>3.6944053179028679E-4</v>
      </c>
      <c r="Q3" s="44">
        <f>'Equal Wt return 20 Port &amp; SD'!Q3*'Weight of Industry MV'!R2</f>
        <v>4.3162307360376718E-5</v>
      </c>
      <c r="R3" s="44">
        <f>'Equal Wt return 20 Port &amp; SD'!R3*'Weight of Industry MV'!S2</f>
        <v>1.6334496498767053E-5</v>
      </c>
      <c r="S3" s="44">
        <f>'Equal Wt return 20 Port &amp; SD'!S3*'Weight of Industry MV'!T2</f>
        <v>5.2716973175281511E-5</v>
      </c>
      <c r="T3" s="44">
        <f>'Equal Wt return 20 Port &amp; SD'!T3*'Weight of Industry MV'!U2</f>
        <v>6.2525234705215695E-4</v>
      </c>
      <c r="U3" s="44">
        <f>'Equal Wt return 20 Port &amp; SD'!U3*'Weight of Industry MV'!V2</f>
        <v>9.5939505282087361E-5</v>
      </c>
      <c r="W3" s="46">
        <f t="shared" ref="W3:W61" si="0">SUM(B3:U3)</f>
        <v>5.4174289268678698E-2</v>
      </c>
    </row>
    <row r="4" spans="1:23" ht="15.75" customHeight="1" x14ac:dyDescent="0.25">
      <c r="A4" s="25">
        <v>42551</v>
      </c>
      <c r="B4" s="44">
        <f>'Equal Wt return 20 Port &amp; SD'!B4*'Weight of Industry MV'!C3</f>
        <v>-2.9626457817512808E-4</v>
      </c>
      <c r="C4" s="44">
        <f>'Equal Wt return 20 Port &amp; SD'!C4*'Weight of Industry MV'!D3</f>
        <v>5.5181631101757309E-3</v>
      </c>
      <c r="D4" s="44">
        <f>'Equal Wt return 20 Port &amp; SD'!D4*'Weight of Industry MV'!E3</f>
        <v>8.1324122640957992E-4</v>
      </c>
      <c r="E4" s="44">
        <f>'Equal Wt return 20 Port &amp; SD'!E4*'Weight of Industry MV'!F3</f>
        <v>9.5715052237217886E-3</v>
      </c>
      <c r="F4" s="44">
        <f>'Equal Wt return 20 Port &amp; SD'!F4*'Weight of Industry MV'!G3</f>
        <v>8.9521168231107735E-3</v>
      </c>
      <c r="G4" s="44">
        <f>'Equal Wt return 20 Port &amp; SD'!G4*'Weight of Industry MV'!H3</f>
        <v>1.2737816788158678E-2</v>
      </c>
      <c r="H4" s="44">
        <f>'Equal Wt return 20 Port &amp; SD'!H4*'Weight of Industry MV'!I3</f>
        <v>-1.9614237680158735E-3</v>
      </c>
      <c r="I4" s="44">
        <f>'Equal Wt return 20 Port &amp; SD'!I4*'Weight of Industry MV'!J3</f>
        <v>4.5142972304839501E-3</v>
      </c>
      <c r="J4" s="44">
        <f>'Equal Wt return 20 Port &amp; SD'!J4*'Weight of Industry MV'!K3</f>
        <v>4.5979995183089767E-3</v>
      </c>
      <c r="K4" s="44">
        <f>'Equal Wt return 20 Port &amp; SD'!K4*'Weight of Industry MV'!L3</f>
        <v>-8.1171807288179262E-4</v>
      </c>
      <c r="L4" s="44">
        <f>'Equal Wt return 20 Port &amp; SD'!L4*'Weight of Industry MV'!M3</f>
        <v>-5.274790593314051E-4</v>
      </c>
      <c r="M4" s="44">
        <f>'Equal Wt return 20 Port &amp; SD'!M4*'Weight of Industry MV'!N3</f>
        <v>4.2419898145263323E-5</v>
      </c>
      <c r="N4" s="44">
        <f>'Equal Wt return 20 Port &amp; SD'!N4*'Weight of Industry MV'!O3</f>
        <v>-1.4972421808192674E-4</v>
      </c>
      <c r="O4" s="44">
        <f>'Equal Wt return 20 Port &amp; SD'!O4*'Weight of Industry MV'!P3</f>
        <v>1.5357190151332246E-4</v>
      </c>
      <c r="P4" s="44">
        <f>'Equal Wt return 20 Port &amp; SD'!P4*'Weight of Industry MV'!Q3</f>
        <v>-1.5926226298624804E-5</v>
      </c>
      <c r="Q4" s="44">
        <f>'Equal Wt return 20 Port &amp; SD'!Q4*'Weight of Industry MV'!R3</f>
        <v>1.0806802725661517E-5</v>
      </c>
      <c r="R4" s="44">
        <f>'Equal Wt return 20 Port &amp; SD'!R4*'Weight of Industry MV'!S3</f>
        <v>3.9567254221879034E-4</v>
      </c>
      <c r="S4" s="44">
        <f>'Equal Wt return 20 Port &amp; SD'!S4*'Weight of Industry MV'!T3</f>
        <v>-2.4105674332112323E-4</v>
      </c>
      <c r="T4" s="44">
        <f>'Equal Wt return 20 Port &amp; SD'!T4*'Weight of Industry MV'!U3</f>
        <v>-1.922350581415659E-5</v>
      </c>
      <c r="U4" s="44">
        <f>'Equal Wt return 20 Port &amp; SD'!U4*'Weight of Industry MV'!V3</f>
        <v>2.0978735763072851E-5</v>
      </c>
      <c r="W4" s="46">
        <f t="shared" si="0"/>
        <v>4.3305773628815554E-2</v>
      </c>
    </row>
    <row r="5" spans="1:23" ht="15.75" customHeight="1" x14ac:dyDescent="0.25">
      <c r="A5" s="25">
        <v>42580</v>
      </c>
      <c r="B5" s="44">
        <f>'Equal Wt return 20 Port &amp; SD'!B5*'Weight of Industry MV'!C4</f>
        <v>1.530367696993214E-2</v>
      </c>
      <c r="C5" s="44">
        <f>'Equal Wt return 20 Port &amp; SD'!C5*'Weight of Industry MV'!D4</f>
        <v>-4.2423581701462069E-3</v>
      </c>
      <c r="D5" s="44">
        <f>'Equal Wt return 20 Port &amp; SD'!D5*'Weight of Industry MV'!E4</f>
        <v>2.2855005739347585E-4</v>
      </c>
      <c r="E5" s="44">
        <f>'Equal Wt return 20 Port &amp; SD'!E5*'Weight of Industry MV'!F4</f>
        <v>1.5289347355742651E-2</v>
      </c>
      <c r="F5" s="44">
        <f>'Equal Wt return 20 Port &amp; SD'!F5*'Weight of Industry MV'!G4</f>
        <v>-3.8389110096748846E-3</v>
      </c>
      <c r="G5" s="44">
        <f>'Equal Wt return 20 Port &amp; SD'!G5*'Weight of Industry MV'!H4</f>
        <v>1.1359995206495567E-2</v>
      </c>
      <c r="H5" s="44">
        <f>'Equal Wt return 20 Port &amp; SD'!H5*'Weight of Industry MV'!I4</f>
        <v>-9.934377743580268E-3</v>
      </c>
      <c r="I5" s="44">
        <f>'Equal Wt return 20 Port &amp; SD'!I5*'Weight of Industry MV'!J4</f>
        <v>-1.4611497911825729E-3</v>
      </c>
      <c r="J5" s="44">
        <f>'Equal Wt return 20 Port &amp; SD'!J5*'Weight of Industry MV'!K4</f>
        <v>-3.278071426559582E-3</v>
      </c>
      <c r="K5" s="44">
        <f>'Equal Wt return 20 Port &amp; SD'!K5*'Weight of Industry MV'!L4</f>
        <v>-1.1950068601273055E-3</v>
      </c>
      <c r="L5" s="44">
        <f>'Equal Wt return 20 Port &amp; SD'!L5*'Weight of Industry MV'!M4</f>
        <v>-2.6014393533246253E-3</v>
      </c>
      <c r="M5" s="44">
        <f>'Equal Wt return 20 Port &amp; SD'!M5*'Weight of Industry MV'!N4</f>
        <v>-2.9362758040349547E-5</v>
      </c>
      <c r="N5" s="44">
        <f>'Equal Wt return 20 Port &amp; SD'!N5*'Weight of Industry MV'!O4</f>
        <v>-2.5290918387358232E-4</v>
      </c>
      <c r="O5" s="44">
        <f>'Equal Wt return 20 Port &amp; SD'!O5*'Weight of Industry MV'!P4</f>
        <v>-5.602748305192387E-4</v>
      </c>
      <c r="P5" s="44">
        <f>'Equal Wt return 20 Port &amp; SD'!P5*'Weight of Industry MV'!Q4</f>
        <v>-1.4503019543799531E-4</v>
      </c>
      <c r="Q5" s="44">
        <f>'Equal Wt return 20 Port &amp; SD'!Q5*'Weight of Industry MV'!R4</f>
        <v>2.2411233059385437E-4</v>
      </c>
      <c r="R5" s="44">
        <f>'Equal Wt return 20 Port &amp; SD'!R5*'Weight of Industry MV'!S4</f>
        <v>3.1047202496927969E-4</v>
      </c>
      <c r="S5" s="44">
        <f>'Equal Wt return 20 Port &amp; SD'!S5*'Weight of Industry MV'!T4</f>
        <v>-4.5430900263519357E-4</v>
      </c>
      <c r="T5" s="44">
        <f>'Equal Wt return 20 Port &amp; SD'!T5*'Weight of Industry MV'!U4</f>
        <v>3.4771220624762792E-5</v>
      </c>
      <c r="U5" s="44">
        <f>'Equal Wt return 20 Port &amp; SD'!U5*'Weight of Industry MV'!V4</f>
        <v>4.2443113529949466E-5</v>
      </c>
      <c r="W5" s="46">
        <f t="shared" si="0"/>
        <v>1.4800167954179875E-2</v>
      </c>
    </row>
    <row r="6" spans="1:23" ht="15.75" customHeight="1" x14ac:dyDescent="0.25">
      <c r="A6" s="25">
        <v>42613</v>
      </c>
      <c r="B6" s="44">
        <f>'Equal Wt return 20 Port &amp; SD'!B6*'Weight of Industry MV'!C5</f>
        <v>-2.8002358207132854E-3</v>
      </c>
      <c r="C6" s="44">
        <f>'Equal Wt return 20 Port &amp; SD'!C6*'Weight of Industry MV'!D5</f>
        <v>-1.4960340967204919E-2</v>
      </c>
      <c r="D6" s="44">
        <f>'Equal Wt return 20 Port &amp; SD'!D6*'Weight of Industry MV'!E5</f>
        <v>-9.6704017046137728E-4</v>
      </c>
      <c r="E6" s="44">
        <f>'Equal Wt return 20 Port &amp; SD'!E6*'Weight of Industry MV'!F5</f>
        <v>-3.6399377066078762E-3</v>
      </c>
      <c r="F6" s="44">
        <f>'Equal Wt return 20 Port &amp; SD'!F6*'Weight of Industry MV'!G5</f>
        <v>-2.3481227130637511E-4</v>
      </c>
      <c r="G6" s="44">
        <f>'Equal Wt return 20 Port &amp; SD'!G6*'Weight of Industry MV'!H5</f>
        <v>-8.5434240358424982E-3</v>
      </c>
      <c r="H6" s="44">
        <f>'Equal Wt return 20 Port &amp; SD'!H6*'Weight of Industry MV'!I5</f>
        <v>6.5042640938356633E-3</v>
      </c>
      <c r="I6" s="44">
        <f>'Equal Wt return 20 Port &amp; SD'!I6*'Weight of Industry MV'!J5</f>
        <v>-9.3801709973844166E-3</v>
      </c>
      <c r="J6" s="44">
        <f>'Equal Wt return 20 Port &amp; SD'!J6*'Weight of Industry MV'!K5</f>
        <v>-1.3138824909927111E-3</v>
      </c>
      <c r="K6" s="44">
        <f>'Equal Wt return 20 Port &amp; SD'!K6*'Weight of Industry MV'!L5</f>
        <v>2.0754638304373063E-4</v>
      </c>
      <c r="L6" s="44">
        <f>'Equal Wt return 20 Port &amp; SD'!L6*'Weight of Industry MV'!M5</f>
        <v>-4.6349566930675229E-4</v>
      </c>
      <c r="M6" s="44">
        <f>'Equal Wt return 20 Port &amp; SD'!M6*'Weight of Industry MV'!N5</f>
        <v>6.5593846657645328E-6</v>
      </c>
      <c r="N6" s="44">
        <f>'Equal Wt return 20 Port &amp; SD'!N6*'Weight of Industry MV'!O5</f>
        <v>8.6198880348224238E-4</v>
      </c>
      <c r="O6" s="44">
        <f>'Equal Wt return 20 Port &amp; SD'!O6*'Weight of Industry MV'!P5</f>
        <v>-3.5942360802934664E-5</v>
      </c>
      <c r="P6" s="44">
        <f>'Equal Wt return 20 Port &amp; SD'!P6*'Weight of Industry MV'!Q5</f>
        <v>6.8355172703721609E-5</v>
      </c>
      <c r="Q6" s="44">
        <f>'Equal Wt return 20 Port &amp; SD'!Q6*'Weight of Industry MV'!R5</f>
        <v>2.9356279192278503E-4</v>
      </c>
      <c r="R6" s="44">
        <f>'Equal Wt return 20 Port &amp; SD'!R6*'Weight of Industry MV'!S5</f>
        <v>-1.0080430705272333E-4</v>
      </c>
      <c r="S6" s="44">
        <f>'Equal Wt return 20 Port &amp; SD'!S6*'Weight of Industry MV'!T5</f>
        <v>2.2222821155468472E-3</v>
      </c>
      <c r="T6" s="44">
        <f>'Equal Wt return 20 Port &amp; SD'!T6*'Weight of Industry MV'!U5</f>
        <v>-2.0315430905604362E-5</v>
      </c>
      <c r="U6" s="44">
        <f>'Equal Wt return 20 Port &amp; SD'!U6*'Weight of Industry MV'!V5</f>
        <v>-3.9769760178235218E-5</v>
      </c>
      <c r="W6" s="46">
        <f t="shared" si="0"/>
        <v>-3.233561324355895E-2</v>
      </c>
    </row>
    <row r="7" spans="1:23" ht="15.75" customHeight="1" x14ac:dyDescent="0.25">
      <c r="A7" s="25">
        <v>42643</v>
      </c>
      <c r="B7" s="44">
        <f>'Equal Wt return 20 Port &amp; SD'!B7*'Weight of Industry MV'!C6</f>
        <v>3.9898463225176671E-3</v>
      </c>
      <c r="C7" s="44">
        <f>'Equal Wt return 20 Port &amp; SD'!C7*'Weight of Industry MV'!D6</f>
        <v>7.9961936874629116E-3</v>
      </c>
      <c r="D7" s="44">
        <f>'Equal Wt return 20 Port &amp; SD'!D7*'Weight of Industry MV'!E6</f>
        <v>1.2993592310849215E-3</v>
      </c>
      <c r="E7" s="44">
        <f>'Equal Wt return 20 Port &amp; SD'!E7*'Weight of Industry MV'!F6</f>
        <v>-1.594363524959932E-3</v>
      </c>
      <c r="F7" s="44">
        <f>'Equal Wt return 20 Port &amp; SD'!F7*'Weight of Industry MV'!G6</f>
        <v>-3.3200665209412618E-4</v>
      </c>
      <c r="G7" s="44">
        <f>'Equal Wt return 20 Port &amp; SD'!G7*'Weight of Industry MV'!H6</f>
        <v>4.8875484790375338E-3</v>
      </c>
      <c r="H7" s="44">
        <f>'Equal Wt return 20 Port &amp; SD'!H7*'Weight of Industry MV'!I6</f>
        <v>2.7047426850313875E-3</v>
      </c>
      <c r="I7" s="44">
        <f>'Equal Wt return 20 Port &amp; SD'!I7*'Weight of Industry MV'!J6</f>
        <v>-6.7287276005208001E-4</v>
      </c>
      <c r="J7" s="44">
        <f>'Equal Wt return 20 Port &amp; SD'!J7*'Weight of Industry MV'!K6</f>
        <v>5.1919795092326265E-4</v>
      </c>
      <c r="K7" s="44">
        <f>'Equal Wt return 20 Port &amp; SD'!K7*'Weight of Industry MV'!L6</f>
        <v>9.7444068839062242E-4</v>
      </c>
      <c r="L7" s="44">
        <f>'Equal Wt return 20 Port &amp; SD'!L7*'Weight of Industry MV'!M6</f>
        <v>5.2219869959048795E-4</v>
      </c>
      <c r="M7" s="44">
        <f>'Equal Wt return 20 Port &amp; SD'!M7*'Weight of Industry MV'!N6</f>
        <v>6.9309674558106648E-5</v>
      </c>
      <c r="N7" s="44">
        <f>'Equal Wt return 20 Port &amp; SD'!N7*'Weight of Industry MV'!O6</f>
        <v>2.0923557831727558E-4</v>
      </c>
      <c r="O7" s="44">
        <f>'Equal Wt return 20 Port &amp; SD'!O7*'Weight of Industry MV'!P6</f>
        <v>3.0184991879847684E-4</v>
      </c>
      <c r="P7" s="44">
        <f>'Equal Wt return 20 Port &amp; SD'!P7*'Weight of Industry MV'!Q6</f>
        <v>1.8139353236572631E-4</v>
      </c>
      <c r="Q7" s="44">
        <f>'Equal Wt return 20 Port &amp; SD'!Q7*'Weight of Industry MV'!R6</f>
        <v>-2.862239559874441E-4</v>
      </c>
      <c r="R7" s="44">
        <f>'Equal Wt return 20 Port &amp; SD'!R7*'Weight of Industry MV'!S6</f>
        <v>5.9243512018128303E-5</v>
      </c>
      <c r="S7" s="44">
        <f>'Equal Wt return 20 Port &amp; SD'!S7*'Weight of Industry MV'!T6</f>
        <v>1.0609033074840302E-3</v>
      </c>
      <c r="T7" s="44">
        <f>'Equal Wt return 20 Port &amp; SD'!T7*'Weight of Industry MV'!U6</f>
        <v>1.2326457592659284E-5</v>
      </c>
      <c r="U7" s="44">
        <f>'Equal Wt return 20 Port &amp; SD'!U7*'Weight of Industry MV'!V6</f>
        <v>3.2849434886875714E-5</v>
      </c>
      <c r="W7" s="46">
        <f t="shared" si="0"/>
        <v>2.1935172266966493E-2</v>
      </c>
    </row>
    <row r="8" spans="1:23" ht="15.75" customHeight="1" x14ac:dyDescent="0.25">
      <c r="A8" s="25">
        <v>42674</v>
      </c>
      <c r="B8" s="44">
        <f>'Equal Wt return 20 Port &amp; SD'!B8*'Weight of Industry MV'!C7</f>
        <v>2.1845609621825718E-3</v>
      </c>
      <c r="C8" s="44">
        <f>'Equal Wt return 20 Port &amp; SD'!C8*'Weight of Industry MV'!D7</f>
        <v>1.4502482521412123E-3</v>
      </c>
      <c r="D8" s="44">
        <f>'Equal Wt return 20 Port &amp; SD'!D8*'Weight of Industry MV'!E7</f>
        <v>-2.0449476594522299E-4</v>
      </c>
      <c r="E8" s="44">
        <f>'Equal Wt return 20 Port &amp; SD'!E8*'Weight of Industry MV'!F7</f>
        <v>2.5931474549867784E-4</v>
      </c>
      <c r="F8" s="44">
        <f>'Equal Wt return 20 Port &amp; SD'!F8*'Weight of Industry MV'!G7</f>
        <v>-3.5568225609043961E-3</v>
      </c>
      <c r="G8" s="44">
        <f>'Equal Wt return 20 Port &amp; SD'!G8*'Weight of Industry MV'!H7</f>
        <v>-6.9285888458322153E-4</v>
      </c>
      <c r="H8" s="44">
        <f>'Equal Wt return 20 Port &amp; SD'!H8*'Weight of Industry MV'!I7</f>
        <v>-4.3181194153042533E-3</v>
      </c>
      <c r="I8" s="44">
        <f>'Equal Wt return 20 Port &amp; SD'!I8*'Weight of Industry MV'!J7</f>
        <v>6.6043647128697074E-4</v>
      </c>
      <c r="J8" s="44">
        <f>'Equal Wt return 20 Port &amp; SD'!J8*'Weight of Industry MV'!K7</f>
        <v>-1.2103770841797054E-3</v>
      </c>
      <c r="K8" s="44">
        <f>'Equal Wt return 20 Port &amp; SD'!K8*'Weight of Industry MV'!L7</f>
        <v>-3.5199554048125981E-4</v>
      </c>
      <c r="L8" s="44">
        <f>'Equal Wt return 20 Port &amp; SD'!L8*'Weight of Industry MV'!M7</f>
        <v>-2.130387469755817E-6</v>
      </c>
      <c r="M8" s="44">
        <f>'Equal Wt return 20 Port &amp; SD'!M8*'Weight of Industry MV'!N7</f>
        <v>-2.1097551347237195E-5</v>
      </c>
      <c r="N8" s="44">
        <f>'Equal Wt return 20 Port &amp; SD'!N8*'Weight of Industry MV'!O7</f>
        <v>-1.6794953987594018E-4</v>
      </c>
      <c r="O8" s="44">
        <f>'Equal Wt return 20 Port &amp; SD'!O8*'Weight of Industry MV'!P7</f>
        <v>-2.8524412563616739E-3</v>
      </c>
      <c r="P8" s="44">
        <f>'Equal Wt return 20 Port &amp; SD'!P8*'Weight of Industry MV'!Q7</f>
        <v>-1.5148923287047544E-4</v>
      </c>
      <c r="Q8" s="44">
        <f>'Equal Wt return 20 Port &amp; SD'!Q8*'Weight of Industry MV'!R7</f>
        <v>3.7068393978360134E-5</v>
      </c>
      <c r="R8" s="44">
        <f>'Equal Wt return 20 Port &amp; SD'!R8*'Weight of Industry MV'!S7</f>
        <v>-4.0529644308978604E-5</v>
      </c>
      <c r="S8" s="44">
        <f>'Equal Wt return 20 Port &amp; SD'!S8*'Weight of Industry MV'!T7</f>
        <v>2.2144847898186601E-4</v>
      </c>
      <c r="T8" s="44">
        <f>'Equal Wt return 20 Port &amp; SD'!T8*'Weight of Industry MV'!U7</f>
        <v>5.2492613357362424E-7</v>
      </c>
      <c r="U8" s="44">
        <f>'Equal Wt return 20 Port &amp; SD'!U8*'Weight of Industry MV'!V7</f>
        <v>-3.3510944325530948E-5</v>
      </c>
      <c r="W8" s="46">
        <f t="shared" si="0"/>
        <v>-8.79021457775442E-3</v>
      </c>
    </row>
    <row r="9" spans="1:23" ht="15.75" customHeight="1" x14ac:dyDescent="0.25">
      <c r="A9" s="25">
        <v>42704</v>
      </c>
      <c r="B9" s="44">
        <f>'Equal Wt return 20 Port &amp; SD'!B9*'Weight of Industry MV'!C8</f>
        <v>6.7613080887486687E-3</v>
      </c>
      <c r="C9" s="44">
        <f>'Equal Wt return 20 Port &amp; SD'!C9*'Weight of Industry MV'!D8</f>
        <v>-2.1797168965031312E-3</v>
      </c>
      <c r="D9" s="44">
        <f>'Equal Wt return 20 Port &amp; SD'!D9*'Weight of Industry MV'!E8</f>
        <v>1.0440135297073833E-3</v>
      </c>
      <c r="E9" s="44">
        <f>'Equal Wt return 20 Port &amp; SD'!E9*'Weight of Industry MV'!F8</f>
        <v>6.5291381756804974E-3</v>
      </c>
      <c r="F9" s="44">
        <f>'Equal Wt return 20 Port &amp; SD'!F9*'Weight of Industry MV'!G8</f>
        <v>2.8938592804061791E-3</v>
      </c>
      <c r="G9" s="44">
        <f>'Equal Wt return 20 Port &amp; SD'!G9*'Weight of Industry MV'!H8</f>
        <v>-3.0322011193996768E-3</v>
      </c>
      <c r="H9" s="44">
        <f>'Equal Wt return 20 Port &amp; SD'!H9*'Weight of Industry MV'!I8</f>
        <v>2.9382016013653821E-3</v>
      </c>
      <c r="I9" s="44">
        <f>'Equal Wt return 20 Port &amp; SD'!I9*'Weight of Industry MV'!J8</f>
        <v>3.2008002787347104E-3</v>
      </c>
      <c r="J9" s="44">
        <f>'Equal Wt return 20 Port &amp; SD'!J9*'Weight of Industry MV'!K8</f>
        <v>1.7523278636503054E-4</v>
      </c>
      <c r="K9" s="44">
        <f>'Equal Wt return 20 Port &amp; SD'!K9*'Weight of Industry MV'!L8</f>
        <v>3.3839309487353783E-4</v>
      </c>
      <c r="L9" s="44">
        <f>'Equal Wt return 20 Port &amp; SD'!L9*'Weight of Industry MV'!M8</f>
        <v>-5.0312619398719979E-4</v>
      </c>
      <c r="M9" s="44">
        <f>'Equal Wt return 20 Port &amp; SD'!M9*'Weight of Industry MV'!N8</f>
        <v>-2.8456977543993489E-5</v>
      </c>
      <c r="N9" s="44">
        <f>'Equal Wt return 20 Port &amp; SD'!N9*'Weight of Industry MV'!O8</f>
        <v>6.4389520648154368E-4</v>
      </c>
      <c r="O9" s="44">
        <f>'Equal Wt return 20 Port &amp; SD'!O9*'Weight of Industry MV'!P8</f>
        <v>2.2184863827743727E-4</v>
      </c>
      <c r="P9" s="44">
        <f>'Equal Wt return 20 Port &amp; SD'!P9*'Weight of Industry MV'!Q8</f>
        <v>1.1165438840585271E-4</v>
      </c>
      <c r="Q9" s="44">
        <f>'Equal Wt return 20 Port &amp; SD'!Q9*'Weight of Industry MV'!R8</f>
        <v>1.8946583132813181E-4</v>
      </c>
      <c r="R9" s="44">
        <f>'Equal Wt return 20 Port &amp; SD'!R9*'Weight of Industry MV'!S8</f>
        <v>3.2405260109704564E-4</v>
      </c>
      <c r="S9" s="44">
        <f>'Equal Wt return 20 Port &amp; SD'!S9*'Weight of Industry MV'!T8</f>
        <v>-3.7682479347321752E-4</v>
      </c>
      <c r="T9" s="44">
        <f>'Equal Wt return 20 Port &amp; SD'!T9*'Weight of Industry MV'!U8</f>
        <v>5.9644187298566693E-6</v>
      </c>
      <c r="U9" s="44">
        <f>'Equal Wt return 20 Port &amp; SD'!U9*'Weight of Industry MV'!V8</f>
        <v>1.4864226361302343E-5</v>
      </c>
      <c r="W9" s="46">
        <f t="shared" si="0"/>
        <v>1.9272366165655336E-2</v>
      </c>
    </row>
    <row r="10" spans="1:23" ht="15.75" customHeight="1" x14ac:dyDescent="0.25">
      <c r="A10" s="25">
        <v>42734</v>
      </c>
      <c r="B10" s="44">
        <f>'Equal Wt return 20 Port &amp; SD'!B10*'Weight of Industry MV'!C9</f>
        <v>-2.5413503946131741E-4</v>
      </c>
      <c r="C10" s="44">
        <f>'Equal Wt return 20 Port &amp; SD'!C10*'Weight of Industry MV'!D9</f>
        <v>-3.0617632119548468E-3</v>
      </c>
      <c r="D10" s="44">
        <f>'Equal Wt return 20 Port &amp; SD'!D10*'Weight of Industry MV'!E9</f>
        <v>7.3983200426238911E-4</v>
      </c>
      <c r="E10" s="44">
        <f>'Equal Wt return 20 Port &amp; SD'!E10*'Weight of Industry MV'!F9</f>
        <v>-1.3906822292970942E-3</v>
      </c>
      <c r="F10" s="44">
        <f>'Equal Wt return 20 Port &amp; SD'!F10*'Weight of Industry MV'!G9</f>
        <v>6.1111989872524855E-3</v>
      </c>
      <c r="G10" s="44">
        <f>'Equal Wt return 20 Port &amp; SD'!G10*'Weight of Industry MV'!H9</f>
        <v>1.0502536534279763E-3</v>
      </c>
      <c r="H10" s="44">
        <f>'Equal Wt return 20 Port &amp; SD'!H10*'Weight of Industry MV'!I9</f>
        <v>5.0587152588016902E-3</v>
      </c>
      <c r="I10" s="44">
        <f>'Equal Wt return 20 Port &amp; SD'!I10*'Weight of Industry MV'!J9</f>
        <v>3.4532862447619449E-3</v>
      </c>
      <c r="J10" s="44">
        <f>'Equal Wt return 20 Port &amp; SD'!J10*'Weight of Industry MV'!K9</f>
        <v>-5.1383989129004989E-4</v>
      </c>
      <c r="K10" s="44">
        <f>'Equal Wt return 20 Port &amp; SD'!K10*'Weight of Industry MV'!L9</f>
        <v>-1.4130928755135564E-4</v>
      </c>
      <c r="L10" s="44">
        <f>'Equal Wt return 20 Port &amp; SD'!L10*'Weight of Industry MV'!M9</f>
        <v>-6.936233382428803E-4</v>
      </c>
      <c r="M10" s="44">
        <f>'Equal Wt return 20 Port &amp; SD'!M10*'Weight of Industry MV'!N9</f>
        <v>4.6858776790700154E-5</v>
      </c>
      <c r="N10" s="44">
        <f>'Equal Wt return 20 Port &amp; SD'!N10*'Weight of Industry MV'!O9</f>
        <v>8.1322990758109497E-4</v>
      </c>
      <c r="O10" s="44">
        <f>'Equal Wt return 20 Port &amp; SD'!O10*'Weight of Industry MV'!P9</f>
        <v>2.4456696131862649E-3</v>
      </c>
      <c r="P10" s="44">
        <f>'Equal Wt return 20 Port &amp; SD'!P10*'Weight of Industry MV'!Q9</f>
        <v>3.4104349344366898E-4</v>
      </c>
      <c r="Q10" s="44">
        <f>'Equal Wt return 20 Port &amp; SD'!Q10*'Weight of Industry MV'!R9</f>
        <v>-4.7711232489558744E-5</v>
      </c>
      <c r="R10" s="44">
        <f>'Equal Wt return 20 Port &amp; SD'!R10*'Weight of Industry MV'!S9</f>
        <v>5.0654442762683438E-4</v>
      </c>
      <c r="S10" s="44">
        <f>'Equal Wt return 20 Port &amp; SD'!S10*'Weight of Industry MV'!T9</f>
        <v>2.7045714524662639E-3</v>
      </c>
      <c r="T10" s="44">
        <f>'Equal Wt return 20 Port &amp; SD'!T10*'Weight of Industry MV'!U9</f>
        <v>-6.7816304468876458E-6</v>
      </c>
      <c r="U10" s="44">
        <f>'Equal Wt return 20 Port &amp; SD'!U10*'Weight of Industry MV'!V9</f>
        <v>1.9694323809261278E-4</v>
      </c>
      <c r="W10" s="46">
        <f t="shared" si="0"/>
        <v>1.7358301196959938E-2</v>
      </c>
    </row>
    <row r="11" spans="1:23" ht="15.75" customHeight="1" x14ac:dyDescent="0.25">
      <c r="A11" s="25">
        <v>42766</v>
      </c>
      <c r="B11" s="44">
        <f>'Equal Wt return 20 Port &amp; SD'!B11*'Weight of Industry MV'!C10</f>
        <v>1.1094426559364613E-2</v>
      </c>
      <c r="C11" s="44">
        <f>'Equal Wt return 20 Port &amp; SD'!C11*'Weight of Industry MV'!D10</f>
        <v>-4.5144788986162151E-4</v>
      </c>
      <c r="D11" s="44">
        <f>'Equal Wt return 20 Port &amp; SD'!D11*'Weight of Industry MV'!E10</f>
        <v>2.4407347669983212E-3</v>
      </c>
      <c r="E11" s="44">
        <f>'Equal Wt return 20 Port &amp; SD'!E11*'Weight of Industry MV'!F10</f>
        <v>4.3319878761335336E-3</v>
      </c>
      <c r="F11" s="44">
        <f>'Equal Wt return 20 Port &amp; SD'!F11*'Weight of Industry MV'!G10</f>
        <v>2.2156725717945459E-2</v>
      </c>
      <c r="G11" s="44">
        <f>'Equal Wt return 20 Port &amp; SD'!G11*'Weight of Industry MV'!H10</f>
        <v>4.4058701575532405E-2</v>
      </c>
      <c r="H11" s="44">
        <f>'Equal Wt return 20 Port &amp; SD'!H11*'Weight of Industry MV'!I10</f>
        <v>7.8190847677753737E-4</v>
      </c>
      <c r="I11" s="44">
        <f>'Equal Wt return 20 Port &amp; SD'!I11*'Weight of Industry MV'!J10</f>
        <v>2.4765860874416486E-5</v>
      </c>
      <c r="J11" s="44">
        <f>'Equal Wt return 20 Port &amp; SD'!J11*'Weight of Industry MV'!K10</f>
        <v>1.0315759761569477E-3</v>
      </c>
      <c r="K11" s="44">
        <f>'Equal Wt return 20 Port &amp; SD'!K11*'Weight of Industry MV'!L10</f>
        <v>6.6677483969720128E-4</v>
      </c>
      <c r="L11" s="44">
        <f>'Equal Wt return 20 Port &amp; SD'!L11*'Weight of Industry MV'!M10</f>
        <v>5.2120784166284271E-4</v>
      </c>
      <c r="M11" s="44">
        <f>'Equal Wt return 20 Port &amp; SD'!M11*'Weight of Industry MV'!N10</f>
        <v>2.1692317015293955E-5</v>
      </c>
      <c r="N11" s="44">
        <f>'Equal Wt return 20 Port &amp; SD'!N11*'Weight of Industry MV'!O10</f>
        <v>5.5530129057906842E-4</v>
      </c>
      <c r="O11" s="44">
        <f>'Equal Wt return 20 Port &amp; SD'!O11*'Weight of Industry MV'!P10</f>
        <v>-2.0490498380994139E-3</v>
      </c>
      <c r="P11" s="44">
        <f>'Equal Wt return 20 Port &amp; SD'!P11*'Weight of Industry MV'!Q10</f>
        <v>2.0319896331667844E-4</v>
      </c>
      <c r="Q11" s="44">
        <f>'Equal Wt return 20 Port &amp; SD'!Q11*'Weight of Industry MV'!R10</f>
        <v>2.966703396303325E-4</v>
      </c>
      <c r="R11" s="44">
        <f>'Equal Wt return 20 Port &amp; SD'!R11*'Weight of Industry MV'!S10</f>
        <v>4.7615262553158977E-4</v>
      </c>
      <c r="S11" s="44">
        <f>'Equal Wt return 20 Port &amp; SD'!S11*'Weight of Industry MV'!T10</f>
        <v>5.2508032867299168E-3</v>
      </c>
      <c r="T11" s="44">
        <f>'Equal Wt return 20 Port &amp; SD'!T11*'Weight of Industry MV'!U10</f>
        <v>1.0634094973432801E-5</v>
      </c>
      <c r="U11" s="44">
        <f>'Equal Wt return 20 Port &amp; SD'!U11*'Weight of Industry MV'!V10</f>
        <v>9.2022731506774243E-5</v>
      </c>
      <c r="W11" s="46">
        <f t="shared" si="0"/>
        <v>9.1514787412465326E-2</v>
      </c>
    </row>
    <row r="12" spans="1:23" ht="15.75" customHeight="1" x14ac:dyDescent="0.25">
      <c r="A12" s="25">
        <v>42794</v>
      </c>
      <c r="B12" s="44">
        <f>'Equal Wt return 20 Port &amp; SD'!B12*'Weight of Industry MV'!C11</f>
        <v>8.3598078388741268E-3</v>
      </c>
      <c r="C12" s="44">
        <f>'Equal Wt return 20 Port &amp; SD'!C12*'Weight of Industry MV'!D11</f>
        <v>7.1508789915699603E-4</v>
      </c>
      <c r="D12" s="44">
        <f>'Equal Wt return 20 Port &amp; SD'!D12*'Weight of Industry MV'!E11</f>
        <v>1.6123592478644541E-3</v>
      </c>
      <c r="E12" s="44">
        <f>'Equal Wt return 20 Port &amp; SD'!E12*'Weight of Industry MV'!F11</f>
        <v>-1.1506314786511036E-3</v>
      </c>
      <c r="F12" s="44">
        <f>'Equal Wt return 20 Port &amp; SD'!F12*'Weight of Industry MV'!G11</f>
        <v>1.4954373023434672E-3</v>
      </c>
      <c r="G12" s="44">
        <f>'Equal Wt return 20 Port &amp; SD'!G12*'Weight of Industry MV'!H11</f>
        <v>-2.0720782659098369E-3</v>
      </c>
      <c r="H12" s="44">
        <f>'Equal Wt return 20 Port &amp; SD'!H12*'Weight of Industry MV'!I11</f>
        <v>-7.9800905177127652E-4</v>
      </c>
      <c r="I12" s="44">
        <f>'Equal Wt return 20 Port &amp; SD'!I12*'Weight of Industry MV'!J11</f>
        <v>-3.7123745953433372E-4</v>
      </c>
      <c r="J12" s="44">
        <f>'Equal Wt return 20 Port &amp; SD'!J12*'Weight of Industry MV'!K11</f>
        <v>6.082952607289622E-4</v>
      </c>
      <c r="K12" s="44">
        <f>'Equal Wt return 20 Port &amp; SD'!K12*'Weight of Industry MV'!L11</f>
        <v>1.0709190575992334E-4</v>
      </c>
      <c r="L12" s="44">
        <f>'Equal Wt return 20 Port &amp; SD'!L12*'Weight of Industry MV'!M11</f>
        <v>1.2842988173619347E-4</v>
      </c>
      <c r="M12" s="44">
        <f>'Equal Wt return 20 Port &amp; SD'!M12*'Weight of Industry MV'!N11</f>
        <v>3.44949137562703E-5</v>
      </c>
      <c r="N12" s="44">
        <f>'Equal Wt return 20 Port &amp; SD'!N12*'Weight of Industry MV'!O11</f>
        <v>-1.5312049718413094E-4</v>
      </c>
      <c r="O12" s="44">
        <f>'Equal Wt return 20 Port &amp; SD'!O12*'Weight of Industry MV'!P11</f>
        <v>1.7892687547438105E-3</v>
      </c>
      <c r="P12" s="44">
        <f>'Equal Wt return 20 Port &amp; SD'!P12*'Weight of Industry MV'!Q11</f>
        <v>3.2213125794743416E-4</v>
      </c>
      <c r="Q12" s="44">
        <f>'Equal Wt return 20 Port &amp; SD'!Q12*'Weight of Industry MV'!R11</f>
        <v>5.4643351742399372E-5</v>
      </c>
      <c r="R12" s="44">
        <f>'Equal Wt return 20 Port &amp; SD'!R12*'Weight of Industry MV'!S11</f>
        <v>-6.9237520420975236E-5</v>
      </c>
      <c r="S12" s="44">
        <f>'Equal Wt return 20 Port &amp; SD'!S12*'Weight of Industry MV'!T11</f>
        <v>3.2634559959608927E-4</v>
      </c>
      <c r="T12" s="44">
        <f>'Equal Wt return 20 Port &amp; SD'!T12*'Weight of Industry MV'!U11</f>
        <v>2.6064985947538709E-6</v>
      </c>
      <c r="U12" s="44">
        <f>'Equal Wt return 20 Port &amp; SD'!U12*'Weight of Industry MV'!V11</f>
        <v>5.7476982597874895E-5</v>
      </c>
      <c r="W12" s="46">
        <f t="shared" si="0"/>
        <v>1.0999162421971099E-2</v>
      </c>
    </row>
    <row r="13" spans="1:23" ht="15.75" customHeight="1" x14ac:dyDescent="0.25">
      <c r="A13" s="25">
        <v>42825</v>
      </c>
      <c r="B13" s="44">
        <f>'Equal Wt return 20 Port &amp; SD'!B13*'Weight of Industry MV'!C12</f>
        <v>1.4359339647857981E-2</v>
      </c>
      <c r="C13" s="44">
        <f>'Equal Wt return 20 Port &amp; SD'!C13*'Weight of Industry MV'!D12</f>
        <v>5.2292262232986146E-4</v>
      </c>
      <c r="D13" s="44">
        <f>'Equal Wt return 20 Port &amp; SD'!D13*'Weight of Industry MV'!E12</f>
        <v>2.2157719577969499E-3</v>
      </c>
      <c r="E13" s="44">
        <f>'Equal Wt return 20 Port &amp; SD'!E13*'Weight of Industry MV'!F12</f>
        <v>2.9939374570634381E-2</v>
      </c>
      <c r="F13" s="44">
        <f>'Equal Wt return 20 Port &amp; SD'!F13*'Weight of Industry MV'!G12</f>
        <v>1.1424207505288964E-2</v>
      </c>
      <c r="G13" s="44">
        <f>'Equal Wt return 20 Port &amp; SD'!G13*'Weight of Industry MV'!H12</f>
        <v>-2.0615133970368221E-2</v>
      </c>
      <c r="H13" s="44">
        <f>'Equal Wt return 20 Port &amp; SD'!H13*'Weight of Industry MV'!I12</f>
        <v>-8.6100264565987204E-3</v>
      </c>
      <c r="I13" s="44">
        <f>'Equal Wt return 20 Port &amp; SD'!I13*'Weight of Industry MV'!J12</f>
        <v>-4.7187738768662757E-3</v>
      </c>
      <c r="J13" s="44">
        <f>'Equal Wt return 20 Port &amp; SD'!J13*'Weight of Industry MV'!K12</f>
        <v>-9.9577064703305191E-4</v>
      </c>
      <c r="K13" s="44">
        <f>'Equal Wt return 20 Port &amp; SD'!K13*'Weight of Industry MV'!L12</f>
        <v>-8.0785066698965612E-5</v>
      </c>
      <c r="L13" s="44">
        <f>'Equal Wt return 20 Port &amp; SD'!L13*'Weight of Industry MV'!M12</f>
        <v>-1.5036813392199863E-4</v>
      </c>
      <c r="M13" s="44">
        <f>'Equal Wt return 20 Port &amp; SD'!M13*'Weight of Industry MV'!N12</f>
        <v>-4.0814367120572385E-5</v>
      </c>
      <c r="N13" s="44">
        <f>'Equal Wt return 20 Port &amp; SD'!N13*'Weight of Industry MV'!O12</f>
        <v>-5.4346554120787195E-4</v>
      </c>
      <c r="O13" s="44">
        <f>'Equal Wt return 20 Port &amp; SD'!O13*'Weight of Industry MV'!P12</f>
        <v>-3.679663281722047E-4</v>
      </c>
      <c r="P13" s="44">
        <f>'Equal Wt return 20 Port &amp; SD'!P13*'Weight of Industry MV'!Q12</f>
        <v>3.6525744703728995E-5</v>
      </c>
      <c r="Q13" s="44">
        <f>'Equal Wt return 20 Port &amp; SD'!Q13*'Weight of Industry MV'!R12</f>
        <v>-7.3543904970301086E-5</v>
      </c>
      <c r="R13" s="44">
        <f>'Equal Wt return 20 Port &amp; SD'!R13*'Weight of Industry MV'!S12</f>
        <v>2.0458303598319821E-4</v>
      </c>
      <c r="S13" s="44">
        <f>'Equal Wt return 20 Port &amp; SD'!S13*'Weight of Industry MV'!T12</f>
        <v>1.8766432410146135E-3</v>
      </c>
      <c r="T13" s="44">
        <f>'Equal Wt return 20 Port &amp; SD'!T13*'Weight of Industry MV'!U12</f>
        <v>-1.2736687623475915E-5</v>
      </c>
      <c r="U13" s="44">
        <f>'Equal Wt return 20 Port &amp; SD'!U13*'Weight of Industry MV'!V12</f>
        <v>-9.8342080895277823E-5</v>
      </c>
      <c r="W13" s="46">
        <f t="shared" si="0"/>
        <v>2.4271641264132737E-2</v>
      </c>
    </row>
    <row r="14" spans="1:23" ht="15.75" customHeight="1" x14ac:dyDescent="0.25">
      <c r="A14" s="25">
        <v>42853</v>
      </c>
      <c r="B14" s="44">
        <f>'Equal Wt return 20 Port &amp; SD'!B14*'Weight of Industry MV'!C13</f>
        <v>-3.2419123269879457E-4</v>
      </c>
      <c r="C14" s="44">
        <f>'Equal Wt return 20 Port &amp; SD'!C14*'Weight of Industry MV'!D13</f>
        <v>7.8792347184299897E-3</v>
      </c>
      <c r="D14" s="44">
        <f>'Equal Wt return 20 Port &amp; SD'!D14*'Weight of Industry MV'!E13</f>
        <v>7.896908738271065E-4</v>
      </c>
      <c r="E14" s="44">
        <f>'Equal Wt return 20 Port &amp; SD'!E14*'Weight of Industry MV'!F13</f>
        <v>-3.5612852145751832E-4</v>
      </c>
      <c r="F14" s="44">
        <f>'Equal Wt return 20 Port &amp; SD'!F14*'Weight of Industry MV'!G13</f>
        <v>-8.831570810301846E-4</v>
      </c>
      <c r="G14" s="44">
        <f>'Equal Wt return 20 Port &amp; SD'!G14*'Weight of Industry MV'!H13</f>
        <v>-6.9218438156431221E-3</v>
      </c>
      <c r="H14" s="44">
        <f>'Equal Wt return 20 Port &amp; SD'!H14*'Weight of Industry MV'!I13</f>
        <v>-5.3184371769769154E-3</v>
      </c>
      <c r="I14" s="44">
        <f>'Equal Wt return 20 Port &amp; SD'!I14*'Weight of Industry MV'!J13</f>
        <v>-2.5716355661100946E-3</v>
      </c>
      <c r="J14" s="44">
        <f>'Equal Wt return 20 Port &amp; SD'!J14*'Weight of Industry MV'!K13</f>
        <v>7.7561600626718926E-4</v>
      </c>
      <c r="K14" s="44">
        <f>'Equal Wt return 20 Port &amp; SD'!K14*'Weight of Industry MV'!L13</f>
        <v>1.292969586749005E-3</v>
      </c>
      <c r="L14" s="44">
        <f>'Equal Wt return 20 Port &amp; SD'!L14*'Weight of Industry MV'!M13</f>
        <v>-5.8152138488911992E-4</v>
      </c>
      <c r="M14" s="44">
        <f>'Equal Wt return 20 Port &amp; SD'!M14*'Weight of Industry MV'!N13</f>
        <v>-2.3187949997549644E-5</v>
      </c>
      <c r="N14" s="44">
        <f>'Equal Wt return 20 Port &amp; SD'!N14*'Weight of Industry MV'!O13</f>
        <v>-2.2090928585691806E-5</v>
      </c>
      <c r="O14" s="44">
        <f>'Equal Wt return 20 Port &amp; SD'!O14*'Weight of Industry MV'!P13</f>
        <v>-1.8492747394170134E-3</v>
      </c>
      <c r="P14" s="44">
        <f>'Equal Wt return 20 Port &amp; SD'!P14*'Weight of Industry MV'!Q13</f>
        <v>-1.5851096545409083E-4</v>
      </c>
      <c r="Q14" s="44">
        <f>'Equal Wt return 20 Port &amp; SD'!Q14*'Weight of Industry MV'!R13</f>
        <v>5.9351519540928658E-5</v>
      </c>
      <c r="R14" s="44">
        <f>'Equal Wt return 20 Port &amp; SD'!R14*'Weight of Industry MV'!S13</f>
        <v>0</v>
      </c>
      <c r="S14" s="44">
        <f>'Equal Wt return 20 Port &amp; SD'!S14*'Weight of Industry MV'!T13</f>
        <v>-7.4033286492774489E-4</v>
      </c>
      <c r="T14" s="44">
        <f>'Equal Wt return 20 Port &amp; SD'!T14*'Weight of Industry MV'!U13</f>
        <v>-6.0858644214962536E-5</v>
      </c>
      <c r="U14" s="44">
        <f>'Equal Wt return 20 Port &amp; SD'!U14*'Weight of Industry MV'!V13</f>
        <v>2.6219888260704168E-5</v>
      </c>
      <c r="W14" s="46">
        <f t="shared" si="0"/>
        <v>-8.9880882783278833E-3</v>
      </c>
    </row>
    <row r="15" spans="1:23" ht="15.75" customHeight="1" x14ac:dyDescent="0.25">
      <c r="A15" s="25">
        <v>42886</v>
      </c>
      <c r="B15" s="44">
        <f>'Equal Wt return 20 Port &amp; SD'!B15*'Weight of Industry MV'!C14</f>
        <v>-4.3891310566993927E-3</v>
      </c>
      <c r="C15" s="44">
        <f>'Equal Wt return 20 Port &amp; SD'!C15*'Weight of Industry MV'!D14</f>
        <v>1.9051554426182029E-2</v>
      </c>
      <c r="D15" s="44">
        <f>'Equal Wt return 20 Port &amp; SD'!D15*'Weight of Industry MV'!E14</f>
        <v>-3.3430094667972603E-4</v>
      </c>
      <c r="E15" s="44">
        <f>'Equal Wt return 20 Port &amp; SD'!E15*'Weight of Industry MV'!F14</f>
        <v>8.3450980244533998E-3</v>
      </c>
      <c r="F15" s="44">
        <f>'Equal Wt return 20 Port &amp; SD'!F15*'Weight of Industry MV'!G14</f>
        <v>-3.7536873962268308E-3</v>
      </c>
      <c r="G15" s="44">
        <f>'Equal Wt return 20 Port &amp; SD'!G15*'Weight of Industry MV'!H14</f>
        <v>-2.5732638487301457E-3</v>
      </c>
      <c r="H15" s="44">
        <f>'Equal Wt return 20 Port &amp; SD'!H15*'Weight of Industry MV'!I14</f>
        <v>-6.42353164472316E-4</v>
      </c>
      <c r="I15" s="44">
        <f>'Equal Wt return 20 Port &amp; SD'!I15*'Weight of Industry MV'!J14</f>
        <v>-2.4416934632568422E-3</v>
      </c>
      <c r="J15" s="44">
        <f>'Equal Wt return 20 Port &amp; SD'!J15*'Weight of Industry MV'!K14</f>
        <v>-3.2432491574872719E-4</v>
      </c>
      <c r="K15" s="44">
        <f>'Equal Wt return 20 Port &amp; SD'!K15*'Weight of Industry MV'!L14</f>
        <v>2.6019106501238452E-3</v>
      </c>
      <c r="L15" s="44">
        <f>'Equal Wt return 20 Port &amp; SD'!L15*'Weight of Industry MV'!M14</f>
        <v>-3.4154817761607539E-4</v>
      </c>
      <c r="M15" s="44">
        <f>'Equal Wt return 20 Port &amp; SD'!M15*'Weight of Industry MV'!N14</f>
        <v>0</v>
      </c>
      <c r="N15" s="44">
        <f>'Equal Wt return 20 Port &amp; SD'!N15*'Weight of Industry MV'!O14</f>
        <v>-2.6585548829694244E-4</v>
      </c>
      <c r="O15" s="44">
        <f>'Equal Wt return 20 Port &amp; SD'!O15*'Weight of Industry MV'!P14</f>
        <v>-9.0858619641636317E-4</v>
      </c>
      <c r="P15" s="44">
        <f>'Equal Wt return 20 Port &amp; SD'!P15*'Weight of Industry MV'!Q14</f>
        <v>-9.0734867588769485E-6</v>
      </c>
      <c r="Q15" s="44">
        <f>'Equal Wt return 20 Port &amp; SD'!Q15*'Weight of Industry MV'!R14</f>
        <v>2.0416819548754641E-4</v>
      </c>
      <c r="R15" s="44">
        <f>'Equal Wt return 20 Port &amp; SD'!R15*'Weight of Industry MV'!S14</f>
        <v>3.6515988487755013E-5</v>
      </c>
      <c r="S15" s="44">
        <f>'Equal Wt return 20 Port &amp; SD'!S15*'Weight of Industry MV'!T14</f>
        <v>-8.6858651720520658E-4</v>
      </c>
      <c r="T15" s="44">
        <f>'Equal Wt return 20 Port &amp; SD'!T15*'Weight of Industry MV'!U14</f>
        <v>-6.2422565436262095E-5</v>
      </c>
      <c r="U15" s="44">
        <f>'Equal Wt return 20 Port &amp; SD'!U15*'Weight of Industry MV'!V14</f>
        <v>-2.4830255777372214E-5</v>
      </c>
      <c r="W15" s="46">
        <f t="shared" si="0"/>
        <v>1.3299589805413495E-2</v>
      </c>
    </row>
    <row r="16" spans="1:23" ht="15.75" customHeight="1" x14ac:dyDescent="0.25">
      <c r="A16" s="25">
        <v>42916</v>
      </c>
      <c r="B16" s="44">
        <f>'Equal Wt return 20 Port &amp; SD'!B16*'Weight of Industry MV'!C15</f>
        <v>8.3631560632782993E-3</v>
      </c>
      <c r="C16" s="44">
        <f>'Equal Wt return 20 Port &amp; SD'!C16*'Weight of Industry MV'!D15</f>
        <v>2.928651541085073E-3</v>
      </c>
      <c r="D16" s="44">
        <f>'Equal Wt return 20 Port &amp; SD'!D16*'Weight of Industry MV'!E15</f>
        <v>9.6939742479920741E-4</v>
      </c>
      <c r="E16" s="44">
        <f>'Equal Wt return 20 Port &amp; SD'!E16*'Weight of Industry MV'!F15</f>
        <v>3.0750815086784513E-3</v>
      </c>
      <c r="F16" s="44">
        <f>'Equal Wt return 20 Port &amp; SD'!F16*'Weight of Industry MV'!G15</f>
        <v>1.2068780217259515E-3</v>
      </c>
      <c r="G16" s="44">
        <f>'Equal Wt return 20 Port &amp; SD'!G16*'Weight of Industry MV'!H15</f>
        <v>1.268888003646952E-3</v>
      </c>
      <c r="H16" s="44">
        <f>'Equal Wt return 20 Port &amp; SD'!H16*'Weight of Industry MV'!I15</f>
        <v>-1.0690464993490666E-3</v>
      </c>
      <c r="I16" s="44">
        <f>'Equal Wt return 20 Port &amp; SD'!I16*'Weight of Industry MV'!J15</f>
        <v>3.52332637870256E-3</v>
      </c>
      <c r="J16" s="44">
        <f>'Equal Wt return 20 Port &amp; SD'!J16*'Weight of Industry MV'!K15</f>
        <v>3.0442110606485853E-3</v>
      </c>
      <c r="K16" s="44">
        <f>'Equal Wt return 20 Port &amp; SD'!K16*'Weight of Industry MV'!L15</f>
        <v>7.4448021100430545E-4</v>
      </c>
      <c r="L16" s="44">
        <f>'Equal Wt return 20 Port &amp; SD'!L16*'Weight of Industry MV'!M15</f>
        <v>3.582157428656151E-4</v>
      </c>
      <c r="M16" s="44">
        <f>'Equal Wt return 20 Port &amp; SD'!M16*'Weight of Industry MV'!N15</f>
        <v>1.7714238686326143E-5</v>
      </c>
      <c r="N16" s="44">
        <f>'Equal Wt return 20 Port &amp; SD'!N16*'Weight of Industry MV'!O15</f>
        <v>1.8707460715201277E-4</v>
      </c>
      <c r="O16" s="44">
        <f>'Equal Wt return 20 Port &amp; SD'!O16*'Weight of Industry MV'!P15</f>
        <v>1.2831908925613831E-3</v>
      </c>
      <c r="P16" s="44">
        <f>'Equal Wt return 20 Port &amp; SD'!P16*'Weight of Industry MV'!Q15</f>
        <v>1.0617445263929356E-4</v>
      </c>
      <c r="Q16" s="44">
        <f>'Equal Wt return 20 Port &amp; SD'!Q16*'Weight of Industry MV'!R15</f>
        <v>3.8964788468607775E-5</v>
      </c>
      <c r="R16" s="44">
        <f>'Equal Wt return 20 Port &amp; SD'!R16*'Weight of Industry MV'!S15</f>
        <v>3.076664630428519E-4</v>
      </c>
      <c r="S16" s="44">
        <f>'Equal Wt return 20 Port &amp; SD'!S16*'Weight of Industry MV'!T15</f>
        <v>1.4942379432239198E-3</v>
      </c>
      <c r="T16" s="44">
        <f>'Equal Wt return 20 Port &amp; SD'!T16*'Weight of Industry MV'!U15</f>
        <v>1.7365853480800069E-6</v>
      </c>
      <c r="U16" s="44">
        <f>'Equal Wt return 20 Port &amp; SD'!U16*'Weight of Industry MV'!V15</f>
        <v>1.0623346750597939E-4</v>
      </c>
      <c r="W16" s="46">
        <f t="shared" si="0"/>
        <v>2.7956232895714389E-2</v>
      </c>
    </row>
    <row r="17" spans="1:23" ht="15.75" customHeight="1" x14ac:dyDescent="0.25">
      <c r="A17" s="25">
        <v>42947</v>
      </c>
      <c r="B17" s="44">
        <f>'Equal Wt return 20 Port &amp; SD'!B17*'Weight of Industry MV'!C16</f>
        <v>1.6904182553981274E-2</v>
      </c>
      <c r="C17" s="44">
        <f>'Equal Wt return 20 Port &amp; SD'!C17*'Weight of Industry MV'!D16</f>
        <v>1.3118016968364106E-2</v>
      </c>
      <c r="D17" s="44">
        <f>'Equal Wt return 20 Port &amp; SD'!D17*'Weight of Industry MV'!E16</f>
        <v>-9.5925663996585496E-4</v>
      </c>
      <c r="E17" s="44">
        <f>'Equal Wt return 20 Port &amp; SD'!E17*'Weight of Industry MV'!F16</f>
        <v>1.1719746196917713E-2</v>
      </c>
      <c r="F17" s="44">
        <f>'Equal Wt return 20 Port &amp; SD'!F17*'Weight of Industry MV'!G16</f>
        <v>2.9743830622320404E-3</v>
      </c>
      <c r="G17" s="44">
        <f>'Equal Wt return 20 Port &amp; SD'!G17*'Weight of Industry MV'!H16</f>
        <v>8.5769379879689772E-3</v>
      </c>
      <c r="H17" s="44">
        <f>'Equal Wt return 20 Port &amp; SD'!H17*'Weight of Industry MV'!I16</f>
        <v>-2.1808767434612804E-3</v>
      </c>
      <c r="I17" s="44">
        <f>'Equal Wt return 20 Port &amp; SD'!I17*'Weight of Industry MV'!J16</f>
        <v>1.4159308288107094E-3</v>
      </c>
      <c r="J17" s="44">
        <f>'Equal Wt return 20 Port &amp; SD'!J17*'Weight of Industry MV'!K16</f>
        <v>-7.4406902880393448E-4</v>
      </c>
      <c r="K17" s="44">
        <f>'Equal Wt return 20 Port &amp; SD'!K17*'Weight of Industry MV'!L16</f>
        <v>-5.8630075972015896E-4</v>
      </c>
      <c r="L17" s="44">
        <f>'Equal Wt return 20 Port &amp; SD'!L17*'Weight of Industry MV'!M16</f>
        <v>-3.8766629288740985E-4</v>
      </c>
      <c r="M17" s="44">
        <f>'Equal Wt return 20 Port &amp; SD'!M17*'Weight of Industry MV'!N16</f>
        <v>-2.7556218005248519E-6</v>
      </c>
      <c r="N17" s="44">
        <f>'Equal Wt return 20 Port &amp; SD'!N17*'Weight of Industry MV'!O16</f>
        <v>1.2557073005282899E-4</v>
      </c>
      <c r="O17" s="44">
        <f>'Equal Wt return 20 Port &amp; SD'!O17*'Weight of Industry MV'!P16</f>
        <v>0</v>
      </c>
      <c r="P17" s="44">
        <f>'Equal Wt return 20 Port &amp; SD'!P17*'Weight of Industry MV'!Q16</f>
        <v>-6.2680882434851525E-5</v>
      </c>
      <c r="Q17" s="44">
        <f>'Equal Wt return 20 Port &amp; SD'!Q17*'Weight of Industry MV'!R16</f>
        <v>4.526448561309542E-4</v>
      </c>
      <c r="R17" s="44">
        <f>'Equal Wt return 20 Port &amp; SD'!R17*'Weight of Industry MV'!S16</f>
        <v>2.3212788506512649E-4</v>
      </c>
      <c r="S17" s="44">
        <f>'Equal Wt return 20 Port &amp; SD'!S17*'Weight of Industry MV'!T16</f>
        <v>-1.2458522078992752E-4</v>
      </c>
      <c r="T17" s="44">
        <f>'Equal Wt return 20 Port &amp; SD'!T17*'Weight of Industry MV'!U16</f>
        <v>1.3397484573437658E-5</v>
      </c>
      <c r="U17" s="44">
        <f>'Equal Wt return 20 Port &amp; SD'!U17*'Weight of Industry MV'!V16</f>
        <v>6.5371869552169738E-5</v>
      </c>
      <c r="W17" s="46">
        <f t="shared" si="0"/>
        <v>5.0550119233785398E-2</v>
      </c>
    </row>
    <row r="18" spans="1:23" ht="15.75" customHeight="1" x14ac:dyDescent="0.25">
      <c r="A18" s="25">
        <v>42978</v>
      </c>
      <c r="B18" s="44">
        <f>'Equal Wt return 20 Port &amp; SD'!B18*'Weight of Industry MV'!C17</f>
        <v>9.8140376778310164E-3</v>
      </c>
      <c r="C18" s="44">
        <f>'Equal Wt return 20 Port &amp; SD'!C18*'Weight of Industry MV'!D17</f>
        <v>-9.7001005052663332E-4</v>
      </c>
      <c r="D18" s="44">
        <f>'Equal Wt return 20 Port &amp; SD'!D18*'Weight of Industry MV'!E17</f>
        <v>8.7491060893514884E-4</v>
      </c>
      <c r="E18" s="44">
        <f>'Equal Wt return 20 Port &amp; SD'!E18*'Weight of Industry MV'!F17</f>
        <v>-2.8456532175659237E-3</v>
      </c>
      <c r="F18" s="44">
        <f>'Equal Wt return 20 Port &amp; SD'!F18*'Weight of Industry MV'!G17</f>
        <v>-4.3245368119552239E-3</v>
      </c>
      <c r="G18" s="44">
        <f>'Equal Wt return 20 Port &amp; SD'!G18*'Weight of Industry MV'!H17</f>
        <v>-5.1618160067371929E-3</v>
      </c>
      <c r="H18" s="44">
        <f>'Equal Wt return 20 Port &amp; SD'!H18*'Weight of Industry MV'!I17</f>
        <v>-1.7389499368612132E-3</v>
      </c>
      <c r="I18" s="44">
        <f>'Equal Wt return 20 Port &amp; SD'!I18*'Weight of Industry MV'!J17</f>
        <v>-3.3439961006221622E-3</v>
      </c>
      <c r="J18" s="44">
        <f>'Equal Wt return 20 Port &amp; SD'!J18*'Weight of Industry MV'!K17</f>
        <v>2.7416211311859375E-4</v>
      </c>
      <c r="K18" s="44">
        <f>'Equal Wt return 20 Port &amp; SD'!K18*'Weight of Industry MV'!L17</f>
        <v>-7.8629862511555388E-4</v>
      </c>
      <c r="L18" s="44">
        <f>'Equal Wt return 20 Port &amp; SD'!L18*'Weight of Industry MV'!M17</f>
        <v>-3.7747971442104035E-4</v>
      </c>
      <c r="M18" s="44">
        <f>'Equal Wt return 20 Port &amp; SD'!M18*'Weight of Industry MV'!N17</f>
        <v>3.0960140535917174E-5</v>
      </c>
      <c r="N18" s="44">
        <f>'Equal Wt return 20 Port &amp; SD'!N18*'Weight of Industry MV'!O17</f>
        <v>-4.0305411249721358E-5</v>
      </c>
      <c r="O18" s="44">
        <f>'Equal Wt return 20 Port &amp; SD'!O18*'Weight of Industry MV'!P17</f>
        <v>-3.7462467965678701E-4</v>
      </c>
      <c r="P18" s="44">
        <f>'Equal Wt return 20 Port &amp; SD'!P18*'Weight of Industry MV'!Q17</f>
        <v>-4.7335387916280884E-5</v>
      </c>
      <c r="Q18" s="44">
        <f>'Equal Wt return 20 Port &amp; SD'!Q18*'Weight of Industry MV'!R17</f>
        <v>8.5400639222782537E-5</v>
      </c>
      <c r="R18" s="44">
        <f>'Equal Wt return 20 Port &amp; SD'!R18*'Weight of Industry MV'!S17</f>
        <v>-6.3503341251775771E-5</v>
      </c>
      <c r="S18" s="44">
        <f>'Equal Wt return 20 Port &amp; SD'!S18*'Weight of Industry MV'!T17</f>
        <v>1.4424319655494233E-3</v>
      </c>
      <c r="T18" s="44">
        <f>'Equal Wt return 20 Port &amp; SD'!T18*'Weight of Industry MV'!U17</f>
        <v>-5.8675431508082294E-5</v>
      </c>
      <c r="U18" s="44">
        <f>'Equal Wt return 20 Port &amp; SD'!U18*'Weight of Industry MV'!V17</f>
        <v>1.5129436406321884E-5</v>
      </c>
      <c r="W18" s="46">
        <f t="shared" si="0"/>
        <v>-7.5961521337883859E-3</v>
      </c>
    </row>
    <row r="19" spans="1:23" ht="15.75" customHeight="1" x14ac:dyDescent="0.25">
      <c r="A19" s="25">
        <v>43007</v>
      </c>
      <c r="B19" s="44">
        <f>'Equal Wt return 20 Port &amp; SD'!B19*'Weight of Industry MV'!C18</f>
        <v>1.1814975318588402E-2</v>
      </c>
      <c r="C19" s="44">
        <f>'Equal Wt return 20 Port &amp; SD'!C19*'Weight of Industry MV'!D18</f>
        <v>-8.3899682762622553E-4</v>
      </c>
      <c r="D19" s="44">
        <f>'Equal Wt return 20 Port &amp; SD'!D19*'Weight of Industry MV'!E18</f>
        <v>5.060955293153804E-3</v>
      </c>
      <c r="E19" s="44">
        <f>'Equal Wt return 20 Port &amp; SD'!E19*'Weight of Industry MV'!F18</f>
        <v>1.3631447044349819E-4</v>
      </c>
      <c r="F19" s="44">
        <f>'Equal Wt return 20 Port &amp; SD'!F19*'Weight of Industry MV'!G18</f>
        <v>-3.9456321036015747E-4</v>
      </c>
      <c r="G19" s="44">
        <f>'Equal Wt return 20 Port &amp; SD'!G19*'Weight of Industry MV'!H18</f>
        <v>3.1136004580490885E-3</v>
      </c>
      <c r="H19" s="44">
        <f>'Equal Wt return 20 Port &amp; SD'!H19*'Weight of Industry MV'!I18</f>
        <v>2.3375429339548212E-3</v>
      </c>
      <c r="I19" s="44">
        <f>'Equal Wt return 20 Port &amp; SD'!I19*'Weight of Industry MV'!J18</f>
        <v>-5.2235985745594036E-4</v>
      </c>
      <c r="J19" s="44">
        <f>'Equal Wt return 20 Port &amp; SD'!J19*'Weight of Industry MV'!K18</f>
        <v>1.384153029544814E-3</v>
      </c>
      <c r="K19" s="44">
        <f>'Equal Wt return 20 Port &amp; SD'!K19*'Weight of Industry MV'!L18</f>
        <v>-7.9573101633521773E-4</v>
      </c>
      <c r="L19" s="44">
        <f>'Equal Wt return 20 Port &amp; SD'!L19*'Weight of Industry MV'!M18</f>
        <v>2.7716967071570955E-4</v>
      </c>
      <c r="M19" s="44">
        <f>'Equal Wt return 20 Port &amp; SD'!M19*'Weight of Industry MV'!N18</f>
        <v>-9.2751317441468064E-6</v>
      </c>
      <c r="N19" s="44">
        <f>'Equal Wt return 20 Port &amp; SD'!N19*'Weight of Industry MV'!O18</f>
        <v>3.4396563633911991E-4</v>
      </c>
      <c r="O19" s="44">
        <f>'Equal Wt return 20 Port &amp; SD'!O19*'Weight of Industry MV'!P18</f>
        <v>-1.3564755448279755E-3</v>
      </c>
      <c r="P19" s="44">
        <f>'Equal Wt return 20 Port &amp; SD'!P19*'Weight of Industry MV'!Q18</f>
        <v>-2.2193670182350637E-4</v>
      </c>
      <c r="Q19" s="44">
        <f>'Equal Wt return 20 Port &amp; SD'!Q19*'Weight of Industry MV'!R18</f>
        <v>-3.0994641215414243E-4</v>
      </c>
      <c r="R19" s="44">
        <f>'Equal Wt return 20 Port &amp; SD'!R19*'Weight of Industry MV'!S18</f>
        <v>5.6236664785030283E-5</v>
      </c>
      <c r="S19" s="44">
        <f>'Equal Wt return 20 Port &amp; SD'!S19*'Weight of Industry MV'!T18</f>
        <v>-1.9092671815163016E-3</v>
      </c>
      <c r="T19" s="44">
        <f>'Equal Wt return 20 Port &amp; SD'!T19*'Weight of Industry MV'!U18</f>
        <v>4.7906522513710992E-7</v>
      </c>
      <c r="U19" s="44">
        <f>'Equal Wt return 20 Port &amp; SD'!U19*'Weight of Industry MV'!V18</f>
        <v>-6.7027317617998383E-5</v>
      </c>
      <c r="W19" s="46">
        <f t="shared" si="0"/>
        <v>1.8099813339337811E-2</v>
      </c>
    </row>
    <row r="20" spans="1:23" ht="15.75" customHeight="1" x14ac:dyDescent="0.25">
      <c r="A20" s="25">
        <v>43039</v>
      </c>
      <c r="B20" s="44">
        <f>'Equal Wt return 20 Port &amp; SD'!B20*'Weight of Industry MV'!C19</f>
        <v>9.7948444108162409E-3</v>
      </c>
      <c r="C20" s="44">
        <f>'Equal Wt return 20 Port &amp; SD'!C20*'Weight of Industry MV'!D19</f>
        <v>7.5376886972149029E-3</v>
      </c>
      <c r="D20" s="44">
        <f>'Equal Wt return 20 Port &amp; SD'!D20*'Weight of Industry MV'!E19</f>
        <v>-2.1194372218150677E-3</v>
      </c>
      <c r="E20" s="44">
        <f>'Equal Wt return 20 Port &amp; SD'!E20*'Weight of Industry MV'!F19</f>
        <v>1.8099388067155078E-2</v>
      </c>
      <c r="F20" s="44">
        <f>'Equal Wt return 20 Port &amp; SD'!F20*'Weight of Industry MV'!G19</f>
        <v>2.0970732142423509E-3</v>
      </c>
      <c r="G20" s="44">
        <f>'Equal Wt return 20 Port &amp; SD'!G20*'Weight of Industry MV'!H19</f>
        <v>-3.2027796793263293E-3</v>
      </c>
      <c r="H20" s="44">
        <f>'Equal Wt return 20 Port &amp; SD'!H20*'Weight of Industry MV'!I19</f>
        <v>-1.9170761131983678E-3</v>
      </c>
      <c r="I20" s="44">
        <f>'Equal Wt return 20 Port &amp; SD'!I20*'Weight of Industry MV'!J19</f>
        <v>-4.24517616588655E-3</v>
      </c>
      <c r="J20" s="44">
        <f>'Equal Wt return 20 Port &amp; SD'!J20*'Weight of Industry MV'!K19</f>
        <v>1.7248188389481121E-3</v>
      </c>
      <c r="K20" s="44">
        <f>'Equal Wt return 20 Port &amp; SD'!K20*'Weight of Industry MV'!L19</f>
        <v>5.9772051936204734E-4</v>
      </c>
      <c r="L20" s="44">
        <f>'Equal Wt return 20 Port &amp; SD'!L20*'Weight of Industry MV'!M19</f>
        <v>3.6480368422871408E-4</v>
      </c>
      <c r="M20" s="44">
        <f>'Equal Wt return 20 Port &amp; SD'!M20*'Weight of Industry MV'!N19</f>
        <v>-6.00434620202623E-6</v>
      </c>
      <c r="N20" s="44">
        <f>'Equal Wt return 20 Port &amp; SD'!N20*'Weight of Industry MV'!O19</f>
        <v>-9.8833575393038575E-5</v>
      </c>
      <c r="O20" s="44">
        <f>'Equal Wt return 20 Port &amp; SD'!O20*'Weight of Industry MV'!P19</f>
        <v>-1.9577855429152697E-3</v>
      </c>
      <c r="P20" s="44">
        <f>'Equal Wt return 20 Port &amp; SD'!P20*'Weight of Industry MV'!Q19</f>
        <v>-1.1147677117535437E-4</v>
      </c>
      <c r="Q20" s="44">
        <f>'Equal Wt return 20 Port &amp; SD'!Q20*'Weight of Industry MV'!R19</f>
        <v>-3.8281577315247414E-5</v>
      </c>
      <c r="R20" s="44">
        <f>'Equal Wt return 20 Port &amp; SD'!R20*'Weight of Industry MV'!S19</f>
        <v>0</v>
      </c>
      <c r="S20" s="44">
        <f>'Equal Wt return 20 Port &amp; SD'!S20*'Weight of Industry MV'!T19</f>
        <v>-1.1040346529920299E-3</v>
      </c>
      <c r="T20" s="44">
        <f>'Equal Wt return 20 Port &amp; SD'!T20*'Weight of Industry MV'!U19</f>
        <v>-4.7594893022752526E-5</v>
      </c>
      <c r="U20" s="44">
        <f>'Equal Wt return 20 Port &amp; SD'!U20*'Weight of Industry MV'!V19</f>
        <v>-1.1704247995367985E-4</v>
      </c>
      <c r="W20" s="46">
        <f t="shared" si="0"/>
        <v>2.5250814412771733E-2</v>
      </c>
    </row>
    <row r="21" spans="1:23" ht="15.75" customHeight="1" x14ac:dyDescent="0.25">
      <c r="A21" s="25">
        <v>43069</v>
      </c>
      <c r="B21" s="44">
        <f>'Equal Wt return 20 Port &amp; SD'!B21*'Weight of Industry MV'!C20</f>
        <v>1.3559802544245752E-2</v>
      </c>
      <c r="C21" s="44">
        <f>'Equal Wt return 20 Port &amp; SD'!C21*'Weight of Industry MV'!D20</f>
        <v>1.2715365714030875E-2</v>
      </c>
      <c r="D21" s="44">
        <f>'Equal Wt return 20 Port &amp; SD'!D21*'Weight of Industry MV'!E20</f>
        <v>8.493828182769312E-3</v>
      </c>
      <c r="E21" s="44">
        <f>'Equal Wt return 20 Port &amp; SD'!E21*'Weight of Industry MV'!F20</f>
        <v>1.0294942070941209E-2</v>
      </c>
      <c r="F21" s="44">
        <f>'Equal Wt return 20 Port &amp; SD'!F21*'Weight of Industry MV'!G20</f>
        <v>-2.0567174288202918E-3</v>
      </c>
      <c r="G21" s="44">
        <f>'Equal Wt return 20 Port &amp; SD'!G21*'Weight of Industry MV'!H20</f>
        <v>1.6486977886863471E-3</v>
      </c>
      <c r="H21" s="44">
        <f>'Equal Wt return 20 Port &amp; SD'!H21*'Weight of Industry MV'!I20</f>
        <v>-3.2160079072027325E-3</v>
      </c>
      <c r="I21" s="44">
        <f>'Equal Wt return 20 Port &amp; SD'!I21*'Weight of Industry MV'!J20</f>
        <v>9.1215093231859484E-3</v>
      </c>
      <c r="J21" s="44">
        <f>'Equal Wt return 20 Port &amp; SD'!J21*'Weight of Industry MV'!K20</f>
        <v>3.4658179737816958E-3</v>
      </c>
      <c r="K21" s="44">
        <f>'Equal Wt return 20 Port &amp; SD'!K21*'Weight of Industry MV'!L20</f>
        <v>1.2461514414845187E-3</v>
      </c>
      <c r="L21" s="44">
        <f>'Equal Wt return 20 Port &amp; SD'!L21*'Weight of Industry MV'!M20</f>
        <v>1.5966775129072062E-3</v>
      </c>
      <c r="M21" s="44">
        <f>'Equal Wt return 20 Port &amp; SD'!M21*'Weight of Industry MV'!N20</f>
        <v>1.1528134279400278E-7</v>
      </c>
      <c r="N21" s="44">
        <f>'Equal Wt return 20 Port &amp; SD'!N21*'Weight of Industry MV'!O20</f>
        <v>-1.9151822711606928E-4</v>
      </c>
      <c r="O21" s="44">
        <f>'Equal Wt return 20 Port &amp; SD'!O21*'Weight of Industry MV'!P20</f>
        <v>-8.3091778942241866E-5</v>
      </c>
      <c r="P21" s="44">
        <f>'Equal Wt return 20 Port &amp; SD'!P21*'Weight of Industry MV'!Q20</f>
        <v>2.8449658864592033E-4</v>
      </c>
      <c r="Q21" s="44">
        <f>'Equal Wt return 20 Port &amp; SD'!Q21*'Weight of Industry MV'!R20</f>
        <v>5.3602913375886737E-5</v>
      </c>
      <c r="R21" s="44">
        <f>'Equal Wt return 20 Port &amp; SD'!R21*'Weight of Industry MV'!S20</f>
        <v>-6.3374790659423817E-5</v>
      </c>
      <c r="S21" s="44">
        <f>'Equal Wt return 20 Port &amp; SD'!S21*'Weight of Industry MV'!T20</f>
        <v>1.5959383117171162E-3</v>
      </c>
      <c r="T21" s="44">
        <f>'Equal Wt return 20 Port &amp; SD'!T21*'Weight of Industry MV'!U20</f>
        <v>2.4347652389281358E-6</v>
      </c>
      <c r="U21" s="44">
        <f>'Equal Wt return 20 Port &amp; SD'!U21*'Weight of Industry MV'!V20</f>
        <v>2.9343725866910561E-5</v>
      </c>
      <c r="W21" s="46">
        <f t="shared" si="0"/>
        <v>5.8498014005479659E-2</v>
      </c>
    </row>
    <row r="22" spans="1:23" ht="15.75" customHeight="1" x14ac:dyDescent="0.25">
      <c r="A22" s="25">
        <v>43098</v>
      </c>
      <c r="B22" s="44">
        <f>'Equal Wt return 20 Port &amp; SD'!B22*'Weight of Industry MV'!C21</f>
        <v>-2.5118556922058274E-4</v>
      </c>
      <c r="C22" s="44">
        <f>'Equal Wt return 20 Port &amp; SD'!C22*'Weight of Industry MV'!D21</f>
        <v>6.1927038380008934E-3</v>
      </c>
      <c r="D22" s="44">
        <f>'Equal Wt return 20 Port &amp; SD'!D22*'Weight of Industry MV'!E21</f>
        <v>0</v>
      </c>
      <c r="E22" s="44">
        <f>'Equal Wt return 20 Port &amp; SD'!E22*'Weight of Industry MV'!F21</f>
        <v>-1.3413341919528816E-3</v>
      </c>
      <c r="F22" s="44">
        <f>'Equal Wt return 20 Port &amp; SD'!F22*'Weight of Industry MV'!G21</f>
        <v>-2.3974544829432963E-3</v>
      </c>
      <c r="G22" s="44">
        <f>'Equal Wt return 20 Port &amp; SD'!G22*'Weight of Industry MV'!H21</f>
        <v>5.0747983706007664E-3</v>
      </c>
      <c r="H22" s="44">
        <f>'Equal Wt return 20 Port &amp; SD'!H22*'Weight of Industry MV'!I21</f>
        <v>1.2897576594781501E-2</v>
      </c>
      <c r="I22" s="44">
        <f>'Equal Wt return 20 Port &amp; SD'!I22*'Weight of Industry MV'!J21</f>
        <v>6.6476274354756288E-4</v>
      </c>
      <c r="J22" s="44">
        <f>'Equal Wt return 20 Port &amp; SD'!J22*'Weight of Industry MV'!K21</f>
        <v>1.8398989231421744E-3</v>
      </c>
      <c r="K22" s="44">
        <f>'Equal Wt return 20 Port &amp; SD'!K22*'Weight of Industry MV'!L21</f>
        <v>-3.7357174640263615E-4</v>
      </c>
      <c r="L22" s="44">
        <f>'Equal Wt return 20 Port &amp; SD'!L22*'Weight of Industry MV'!M21</f>
        <v>-9.3407939970282161E-5</v>
      </c>
      <c r="M22" s="44">
        <f>'Equal Wt return 20 Port &amp; SD'!M22*'Weight of Industry MV'!N21</f>
        <v>-1.4903237835986239E-5</v>
      </c>
      <c r="N22" s="44">
        <f>'Equal Wt return 20 Port &amp; SD'!N22*'Weight of Industry MV'!O21</f>
        <v>1.4987593213748721E-5</v>
      </c>
      <c r="O22" s="44">
        <f>'Equal Wt return 20 Port &amp; SD'!O22*'Weight of Industry MV'!P21</f>
        <v>-1.0181713053642539E-3</v>
      </c>
      <c r="P22" s="44">
        <f>'Equal Wt return 20 Port &amp; SD'!P22*'Weight of Industry MV'!Q21</f>
        <v>-6.8023615505854152E-5</v>
      </c>
      <c r="Q22" s="44">
        <f>'Equal Wt return 20 Port &amp; SD'!Q22*'Weight of Industry MV'!R21</f>
        <v>-1.1273270656203125E-4</v>
      </c>
      <c r="R22" s="44">
        <f>'Equal Wt return 20 Port &amp; SD'!R22*'Weight of Industry MV'!S21</f>
        <v>2.3122292708579342E-4</v>
      </c>
      <c r="S22" s="44">
        <f>'Equal Wt return 20 Port &amp; SD'!S22*'Weight of Industry MV'!T21</f>
        <v>-5.142262492532385E-4</v>
      </c>
      <c r="T22" s="44">
        <f>'Equal Wt return 20 Port &amp; SD'!T22*'Weight of Industry MV'!U21</f>
        <v>3.1749727042533284E-5</v>
      </c>
      <c r="U22" s="44">
        <f>'Equal Wt return 20 Port &amp; SD'!U22*'Weight of Industry MV'!V21</f>
        <v>-2.0234295520196506E-5</v>
      </c>
      <c r="W22" s="46">
        <f t="shared" si="0"/>
        <v>2.0742455376883732E-2</v>
      </c>
    </row>
    <row r="23" spans="1:23" ht="15.75" customHeight="1" x14ac:dyDescent="0.25">
      <c r="A23" s="25">
        <v>43131</v>
      </c>
      <c r="B23" s="44">
        <f>'Equal Wt return 20 Port &amp; SD'!B23*'Weight of Industry MV'!C22</f>
        <v>1.2506804876228633E-2</v>
      </c>
      <c r="C23" s="44">
        <f>'Equal Wt return 20 Port &amp; SD'!C23*'Weight of Industry MV'!D22</f>
        <v>2.2015763154352094E-2</v>
      </c>
      <c r="D23" s="44">
        <f>'Equal Wt return 20 Port &amp; SD'!D23*'Weight of Industry MV'!E22</f>
        <v>6.7436948340415205E-3</v>
      </c>
      <c r="E23" s="44">
        <f>'Equal Wt return 20 Port &amp; SD'!E23*'Weight of Industry MV'!F22</f>
        <v>-1.0807827757105008E-2</v>
      </c>
      <c r="F23" s="44">
        <f>'Equal Wt return 20 Port &amp; SD'!F23*'Weight of Industry MV'!G22</f>
        <v>-2.9603327317868958E-3</v>
      </c>
      <c r="G23" s="44">
        <f>'Equal Wt return 20 Port &amp; SD'!G23*'Weight of Industry MV'!H22</f>
        <v>-5.4167484104188698E-3</v>
      </c>
      <c r="H23" s="44">
        <f>'Equal Wt return 20 Port &amp; SD'!H23*'Weight of Industry MV'!I22</f>
        <v>-7.9410434537514965E-3</v>
      </c>
      <c r="I23" s="44">
        <f>'Equal Wt return 20 Port &amp; SD'!I23*'Weight of Industry MV'!J22</f>
        <v>-9.3299605726782835E-4</v>
      </c>
      <c r="J23" s="44">
        <f>'Equal Wt return 20 Port &amp; SD'!J23*'Weight of Industry MV'!K22</f>
        <v>5.585549050263915E-3</v>
      </c>
      <c r="K23" s="44">
        <f>'Equal Wt return 20 Port &amp; SD'!K23*'Weight of Industry MV'!L22</f>
        <v>-1.1088696932362482E-4</v>
      </c>
      <c r="L23" s="44">
        <f>'Equal Wt return 20 Port &amp; SD'!L23*'Weight of Industry MV'!M22</f>
        <v>1.0935548463883264E-3</v>
      </c>
      <c r="M23" s="44">
        <f>'Equal Wt return 20 Port &amp; SD'!M23*'Weight of Industry MV'!N22</f>
        <v>-6.5764703911201147E-6</v>
      </c>
      <c r="N23" s="44">
        <f>'Equal Wt return 20 Port &amp; SD'!N23*'Weight of Industry MV'!O22</f>
        <v>-2.3603648038702404E-4</v>
      </c>
      <c r="O23" s="44">
        <f>'Equal Wt return 20 Port &amp; SD'!O23*'Weight of Industry MV'!P22</f>
        <v>0</v>
      </c>
      <c r="P23" s="44">
        <f>'Equal Wt return 20 Port &amp; SD'!P23*'Weight of Industry MV'!Q22</f>
        <v>2.9028399628577582E-5</v>
      </c>
      <c r="Q23" s="44">
        <f>'Equal Wt return 20 Port &amp; SD'!Q23*'Weight of Industry MV'!R22</f>
        <v>-2.4421387136010371E-4</v>
      </c>
      <c r="R23" s="44">
        <f>'Equal Wt return 20 Port &amp; SD'!R23*'Weight of Industry MV'!S22</f>
        <v>5.9747699072679636E-5</v>
      </c>
      <c r="S23" s="44">
        <f>'Equal Wt return 20 Port &amp; SD'!S23*'Weight of Industry MV'!T22</f>
        <v>7.6143748871853895E-4</v>
      </c>
      <c r="T23" s="44">
        <f>'Equal Wt return 20 Port &amp; SD'!T23*'Weight of Industry MV'!U22</f>
        <v>-2.9773379560944118E-5</v>
      </c>
      <c r="U23" s="44">
        <f>'Equal Wt return 20 Port &amp; SD'!U23*'Weight of Industry MV'!V22</f>
        <v>-2.3873555311209567E-6</v>
      </c>
      <c r="W23" s="46">
        <f t="shared" si="0"/>
        <v>2.0106757411810249E-2</v>
      </c>
    </row>
    <row r="24" spans="1:23" ht="15.75" customHeight="1" x14ac:dyDescent="0.25">
      <c r="A24" s="25">
        <v>43159</v>
      </c>
      <c r="B24" s="44">
        <f>'Equal Wt return 20 Port &amp; SD'!B24*'Weight of Industry MV'!C23</f>
        <v>-5.9647740418925874E-3</v>
      </c>
      <c r="C24" s="44">
        <f>'Equal Wt return 20 Port &amp; SD'!C24*'Weight of Industry MV'!D23</f>
        <v>-1.0292806516953051E-2</v>
      </c>
      <c r="D24" s="44">
        <f>'Equal Wt return 20 Port &amp; SD'!D24*'Weight of Industry MV'!E23</f>
        <v>-3.0745568838348772E-3</v>
      </c>
      <c r="E24" s="44">
        <f>'Equal Wt return 20 Port &amp; SD'!E24*'Weight of Industry MV'!F23</f>
        <v>-5.184825874748878E-3</v>
      </c>
      <c r="F24" s="44">
        <f>'Equal Wt return 20 Port &amp; SD'!F24*'Weight of Industry MV'!G23</f>
        <v>-4.6560213373188246E-3</v>
      </c>
      <c r="G24" s="44">
        <f>'Equal Wt return 20 Port &amp; SD'!G24*'Weight of Industry MV'!H23</f>
        <v>-4.7692756945236737E-3</v>
      </c>
      <c r="H24" s="44">
        <f>'Equal Wt return 20 Port &amp; SD'!H24*'Weight of Industry MV'!I23</f>
        <v>-8.8294227842377091E-5</v>
      </c>
      <c r="I24" s="44">
        <f>'Equal Wt return 20 Port &amp; SD'!I24*'Weight of Industry MV'!J23</f>
        <v>-7.4694078415474766E-3</v>
      </c>
      <c r="J24" s="44">
        <f>'Equal Wt return 20 Port &amp; SD'!J24*'Weight of Industry MV'!K23</f>
        <v>1.3076917700283611E-3</v>
      </c>
      <c r="K24" s="44">
        <f>'Equal Wt return 20 Port &amp; SD'!K24*'Weight of Industry MV'!L23</f>
        <v>1.6296393428843857E-4</v>
      </c>
      <c r="L24" s="44">
        <f>'Equal Wt return 20 Port &amp; SD'!L24*'Weight of Industry MV'!M23</f>
        <v>-7.2969675911620159E-4</v>
      </c>
      <c r="M24" s="44">
        <f>'Equal Wt return 20 Port &amp; SD'!M24*'Weight of Industry MV'!N23</f>
        <v>-1.3055182492692456E-5</v>
      </c>
      <c r="N24" s="44">
        <f>'Equal Wt return 20 Port &amp; SD'!N24*'Weight of Industry MV'!O23</f>
        <v>-2.9220220948704694E-5</v>
      </c>
      <c r="O24" s="44">
        <f>'Equal Wt return 20 Port &amp; SD'!O24*'Weight of Industry MV'!P23</f>
        <v>-9.4082844018100634E-5</v>
      </c>
      <c r="P24" s="44">
        <f>'Equal Wt return 20 Port &amp; SD'!P24*'Weight of Industry MV'!Q23</f>
        <v>-8.4388382928728093E-5</v>
      </c>
      <c r="Q24" s="44">
        <f>'Equal Wt return 20 Port &amp; SD'!Q24*'Weight of Industry MV'!R23</f>
        <v>-1.4992669000863556E-4</v>
      </c>
      <c r="R24" s="44">
        <f>'Equal Wt return 20 Port &amp; SD'!R24*'Weight of Industry MV'!S23</f>
        <v>1.2031218434668377E-4</v>
      </c>
      <c r="S24" s="44">
        <f>'Equal Wt return 20 Port &amp; SD'!S24*'Weight of Industry MV'!T23</f>
        <v>-1.5448724577310342E-3</v>
      </c>
      <c r="T24" s="44">
        <f>'Equal Wt return 20 Port &amp; SD'!T24*'Weight of Industry MV'!U23</f>
        <v>-3.4357545179911615E-5</v>
      </c>
      <c r="U24" s="44">
        <f>'Equal Wt return 20 Port &amp; SD'!U24*'Weight of Industry MV'!V23</f>
        <v>-1.6685055279442892E-5</v>
      </c>
      <c r="W24" s="46">
        <f t="shared" si="0"/>
        <v>-4.2605279667701723E-2</v>
      </c>
    </row>
    <row r="25" spans="1:23" ht="15.75" customHeight="1" x14ac:dyDescent="0.25">
      <c r="A25" s="25">
        <v>43189</v>
      </c>
      <c r="B25" s="44">
        <f>'Equal Wt return 20 Port &amp; SD'!B25*'Weight of Industry MV'!C24</f>
        <v>-3.0915281172701555E-3</v>
      </c>
      <c r="C25" s="44">
        <f>'Equal Wt return 20 Port &amp; SD'!C25*'Weight of Industry MV'!D24</f>
        <v>-7.5750393196763076E-3</v>
      </c>
      <c r="D25" s="44">
        <f>'Equal Wt return 20 Port &amp; SD'!D25*'Weight of Industry MV'!E24</f>
        <v>-1.9494608288328673E-4</v>
      </c>
      <c r="E25" s="44">
        <f>'Equal Wt return 20 Port &amp; SD'!E25*'Weight of Industry MV'!F24</f>
        <v>6.9355188503766414E-3</v>
      </c>
      <c r="F25" s="44">
        <f>'Equal Wt return 20 Port &amp; SD'!F25*'Weight of Industry MV'!G24</f>
        <v>-3.2883476034728121E-3</v>
      </c>
      <c r="G25" s="44">
        <f>'Equal Wt return 20 Port &amp; SD'!G25*'Weight of Industry MV'!H24</f>
        <v>-7.707545457005637E-3</v>
      </c>
      <c r="H25" s="44">
        <f>'Equal Wt return 20 Port &amp; SD'!H25*'Weight of Industry MV'!I24</f>
        <v>-2.1301190818819402E-3</v>
      </c>
      <c r="I25" s="44">
        <f>'Equal Wt return 20 Port &amp; SD'!I25*'Weight of Industry MV'!J24</f>
        <v>4.9097945108380683E-3</v>
      </c>
      <c r="J25" s="44">
        <f>'Equal Wt return 20 Port &amp; SD'!J25*'Weight of Industry MV'!K24</f>
        <v>-8.0954852961929741E-4</v>
      </c>
      <c r="K25" s="44">
        <f>'Equal Wt return 20 Port &amp; SD'!K25*'Weight of Industry MV'!L24</f>
        <v>-1.296705022941496E-4</v>
      </c>
      <c r="L25" s="44">
        <f>'Equal Wt return 20 Port &amp; SD'!L25*'Weight of Industry MV'!M24</f>
        <v>-3.7166630572255907E-4</v>
      </c>
      <c r="M25" s="44">
        <f>'Equal Wt return 20 Port &amp; SD'!M25*'Weight of Industry MV'!N24</f>
        <v>1.577208227388159E-5</v>
      </c>
      <c r="N25" s="44">
        <f>'Equal Wt return 20 Port &amp; SD'!N25*'Weight of Industry MV'!O24</f>
        <v>0</v>
      </c>
      <c r="O25" s="44">
        <f>'Equal Wt return 20 Port &amp; SD'!O25*'Weight of Industry MV'!P24</f>
        <v>-5.7666097548302888E-4</v>
      </c>
      <c r="P25" s="44">
        <f>'Equal Wt return 20 Port &amp; SD'!P25*'Weight of Industry MV'!Q24</f>
        <v>-2.7059982108615766E-5</v>
      </c>
      <c r="Q25" s="44">
        <f>'Equal Wt return 20 Port &amp; SD'!Q25*'Weight of Industry MV'!R24</f>
        <v>-1.1005972644212756E-5</v>
      </c>
      <c r="R25" s="44">
        <f>'Equal Wt return 20 Port &amp; SD'!R25*'Weight of Industry MV'!S24</f>
        <v>1.9686521359373309E-4</v>
      </c>
      <c r="S25" s="44">
        <f>'Equal Wt return 20 Port &amp; SD'!S25*'Weight of Industry MV'!T24</f>
        <v>1.1901831189371516E-3</v>
      </c>
      <c r="T25" s="44">
        <f>'Equal Wt return 20 Port &amp; SD'!T25*'Weight of Industry MV'!U24</f>
        <v>-9.8442815705756184E-7</v>
      </c>
      <c r="U25" s="44">
        <f>'Equal Wt return 20 Port &amp; SD'!U25*'Weight of Industry MV'!V24</f>
        <v>3.5956728810267046E-5</v>
      </c>
      <c r="W25" s="46">
        <f t="shared" si="0"/>
        <v>-1.2630031853389319E-2</v>
      </c>
    </row>
    <row r="26" spans="1:23" ht="15.75" customHeight="1" x14ac:dyDescent="0.25">
      <c r="A26" s="25">
        <v>43220</v>
      </c>
      <c r="B26" s="44">
        <f>'Equal Wt return 20 Port &amp; SD'!B26*'Weight of Industry MV'!C25</f>
        <v>-9.0446000056936134E-4</v>
      </c>
      <c r="C26" s="44">
        <f>'Equal Wt return 20 Port &amp; SD'!C26*'Weight of Industry MV'!D25</f>
        <v>-1.1445724304107688E-3</v>
      </c>
      <c r="D26" s="44">
        <f>'Equal Wt return 20 Port &amp; SD'!D26*'Weight of Industry MV'!E25</f>
        <v>-1.5164919865672246E-3</v>
      </c>
      <c r="E26" s="44">
        <f>'Equal Wt return 20 Port &amp; SD'!E26*'Weight of Industry MV'!F25</f>
        <v>8.6679285723329762E-3</v>
      </c>
      <c r="F26" s="44">
        <f>'Equal Wt return 20 Port &amp; SD'!F26*'Weight of Industry MV'!G25</f>
        <v>1.7324723648527916E-4</v>
      </c>
      <c r="G26" s="44">
        <f>'Equal Wt return 20 Port &amp; SD'!G26*'Weight of Industry MV'!H25</f>
        <v>-6.9048837016346294E-3</v>
      </c>
      <c r="H26" s="44">
        <f>'Equal Wt return 20 Port &amp; SD'!H26*'Weight of Industry MV'!I25</f>
        <v>1.5581371547734614E-3</v>
      </c>
      <c r="I26" s="44">
        <f>'Equal Wt return 20 Port &amp; SD'!I26*'Weight of Industry MV'!J25</f>
        <v>-3.4140541650328139E-3</v>
      </c>
      <c r="J26" s="44">
        <f>'Equal Wt return 20 Port &amp; SD'!J26*'Weight of Industry MV'!K25</f>
        <v>8.5366804763266487E-4</v>
      </c>
      <c r="K26" s="44">
        <f>'Equal Wt return 20 Port &amp; SD'!K26*'Weight of Industry MV'!L25</f>
        <v>4.5521403027101578E-3</v>
      </c>
      <c r="L26" s="44">
        <f>'Equal Wt return 20 Port &amp; SD'!L26*'Weight of Industry MV'!M25</f>
        <v>-8.7784074002122199E-4</v>
      </c>
      <c r="M26" s="44">
        <f>'Equal Wt return 20 Port &amp; SD'!M26*'Weight of Industry MV'!N25</f>
        <v>-1.864729480846396E-5</v>
      </c>
      <c r="N26" s="44">
        <f>'Equal Wt return 20 Port &amp; SD'!N26*'Weight of Industry MV'!O25</f>
        <v>-4.4749228445897E-5</v>
      </c>
      <c r="O26" s="44">
        <f>'Equal Wt return 20 Port &amp; SD'!O26*'Weight of Industry MV'!P25</f>
        <v>-6.0644007453372942E-4</v>
      </c>
      <c r="P26" s="44">
        <f>'Equal Wt return 20 Port &amp; SD'!P26*'Weight of Industry MV'!Q25</f>
        <v>0</v>
      </c>
      <c r="Q26" s="44">
        <f>'Equal Wt return 20 Port &amp; SD'!Q26*'Weight of Industry MV'!R25</f>
        <v>-8.3071267765992597E-5</v>
      </c>
      <c r="R26" s="44">
        <f>'Equal Wt return 20 Port &amp; SD'!R26*'Weight of Industry MV'!S25</f>
        <v>1.4124943985896504E-4</v>
      </c>
      <c r="S26" s="44">
        <f>'Equal Wt return 20 Port &amp; SD'!S26*'Weight of Industry MV'!T25</f>
        <v>-1.568036448412758E-3</v>
      </c>
      <c r="T26" s="44">
        <f>'Equal Wt return 20 Port &amp; SD'!T26*'Weight of Industry MV'!U25</f>
        <v>-3.017046164108421E-5</v>
      </c>
      <c r="U26" s="44">
        <f>'Equal Wt return 20 Port &amp; SD'!U26*'Weight of Industry MV'!V25</f>
        <v>1.0313687825698543E-4</v>
      </c>
      <c r="W26" s="46">
        <f t="shared" si="0"/>
        <v>-1.0639101677934559E-3</v>
      </c>
    </row>
    <row r="27" spans="1:23" ht="15.75" customHeight="1" x14ac:dyDescent="0.25">
      <c r="A27" s="25">
        <v>43251</v>
      </c>
      <c r="B27" s="44">
        <f>'Equal Wt return 20 Port &amp; SD'!B27*'Weight of Industry MV'!C26</f>
        <v>-2.5001489555800574E-2</v>
      </c>
      <c r="C27" s="44">
        <f>'Equal Wt return 20 Port &amp; SD'!C27*'Weight of Industry MV'!D26</f>
        <v>-1.0281324957919721E-3</v>
      </c>
      <c r="D27" s="44">
        <f>'Equal Wt return 20 Port &amp; SD'!D27*'Weight of Industry MV'!E26</f>
        <v>-6.2162786712659009E-3</v>
      </c>
      <c r="E27" s="44">
        <f>'Equal Wt return 20 Port &amp; SD'!E27*'Weight of Industry MV'!F26</f>
        <v>-1.3883726566231486E-2</v>
      </c>
      <c r="F27" s="44">
        <f>'Equal Wt return 20 Port &amp; SD'!F27*'Weight of Industry MV'!G26</f>
        <v>-2.137199042331844E-3</v>
      </c>
      <c r="G27" s="44">
        <f>'Equal Wt return 20 Port &amp; SD'!G27*'Weight of Industry MV'!H26</f>
        <v>-2.6753495391865756E-3</v>
      </c>
      <c r="H27" s="44">
        <f>'Equal Wt return 20 Port &amp; SD'!H27*'Weight of Industry MV'!I26</f>
        <v>-4.4097412037245338E-3</v>
      </c>
      <c r="I27" s="44">
        <f>'Equal Wt return 20 Port &amp; SD'!I27*'Weight of Industry MV'!J26</f>
        <v>-9.2772349442331037E-3</v>
      </c>
      <c r="J27" s="44">
        <f>'Equal Wt return 20 Port &amp; SD'!J27*'Weight of Industry MV'!K26</f>
        <v>-3.4036138486213488E-3</v>
      </c>
      <c r="K27" s="44">
        <f>'Equal Wt return 20 Port &amp; SD'!K27*'Weight of Industry MV'!L26</f>
        <v>1.0328350835710823E-3</v>
      </c>
      <c r="L27" s="44">
        <f>'Equal Wt return 20 Port &amp; SD'!L27*'Weight of Industry MV'!M26</f>
        <v>-8.4628871710570723E-4</v>
      </c>
      <c r="M27" s="44">
        <f>'Equal Wt return 20 Port &amp; SD'!M27*'Weight of Industry MV'!N26</f>
        <v>2.5318086480845611E-6</v>
      </c>
      <c r="N27" s="44">
        <f>'Equal Wt return 20 Port &amp; SD'!N27*'Weight of Industry MV'!O26</f>
        <v>-8.4790445101216104E-5</v>
      </c>
      <c r="O27" s="44">
        <f>'Equal Wt return 20 Port &amp; SD'!O27*'Weight of Industry MV'!P26</f>
        <v>-1.4272611932760022E-3</v>
      </c>
      <c r="P27" s="44">
        <f>'Equal Wt return 20 Port &amp; SD'!P27*'Weight of Industry MV'!Q26</f>
        <v>3.976378475372681E-5</v>
      </c>
      <c r="Q27" s="44">
        <f>'Equal Wt return 20 Port &amp; SD'!Q27*'Weight of Industry MV'!R26</f>
        <v>-3.7152338170398121E-4</v>
      </c>
      <c r="R27" s="44">
        <f>'Equal Wt return 20 Port &amp; SD'!R27*'Weight of Industry MV'!S26</f>
        <v>-2.6609040573272527E-4</v>
      </c>
      <c r="S27" s="44">
        <f>'Equal Wt return 20 Port &amp; SD'!S27*'Weight of Industry MV'!T26</f>
        <v>1.9185056008321965E-3</v>
      </c>
      <c r="T27" s="44">
        <f>'Equal Wt return 20 Port &amp; SD'!T27*'Weight of Industry MV'!U26</f>
        <v>-4.6672141579326411E-5</v>
      </c>
      <c r="U27" s="44">
        <f>'Equal Wt return 20 Port &amp; SD'!U27*'Weight of Industry MV'!V26</f>
        <v>9.0131005515377781E-5</v>
      </c>
      <c r="W27" s="46">
        <f t="shared" si="0"/>
        <v>-6.7991624868365866E-2</v>
      </c>
    </row>
    <row r="28" spans="1:23" ht="15.75" customHeight="1" x14ac:dyDescent="0.25">
      <c r="A28" s="25">
        <v>43280</v>
      </c>
      <c r="B28" s="44">
        <f>'Equal Wt return 20 Port &amp; SD'!B28*'Weight of Industry MV'!C27</f>
        <v>-1.3592390255116188E-2</v>
      </c>
      <c r="C28" s="44">
        <f>'Equal Wt return 20 Port &amp; SD'!C28*'Weight of Industry MV'!D27</f>
        <v>3.9054354764966469E-3</v>
      </c>
      <c r="D28" s="44">
        <f>'Equal Wt return 20 Port &amp; SD'!D28*'Weight of Industry MV'!E27</f>
        <v>2.5079537881593054E-3</v>
      </c>
      <c r="E28" s="44">
        <f>'Equal Wt return 20 Port &amp; SD'!E28*'Weight of Industry MV'!F27</f>
        <v>-3.845852482580907E-3</v>
      </c>
      <c r="F28" s="44">
        <f>'Equal Wt return 20 Port &amp; SD'!F28*'Weight of Industry MV'!G27</f>
        <v>8.1132883123776599E-3</v>
      </c>
      <c r="G28" s="44">
        <f>'Equal Wt return 20 Port &amp; SD'!G28*'Weight of Industry MV'!H27</f>
        <v>8.2666437441030903E-4</v>
      </c>
      <c r="H28" s="44">
        <f>'Equal Wt return 20 Port &amp; SD'!H28*'Weight of Industry MV'!I27</f>
        <v>1.954201593391742E-3</v>
      </c>
      <c r="I28" s="44">
        <f>'Equal Wt return 20 Port &amp; SD'!I28*'Weight of Industry MV'!J27</f>
        <v>-4.8989719851118664E-3</v>
      </c>
      <c r="J28" s="44">
        <f>'Equal Wt return 20 Port &amp; SD'!J28*'Weight of Industry MV'!K27</f>
        <v>6.1965086986203732E-3</v>
      </c>
      <c r="K28" s="44">
        <f>'Equal Wt return 20 Port &amp; SD'!K28*'Weight of Industry MV'!L27</f>
        <v>2.6679051782833091E-3</v>
      </c>
      <c r="L28" s="44">
        <f>'Equal Wt return 20 Port &amp; SD'!L28*'Weight of Industry MV'!M27</f>
        <v>8.9270477111630614E-4</v>
      </c>
      <c r="M28" s="44">
        <f>'Equal Wt return 20 Port &amp; SD'!M28*'Weight of Industry MV'!N27</f>
        <v>3.3488621349231875E-5</v>
      </c>
      <c r="N28" s="44">
        <f>'Equal Wt return 20 Port &amp; SD'!N28*'Weight of Industry MV'!O27</f>
        <v>0</v>
      </c>
      <c r="O28" s="44">
        <f>'Equal Wt return 20 Port &amp; SD'!O28*'Weight of Industry MV'!P27</f>
        <v>0</v>
      </c>
      <c r="P28" s="44">
        <f>'Equal Wt return 20 Port &amp; SD'!P28*'Weight of Industry MV'!Q27</f>
        <v>-4.5514546795846338E-5</v>
      </c>
      <c r="Q28" s="44">
        <f>'Equal Wt return 20 Port &amp; SD'!Q28*'Weight of Industry MV'!R27</f>
        <v>9.9680934056049363E-4</v>
      </c>
      <c r="R28" s="44">
        <f>'Equal Wt return 20 Port &amp; SD'!R28*'Weight of Industry MV'!S27</f>
        <v>2.4699916928027504E-4</v>
      </c>
      <c r="S28" s="44">
        <f>'Equal Wt return 20 Port &amp; SD'!S28*'Weight of Industry MV'!T27</f>
        <v>-1.91226856481486E-3</v>
      </c>
      <c r="T28" s="44">
        <f>'Equal Wt return 20 Port &amp; SD'!T28*'Weight of Industry MV'!U27</f>
        <v>5.3737162204885412E-5</v>
      </c>
      <c r="U28" s="44">
        <f>'Equal Wt return 20 Port &amp; SD'!U28*'Weight of Industry MV'!V27</f>
        <v>6.3562448677247183E-5</v>
      </c>
      <c r="W28" s="46">
        <f t="shared" si="0"/>
        <v>4.1642611005081182E-3</v>
      </c>
    </row>
    <row r="29" spans="1:23" ht="15.75" customHeight="1" x14ac:dyDescent="0.25">
      <c r="A29" s="25">
        <v>43312</v>
      </c>
      <c r="B29" s="44">
        <f>'Equal Wt return 20 Port &amp; SD'!B29*'Weight of Industry MV'!C28</f>
        <v>6.7928952785759349E-4</v>
      </c>
      <c r="C29" s="44">
        <f>'Equal Wt return 20 Port &amp; SD'!C29*'Weight of Industry MV'!D28</f>
        <v>-1.1327827953842261E-2</v>
      </c>
      <c r="D29" s="44">
        <f>'Equal Wt return 20 Port &amp; SD'!D29*'Weight of Industry MV'!E28</f>
        <v>-5.4621211813440079E-3</v>
      </c>
      <c r="E29" s="44">
        <f>'Equal Wt return 20 Port &amp; SD'!E29*'Weight of Industry MV'!F28</f>
        <v>-7.9654609656341878E-3</v>
      </c>
      <c r="F29" s="44">
        <f>'Equal Wt return 20 Port &amp; SD'!F29*'Weight of Industry MV'!G28</f>
        <v>-3.2346036671959469E-3</v>
      </c>
      <c r="G29" s="44">
        <f>'Equal Wt return 20 Port &amp; SD'!G29*'Weight of Industry MV'!H28</f>
        <v>-2.7619179963281888E-3</v>
      </c>
      <c r="H29" s="44">
        <f>'Equal Wt return 20 Port &amp; SD'!H29*'Weight of Industry MV'!I28</f>
        <v>-1.2681136535573319E-3</v>
      </c>
      <c r="I29" s="44">
        <f>'Equal Wt return 20 Port &amp; SD'!I29*'Weight of Industry MV'!J28</f>
        <v>-7.4143065135419033E-3</v>
      </c>
      <c r="J29" s="44">
        <f>'Equal Wt return 20 Port &amp; SD'!J29*'Weight of Industry MV'!K28</f>
        <v>-3.7791832959373959E-3</v>
      </c>
      <c r="K29" s="44">
        <f>'Equal Wt return 20 Port &amp; SD'!K29*'Weight of Industry MV'!L28</f>
        <v>5.345986982084259E-3</v>
      </c>
      <c r="L29" s="44">
        <f>'Equal Wt return 20 Port &amp; SD'!L29*'Weight of Industry MV'!M28</f>
        <v>-6.0143530211575523E-3</v>
      </c>
      <c r="M29" s="44">
        <f>'Equal Wt return 20 Port &amp; SD'!M29*'Weight of Industry MV'!N28</f>
        <v>6.6004433792284822E-5</v>
      </c>
      <c r="N29" s="44">
        <f>'Equal Wt return 20 Port &amp; SD'!N29*'Weight of Industry MV'!O28</f>
        <v>2.7571238317946694E-5</v>
      </c>
      <c r="O29" s="44">
        <f>'Equal Wt return 20 Port &amp; SD'!O29*'Weight of Industry MV'!P28</f>
        <v>-3.522476288639688E-4</v>
      </c>
      <c r="P29" s="44">
        <f>'Equal Wt return 20 Port &amp; SD'!P29*'Weight of Industry MV'!Q28</f>
        <v>1.1268936498300586E-4</v>
      </c>
      <c r="Q29" s="44">
        <f>'Equal Wt return 20 Port &amp; SD'!Q29*'Weight of Industry MV'!R28</f>
        <v>-1.6662727104496856E-4</v>
      </c>
      <c r="R29" s="44">
        <f>'Equal Wt return 20 Port &amp; SD'!R29*'Weight of Industry MV'!S28</f>
        <v>-1.3183978916580632E-4</v>
      </c>
      <c r="S29" s="44">
        <f>'Equal Wt return 20 Port &amp; SD'!S29*'Weight of Industry MV'!T28</f>
        <v>-7.1618664569430686E-5</v>
      </c>
      <c r="T29" s="44">
        <f>'Equal Wt return 20 Port &amp; SD'!T29*'Weight of Industry MV'!U28</f>
        <v>-2.7941037839739594E-5</v>
      </c>
      <c r="U29" s="44">
        <f>'Equal Wt return 20 Port &amp; SD'!U29*'Weight of Industry MV'!V28</f>
        <v>3.9697399104350947E-4</v>
      </c>
      <c r="W29" s="46">
        <f t="shared" si="0"/>
        <v>-4.334964710194409E-2</v>
      </c>
    </row>
    <row r="30" spans="1:23" ht="15.75" customHeight="1" x14ac:dyDescent="0.25">
      <c r="A30" s="25">
        <v>43343</v>
      </c>
      <c r="B30" s="44">
        <f>'Equal Wt return 20 Port &amp; SD'!B30*'Weight of Industry MV'!C29</f>
        <v>4.519042519248743E-3</v>
      </c>
      <c r="C30" s="44">
        <f>'Equal Wt return 20 Port &amp; SD'!C30*'Weight of Industry MV'!D29</f>
        <v>2.6091359000558708E-3</v>
      </c>
      <c r="D30" s="44">
        <f>'Equal Wt return 20 Port &amp; SD'!D30*'Weight of Industry MV'!E29</f>
        <v>2.4900416317303101E-3</v>
      </c>
      <c r="E30" s="44">
        <f>'Equal Wt return 20 Port &amp; SD'!E30*'Weight of Industry MV'!F29</f>
        <v>1.4432443093196707E-2</v>
      </c>
      <c r="F30" s="44">
        <f>'Equal Wt return 20 Port &amp; SD'!F30*'Weight of Industry MV'!G29</f>
        <v>1.550309648046716E-4</v>
      </c>
      <c r="G30" s="44">
        <f>'Equal Wt return 20 Port &amp; SD'!G30*'Weight of Industry MV'!H29</f>
        <v>8.9300162362430744E-3</v>
      </c>
      <c r="H30" s="44">
        <f>'Equal Wt return 20 Port &amp; SD'!H30*'Weight of Industry MV'!I29</f>
        <v>-1.2023397568866685E-3</v>
      </c>
      <c r="I30" s="44">
        <f>'Equal Wt return 20 Port &amp; SD'!I30*'Weight of Industry MV'!J29</f>
        <v>-2.0186133008225143E-3</v>
      </c>
      <c r="J30" s="44">
        <f>'Equal Wt return 20 Port &amp; SD'!J30*'Weight of Industry MV'!K29</f>
        <v>-3.2453247367562215E-3</v>
      </c>
      <c r="K30" s="44">
        <f>'Equal Wt return 20 Port &amp; SD'!K30*'Weight of Industry MV'!L29</f>
        <v>5.0092823334193484E-4</v>
      </c>
      <c r="L30" s="44">
        <f>'Equal Wt return 20 Port &amp; SD'!L30*'Weight of Industry MV'!M29</f>
        <v>1.1957514377986379E-3</v>
      </c>
      <c r="M30" s="44">
        <f>'Equal Wt return 20 Port &amp; SD'!M30*'Weight of Industry MV'!N29</f>
        <v>-3.9070198340606096E-5</v>
      </c>
      <c r="N30" s="44">
        <f>'Equal Wt return 20 Port &amp; SD'!N30*'Weight of Industry MV'!O29</f>
        <v>1.6403531499300085E-4</v>
      </c>
      <c r="O30" s="44">
        <f>'Equal Wt return 20 Port &amp; SD'!O30*'Weight of Industry MV'!P29</f>
        <v>-1.0521355602429916E-3</v>
      </c>
      <c r="P30" s="44">
        <f>'Equal Wt return 20 Port &amp; SD'!P30*'Weight of Industry MV'!Q29</f>
        <v>-5.0933428148807581E-6</v>
      </c>
      <c r="Q30" s="44">
        <f>'Equal Wt return 20 Port &amp; SD'!Q30*'Weight of Industry MV'!R29</f>
        <v>-3.2230244547652259E-4</v>
      </c>
      <c r="R30" s="44">
        <f>'Equal Wt return 20 Port &amp; SD'!R30*'Weight of Industry MV'!S29</f>
        <v>-4.4868498498265124E-4</v>
      </c>
      <c r="S30" s="44">
        <f>'Equal Wt return 20 Port &amp; SD'!S30*'Weight of Industry MV'!T29</f>
        <v>9.5516481750402486E-4</v>
      </c>
      <c r="T30" s="44">
        <f>'Equal Wt return 20 Port &amp; SD'!T30*'Weight of Industry MV'!U29</f>
        <v>-2.7788917880037292E-5</v>
      </c>
      <c r="U30" s="44">
        <f>'Equal Wt return 20 Port &amp; SD'!U30*'Weight of Industry MV'!V29</f>
        <v>-2.8561509382172553E-4</v>
      </c>
      <c r="W30" s="46">
        <f t="shared" si="0"/>
        <v>2.7304621810892157E-2</v>
      </c>
    </row>
    <row r="31" spans="1:23" ht="15.75" customHeight="1" x14ac:dyDescent="0.25">
      <c r="A31" s="25">
        <v>43371</v>
      </c>
      <c r="B31" s="44">
        <f>'Equal Wt return 20 Port &amp; SD'!B31*'Weight of Industry MV'!C30</f>
        <v>-8.186379602241934E-3</v>
      </c>
      <c r="C31" s="44">
        <f>'Equal Wt return 20 Port &amp; SD'!C31*'Weight of Industry MV'!D30</f>
        <v>2.984504862385494E-3</v>
      </c>
      <c r="D31" s="44">
        <f>'Equal Wt return 20 Port &amp; SD'!D31*'Weight of Industry MV'!E30</f>
        <v>-1.353847163084789E-3</v>
      </c>
      <c r="E31" s="44">
        <f>'Equal Wt return 20 Port &amp; SD'!E31*'Weight of Industry MV'!F30</f>
        <v>-6.235216734050435E-3</v>
      </c>
      <c r="F31" s="44">
        <f>'Equal Wt return 20 Port &amp; SD'!F31*'Weight of Industry MV'!G30</f>
        <v>-4.2510128171393468E-3</v>
      </c>
      <c r="G31" s="44">
        <f>'Equal Wt return 20 Port &amp; SD'!G31*'Weight of Industry MV'!H30</f>
        <v>-6.1702389765021948E-3</v>
      </c>
      <c r="H31" s="44">
        <f>'Equal Wt return 20 Port &amp; SD'!H31*'Weight of Industry MV'!I30</f>
        <v>-9.571359653082511E-4</v>
      </c>
      <c r="I31" s="44">
        <f>'Equal Wt return 20 Port &amp; SD'!I31*'Weight of Industry MV'!J30</f>
        <v>1.3274492405144021E-3</v>
      </c>
      <c r="J31" s="44">
        <f>'Equal Wt return 20 Port &amp; SD'!J31*'Weight of Industry MV'!K30</f>
        <v>9.7514556325152036E-4</v>
      </c>
      <c r="K31" s="44">
        <f>'Equal Wt return 20 Port &amp; SD'!K31*'Weight of Industry MV'!L30</f>
        <v>2.2012734994549302E-3</v>
      </c>
      <c r="L31" s="44">
        <f>'Equal Wt return 20 Port &amp; SD'!L31*'Weight of Industry MV'!M30</f>
        <v>-5.7246403228056967E-4</v>
      </c>
      <c r="M31" s="44">
        <f>'Equal Wt return 20 Port &amp; SD'!M31*'Weight of Industry MV'!N30</f>
        <v>-3.2641214218460754E-5</v>
      </c>
      <c r="N31" s="44">
        <f>'Equal Wt return 20 Port &amp; SD'!N31*'Weight of Industry MV'!O30</f>
        <v>1.2411880310843725E-4</v>
      </c>
      <c r="O31" s="44">
        <f>'Equal Wt return 20 Port &amp; SD'!O31*'Weight of Industry MV'!P30</f>
        <v>-2.189543945770867E-3</v>
      </c>
      <c r="P31" s="44">
        <f>'Equal Wt return 20 Port &amp; SD'!P31*'Weight of Industry MV'!Q30</f>
        <v>1.2945301298262207E-5</v>
      </c>
      <c r="Q31" s="44">
        <f>'Equal Wt return 20 Port &amp; SD'!Q31*'Weight of Industry MV'!R30</f>
        <v>-2.5576124617164467E-4</v>
      </c>
      <c r="R31" s="44">
        <f>'Equal Wt return 20 Port &amp; SD'!R31*'Weight of Industry MV'!S30</f>
        <v>-4.1779577265972293E-4</v>
      </c>
      <c r="S31" s="44">
        <f>'Equal Wt return 20 Port &amp; SD'!S31*'Weight of Industry MV'!T30</f>
        <v>3.7927738505477498E-4</v>
      </c>
      <c r="T31" s="44">
        <f>'Equal Wt return 20 Port &amp; SD'!T31*'Weight of Industry MV'!U30</f>
        <v>3.6726240210159162E-6</v>
      </c>
      <c r="U31" s="44">
        <f>'Equal Wt return 20 Port &amp; SD'!U31*'Weight of Industry MV'!V30</f>
        <v>-3.9217948797500409E-4</v>
      </c>
      <c r="W31" s="46">
        <f t="shared" si="0"/>
        <v>-2.3005829678314386E-2</v>
      </c>
    </row>
    <row r="32" spans="1:23" ht="15.75" customHeight="1" x14ac:dyDescent="0.25">
      <c r="A32" s="25">
        <v>43404</v>
      </c>
      <c r="B32" s="44">
        <f>'Equal Wt return 20 Port &amp; SD'!B32*'Weight of Industry MV'!C31</f>
        <v>5.0110110745923602E-3</v>
      </c>
      <c r="C32" s="44">
        <f>'Equal Wt return 20 Port &amp; SD'!C32*'Weight of Industry MV'!D31</f>
        <v>-2.6384982475256957E-3</v>
      </c>
      <c r="D32" s="44">
        <f>'Equal Wt return 20 Port &amp; SD'!D32*'Weight of Industry MV'!E31</f>
        <v>-1.549837467158051E-3</v>
      </c>
      <c r="E32" s="44">
        <f>'Equal Wt return 20 Port &amp; SD'!E32*'Weight of Industry MV'!F31</f>
        <v>-1.6288624622203E-3</v>
      </c>
      <c r="F32" s="44">
        <f>'Equal Wt return 20 Port &amp; SD'!F32*'Weight of Industry MV'!G31</f>
        <v>2.0878130031963711E-4</v>
      </c>
      <c r="G32" s="44">
        <f>'Equal Wt return 20 Port &amp; SD'!G32*'Weight of Industry MV'!H31</f>
        <v>-5.0458620979915603E-4</v>
      </c>
      <c r="H32" s="44">
        <f>'Equal Wt return 20 Port &amp; SD'!H32*'Weight of Industry MV'!I31</f>
        <v>-6.1372831524799274E-3</v>
      </c>
      <c r="I32" s="44">
        <f>'Equal Wt return 20 Port &amp; SD'!I32*'Weight of Industry MV'!J31</f>
        <v>5.4102048909419869E-3</v>
      </c>
      <c r="J32" s="44">
        <f>'Equal Wt return 20 Port &amp; SD'!J32*'Weight of Industry MV'!K31</f>
        <v>5.0848541222332259E-3</v>
      </c>
      <c r="K32" s="44">
        <f>'Equal Wt return 20 Port &amp; SD'!K32*'Weight of Industry MV'!L31</f>
        <v>-7.464073780399826E-4</v>
      </c>
      <c r="L32" s="44">
        <f>'Equal Wt return 20 Port &amp; SD'!L32*'Weight of Industry MV'!M31</f>
        <v>-2.4118371163658107E-3</v>
      </c>
      <c r="M32" s="44">
        <f>'Equal Wt return 20 Port &amp; SD'!M32*'Weight of Industry MV'!N31</f>
        <v>-6.2800762322896494E-5</v>
      </c>
      <c r="N32" s="44">
        <f>'Equal Wt return 20 Port &amp; SD'!N32*'Weight of Industry MV'!O31</f>
        <v>-1.5395686801052128E-4</v>
      </c>
      <c r="O32" s="44">
        <f>'Equal Wt return 20 Port &amp; SD'!O32*'Weight of Industry MV'!P31</f>
        <v>3.2776425194489114E-4</v>
      </c>
      <c r="P32" s="44">
        <f>'Equal Wt return 20 Port &amp; SD'!P32*'Weight of Industry MV'!Q31</f>
        <v>-6.1392687640533298E-5</v>
      </c>
      <c r="Q32" s="44">
        <f>'Equal Wt return 20 Port &amp; SD'!Q32*'Weight of Industry MV'!R31</f>
        <v>-1.7877792704122967E-4</v>
      </c>
      <c r="R32" s="44">
        <f>'Equal Wt return 20 Port &amp; SD'!R32*'Weight of Industry MV'!S31</f>
        <v>-3.1221592405246222E-4</v>
      </c>
      <c r="S32" s="44">
        <f>'Equal Wt return 20 Port &amp; SD'!S32*'Weight of Industry MV'!T31</f>
        <v>-2.8872935318436984E-3</v>
      </c>
      <c r="T32" s="44">
        <f>'Equal Wt return 20 Port &amp; SD'!T32*'Weight of Industry MV'!U31</f>
        <v>-2.4980282047336265E-6</v>
      </c>
      <c r="U32" s="44">
        <f>'Equal Wt return 20 Port &amp; SD'!U32*'Weight of Industry MV'!V31</f>
        <v>-3.3053677260828186E-5</v>
      </c>
      <c r="W32" s="46">
        <f t="shared" si="0"/>
        <v>-3.2666857999337257E-3</v>
      </c>
    </row>
    <row r="33" spans="1:23" ht="15.75" customHeight="1" x14ac:dyDescent="0.25">
      <c r="A33" s="25">
        <v>43434</v>
      </c>
      <c r="B33" s="44">
        <f>'Equal Wt return 20 Port &amp; SD'!B33*'Weight of Industry MV'!C32</f>
        <v>-1.0318988258144843E-2</v>
      </c>
      <c r="C33" s="44">
        <f>'Equal Wt return 20 Port &amp; SD'!C33*'Weight of Industry MV'!D32</f>
        <v>-2.1594256702881232E-3</v>
      </c>
      <c r="D33" s="44">
        <f>'Equal Wt return 20 Port &amp; SD'!D33*'Weight of Industry MV'!E32</f>
        <v>4.3656297375531507E-3</v>
      </c>
      <c r="E33" s="44">
        <f>'Equal Wt return 20 Port &amp; SD'!E33*'Weight of Industry MV'!F32</f>
        <v>2.5533332077646688E-3</v>
      </c>
      <c r="F33" s="44">
        <f>'Equal Wt return 20 Port &amp; SD'!F33*'Weight of Industry MV'!G32</f>
        <v>-1.5704252804081913E-3</v>
      </c>
      <c r="G33" s="44">
        <f>'Equal Wt return 20 Port &amp; SD'!G33*'Weight of Industry MV'!H32</f>
        <v>0</v>
      </c>
      <c r="H33" s="44">
        <f>'Equal Wt return 20 Port &amp; SD'!H33*'Weight of Industry MV'!I32</f>
        <v>-3.1016486175338195E-3</v>
      </c>
      <c r="I33" s="44">
        <f>'Equal Wt return 20 Port &amp; SD'!I33*'Weight of Industry MV'!J32</f>
        <v>4.2834752517291398E-4</v>
      </c>
      <c r="J33" s="44">
        <f>'Equal Wt return 20 Port &amp; SD'!J33*'Weight of Industry MV'!K32</f>
        <v>4.0958560489414968E-3</v>
      </c>
      <c r="K33" s="44">
        <f>'Equal Wt return 20 Port &amp; SD'!K33*'Weight of Industry MV'!L32</f>
        <v>-1.1273683255304762E-3</v>
      </c>
      <c r="L33" s="44">
        <f>'Equal Wt return 20 Port &amp; SD'!L33*'Weight of Industry MV'!M32</f>
        <v>4.7640617708642648E-3</v>
      </c>
      <c r="M33" s="44">
        <f>'Equal Wt return 20 Port &amp; SD'!M33*'Weight of Industry MV'!N32</f>
        <v>4.7824452421594181E-5</v>
      </c>
      <c r="N33" s="44">
        <f>'Equal Wt return 20 Port &amp; SD'!N33*'Weight of Industry MV'!O32</f>
        <v>-1.1311972217972314E-4</v>
      </c>
      <c r="O33" s="44">
        <f>'Equal Wt return 20 Port &amp; SD'!O33*'Weight of Industry MV'!P32</f>
        <v>6.0476498880686379E-4</v>
      </c>
      <c r="P33" s="44">
        <f>'Equal Wt return 20 Port &amp; SD'!P33*'Weight of Industry MV'!Q32</f>
        <v>-3.395022044975893E-5</v>
      </c>
      <c r="Q33" s="44">
        <f>'Equal Wt return 20 Port &amp; SD'!Q33*'Weight of Industry MV'!R32</f>
        <v>1.4167861305556617E-4</v>
      </c>
      <c r="R33" s="44">
        <f>'Equal Wt return 20 Port &amp; SD'!R33*'Weight of Industry MV'!S32</f>
        <v>6.8318194193934132E-5</v>
      </c>
      <c r="S33" s="44">
        <f>'Equal Wt return 20 Port &amp; SD'!S33*'Weight of Industry MV'!T32</f>
        <v>2.0186312998564187E-3</v>
      </c>
      <c r="T33" s="44">
        <f>'Equal Wt return 20 Port &amp; SD'!T33*'Weight of Industry MV'!U32</f>
        <v>-2.4708310902474655E-5</v>
      </c>
      <c r="U33" s="44">
        <f>'Equal Wt return 20 Port &amp; SD'!U33*'Weight of Industry MV'!V32</f>
        <v>1.3269572559941622E-4</v>
      </c>
      <c r="W33" s="46">
        <f t="shared" si="0"/>
        <v>7.7150715879287853E-4</v>
      </c>
    </row>
    <row r="34" spans="1:23" ht="15.75" customHeight="1" x14ac:dyDescent="0.25">
      <c r="A34" s="25">
        <v>43465</v>
      </c>
      <c r="B34" s="44">
        <f>'Equal Wt return 20 Port &amp; SD'!B34*'Weight of Industry MV'!C33</f>
        <v>3.7146169994688111E-3</v>
      </c>
      <c r="C34" s="44">
        <f>'Equal Wt return 20 Port &amp; SD'!C34*'Weight of Industry MV'!D33</f>
        <v>1.5015100734580095E-2</v>
      </c>
      <c r="D34" s="44">
        <f>'Equal Wt return 20 Port &amp; SD'!D34*'Weight of Industry MV'!E33</f>
        <v>-2.1573963805395775E-3</v>
      </c>
      <c r="E34" s="44">
        <f>'Equal Wt return 20 Port &amp; SD'!E34*'Weight of Industry MV'!F33</f>
        <v>1.0740969868780206E-4</v>
      </c>
      <c r="F34" s="44">
        <f>'Equal Wt return 20 Port &amp; SD'!F34*'Weight of Industry MV'!G33</f>
        <v>1.0813440293237623E-3</v>
      </c>
      <c r="G34" s="44">
        <f>'Equal Wt return 20 Port &amp; SD'!G34*'Weight of Industry MV'!H33</f>
        <v>1.4034573250614544E-3</v>
      </c>
      <c r="H34" s="44">
        <f>'Equal Wt return 20 Port &amp; SD'!H34*'Weight of Industry MV'!I33</f>
        <v>2.0050866473398936E-3</v>
      </c>
      <c r="I34" s="44">
        <f>'Equal Wt return 20 Port &amp; SD'!I34*'Weight of Industry MV'!J33</f>
        <v>5.8663136786942991E-4</v>
      </c>
      <c r="J34" s="44">
        <f>'Equal Wt return 20 Port &amp; SD'!J34*'Weight of Industry MV'!K33</f>
        <v>1.3848338075083527E-3</v>
      </c>
      <c r="K34" s="44">
        <f>'Equal Wt return 20 Port &amp; SD'!K34*'Weight of Industry MV'!L33</f>
        <v>-1.1947207388059742E-4</v>
      </c>
      <c r="L34" s="44">
        <f>'Equal Wt return 20 Port &amp; SD'!L34*'Weight of Industry MV'!M33</f>
        <v>2.5425512311823563E-3</v>
      </c>
      <c r="M34" s="44">
        <f>'Equal Wt return 20 Port &amp; SD'!M34*'Weight of Industry MV'!N33</f>
        <v>-4.6205739979505606E-6</v>
      </c>
      <c r="N34" s="44">
        <f>'Equal Wt return 20 Port &amp; SD'!N34*'Weight of Industry MV'!O33</f>
        <v>1.6074158200025959E-4</v>
      </c>
      <c r="O34" s="44">
        <f>'Equal Wt return 20 Port &amp; SD'!O34*'Weight of Industry MV'!P33</f>
        <v>3.1665676648890665E-3</v>
      </c>
      <c r="P34" s="44">
        <f>'Equal Wt return 20 Port &amp; SD'!P34*'Weight of Industry MV'!Q33</f>
        <v>7.6492002666884195E-5</v>
      </c>
      <c r="Q34" s="44">
        <f>'Equal Wt return 20 Port &amp; SD'!Q34*'Weight of Industry MV'!R33</f>
        <v>1.9122111248907474E-4</v>
      </c>
      <c r="R34" s="44">
        <f>'Equal Wt return 20 Port &amp; SD'!R34*'Weight of Industry MV'!S33</f>
        <v>-3.8343179817851888E-5</v>
      </c>
      <c r="S34" s="44">
        <f>'Equal Wt return 20 Port &amp; SD'!S34*'Weight of Industry MV'!T33</f>
        <v>2.409094758815648E-3</v>
      </c>
      <c r="T34" s="44">
        <f>'Equal Wt return 20 Port &amp; SD'!T34*'Weight of Industry MV'!U33</f>
        <v>-4.6912562273040408E-6</v>
      </c>
      <c r="U34" s="44">
        <f>'Equal Wt return 20 Port &amp; SD'!U34*'Weight of Industry MV'!V33</f>
        <v>4.423758468652612E-5</v>
      </c>
      <c r="W34" s="46">
        <f t="shared" si="0"/>
        <v>3.1564863082106133E-2</v>
      </c>
    </row>
    <row r="35" spans="1:23" ht="15.75" customHeight="1" x14ac:dyDescent="0.25">
      <c r="A35" s="25">
        <v>43496</v>
      </c>
      <c r="B35" s="44">
        <f>'Equal Wt return 20 Port &amp; SD'!B35*'Weight of Industry MV'!C34</f>
        <v>1.6718829946123136E-2</v>
      </c>
      <c r="C35" s="44">
        <f>'Equal Wt return 20 Port &amp; SD'!C35*'Weight of Industry MV'!D34</f>
        <v>1.4127515412139708E-3</v>
      </c>
      <c r="D35" s="44">
        <f>'Equal Wt return 20 Port &amp; SD'!D35*'Weight of Industry MV'!E34</f>
        <v>2.6717359095165369E-3</v>
      </c>
      <c r="E35" s="44">
        <f>'Equal Wt return 20 Port &amp; SD'!E35*'Weight of Industry MV'!F34</f>
        <v>6.0626723672037135E-3</v>
      </c>
      <c r="F35" s="44">
        <f>'Equal Wt return 20 Port &amp; SD'!F35*'Weight of Industry MV'!G34</f>
        <v>2.0969337413572712E-3</v>
      </c>
      <c r="G35" s="44">
        <f>'Equal Wt return 20 Port &amp; SD'!G35*'Weight of Industry MV'!H34</f>
        <v>5.7517975239002013E-3</v>
      </c>
      <c r="H35" s="44">
        <f>'Equal Wt return 20 Port &amp; SD'!H35*'Weight of Industry MV'!I34</f>
        <v>5.7703211716316708E-4</v>
      </c>
      <c r="I35" s="44">
        <f>'Equal Wt return 20 Port &amp; SD'!I35*'Weight of Industry MV'!J34</f>
        <v>9.5033669349277108E-3</v>
      </c>
      <c r="J35" s="44">
        <f>'Equal Wt return 20 Port &amp; SD'!J35*'Weight of Industry MV'!K34</f>
        <v>-2.3791527895559108E-4</v>
      </c>
      <c r="K35" s="44">
        <f>'Equal Wt return 20 Port &amp; SD'!K35*'Weight of Industry MV'!L34</f>
        <v>5.0581680152464352E-3</v>
      </c>
      <c r="L35" s="44">
        <f>'Equal Wt return 20 Port &amp; SD'!L35*'Weight of Industry MV'!M34</f>
        <v>-1.2943772154886861E-3</v>
      </c>
      <c r="M35" s="44">
        <f>'Equal Wt return 20 Port &amp; SD'!M35*'Weight of Industry MV'!N34</f>
        <v>2.8675108807815746E-5</v>
      </c>
      <c r="N35" s="44">
        <f>'Equal Wt return 20 Port &amp; SD'!N35*'Weight of Industry MV'!O34</f>
        <v>8.591706824615516E-4</v>
      </c>
      <c r="O35" s="44">
        <f>'Equal Wt return 20 Port &amp; SD'!O35*'Weight of Industry MV'!P34</f>
        <v>4.5089166647052534E-4</v>
      </c>
      <c r="P35" s="44">
        <f>'Equal Wt return 20 Port &amp; SD'!P35*'Weight of Industry MV'!Q34</f>
        <v>7.3571778451537529E-5</v>
      </c>
      <c r="Q35" s="44">
        <f>'Equal Wt return 20 Port &amp; SD'!Q35*'Weight of Industry MV'!R34</f>
        <v>7.9257448054113576E-5</v>
      </c>
      <c r="R35" s="44">
        <f>'Equal Wt return 20 Port &amp; SD'!R35*'Weight of Industry MV'!S34</f>
        <v>6.4501695165960636E-4</v>
      </c>
      <c r="S35" s="44">
        <f>'Equal Wt return 20 Port &amp; SD'!S35*'Weight of Industry MV'!T34</f>
        <v>-1.0498085604948809E-3</v>
      </c>
      <c r="T35" s="44">
        <f>'Equal Wt return 20 Port &amp; SD'!T35*'Weight of Industry MV'!U34</f>
        <v>4.7727521236670517E-5</v>
      </c>
      <c r="U35" s="44">
        <f>'Equal Wt return 20 Port &amp; SD'!U35*'Weight of Industry MV'!V34</f>
        <v>3.8730384307941675E-5</v>
      </c>
      <c r="W35" s="46">
        <f t="shared" si="0"/>
        <v>4.9494228583162748E-2</v>
      </c>
    </row>
    <row r="36" spans="1:23" ht="15" x14ac:dyDescent="0.25">
      <c r="A36" s="25">
        <v>43524</v>
      </c>
      <c r="B36" s="44">
        <f>'Equal Wt return 20 Port &amp; SD'!B36*'Weight of Industry MV'!C35</f>
        <v>5.4956089236116151E-3</v>
      </c>
      <c r="C36" s="44">
        <f>'Equal Wt return 20 Port &amp; SD'!C36*'Weight of Industry MV'!D35</f>
        <v>7.7229901882454027E-3</v>
      </c>
      <c r="D36" s="44">
        <f>'Equal Wt return 20 Port &amp; SD'!D36*'Weight of Industry MV'!E35</f>
        <v>2.9734280512208706E-3</v>
      </c>
      <c r="E36" s="44">
        <f>'Equal Wt return 20 Port &amp; SD'!E36*'Weight of Industry MV'!F35</f>
        <v>2.616752668699446E-3</v>
      </c>
      <c r="F36" s="44">
        <f>'Equal Wt return 20 Port &amp; SD'!F36*'Weight of Industry MV'!G35</f>
        <v>-8.4636214896074405E-4</v>
      </c>
      <c r="G36" s="44">
        <f>'Equal Wt return 20 Port &amp; SD'!G36*'Weight of Industry MV'!H35</f>
        <v>-3.7167422270597645E-3</v>
      </c>
      <c r="H36" s="44">
        <f>'Equal Wt return 20 Port &amp; SD'!H36*'Weight of Industry MV'!I35</f>
        <v>-3.376879229106212E-3</v>
      </c>
      <c r="I36" s="44">
        <f>'Equal Wt return 20 Port &amp; SD'!I36*'Weight of Industry MV'!J35</f>
        <v>-2.9481766847264971E-3</v>
      </c>
      <c r="J36" s="44">
        <f>'Equal Wt return 20 Port &amp; SD'!J36*'Weight of Industry MV'!K35</f>
        <v>4.0227353986283182E-3</v>
      </c>
      <c r="K36" s="44">
        <f>'Equal Wt return 20 Port &amp; SD'!K36*'Weight of Industry MV'!L35</f>
        <v>6.1736601037928505E-4</v>
      </c>
      <c r="L36" s="44">
        <f>'Equal Wt return 20 Port &amp; SD'!L36*'Weight of Industry MV'!M35</f>
        <v>7.2953605701564633E-5</v>
      </c>
      <c r="M36" s="44">
        <f>'Equal Wt return 20 Port &amp; SD'!M36*'Weight of Industry MV'!N35</f>
        <v>1.0772591110808702E-5</v>
      </c>
      <c r="N36" s="44">
        <f>'Equal Wt return 20 Port &amp; SD'!N36*'Weight of Industry MV'!O35</f>
        <v>-1.6180379967975527E-4</v>
      </c>
      <c r="O36" s="44">
        <f>'Equal Wt return 20 Port &amp; SD'!O36*'Weight of Industry MV'!P35</f>
        <v>-4.3711618965368477E-4</v>
      </c>
      <c r="P36" s="44">
        <f>'Equal Wt return 20 Port &amp; SD'!P36*'Weight of Industry MV'!Q35</f>
        <v>4.2309770356720008E-6</v>
      </c>
      <c r="Q36" s="44">
        <f>'Equal Wt return 20 Port &amp; SD'!Q36*'Weight of Industry MV'!R35</f>
        <v>1.9433006281064833E-4</v>
      </c>
      <c r="R36" s="44">
        <f>'Equal Wt return 20 Port &amp; SD'!R36*'Weight of Industry MV'!S35</f>
        <v>-1.6898152188965263E-4</v>
      </c>
      <c r="S36" s="44">
        <f>'Equal Wt return 20 Port &amp; SD'!S36*'Weight of Industry MV'!T35</f>
        <v>5.1600902527594973E-4</v>
      </c>
      <c r="T36" s="44">
        <f>'Equal Wt return 20 Port &amp; SD'!T36*'Weight of Industry MV'!U35</f>
        <v>7.6466435098496545E-6</v>
      </c>
      <c r="U36" s="44">
        <f>'Equal Wt return 20 Port &amp; SD'!U36*'Weight of Industry MV'!V35</f>
        <v>1.8120391514440865E-5</v>
      </c>
      <c r="W36" s="46">
        <f t="shared" si="0"/>
        <v>1.261688273666756E-2</v>
      </c>
    </row>
    <row r="37" spans="1:23" ht="15" x14ac:dyDescent="0.25">
      <c r="A37" s="25">
        <v>43553</v>
      </c>
      <c r="B37" s="44">
        <f>'Equal Wt return 20 Port &amp; SD'!B37*'Weight of Industry MV'!C36</f>
        <v>7.7376391975524286E-3</v>
      </c>
      <c r="C37" s="44">
        <f>'Equal Wt return 20 Port &amp; SD'!C37*'Weight of Industry MV'!D36</f>
        <v>3.8605683890313588E-2</v>
      </c>
      <c r="D37" s="44">
        <f>'Equal Wt return 20 Port &amp; SD'!D37*'Weight of Industry MV'!E36</f>
        <v>-1.9714540019948007E-3</v>
      </c>
      <c r="E37" s="44">
        <f>'Equal Wt return 20 Port &amp; SD'!E37*'Weight of Industry MV'!F36</f>
        <v>-3.1812286053053609E-3</v>
      </c>
      <c r="F37" s="44">
        <f>'Equal Wt return 20 Port &amp; SD'!F37*'Weight of Industry MV'!G36</f>
        <v>-1.0591288834688349E-3</v>
      </c>
      <c r="G37" s="44">
        <f>'Equal Wt return 20 Port &amp; SD'!G37*'Weight of Industry MV'!H36</f>
        <v>1.4804732775092501E-3</v>
      </c>
      <c r="H37" s="44">
        <f>'Equal Wt return 20 Port &amp; SD'!H37*'Weight of Industry MV'!I36</f>
        <v>1.258573443642233E-3</v>
      </c>
      <c r="I37" s="44">
        <f>'Equal Wt return 20 Port &amp; SD'!I37*'Weight of Industry MV'!J36</f>
        <v>3.5916037027826707E-5</v>
      </c>
      <c r="J37" s="44">
        <f>'Equal Wt return 20 Port &amp; SD'!J37*'Weight of Industry MV'!K36</f>
        <v>3.1771190506328269E-3</v>
      </c>
      <c r="K37" s="44">
        <f>'Equal Wt return 20 Port &amp; SD'!K37*'Weight of Industry MV'!L36</f>
        <v>8.7083158113922596E-5</v>
      </c>
      <c r="L37" s="44">
        <f>'Equal Wt return 20 Port &amp; SD'!L37*'Weight of Industry MV'!M36</f>
        <v>8.241738531194427E-4</v>
      </c>
      <c r="M37" s="44">
        <f>'Equal Wt return 20 Port &amp; SD'!M37*'Weight of Industry MV'!N36</f>
        <v>-3.9519455334974118E-5</v>
      </c>
      <c r="N37" s="44">
        <f>'Equal Wt return 20 Port &amp; SD'!N37*'Weight of Industry MV'!O36</f>
        <v>-3.8791616652898735E-4</v>
      </c>
      <c r="O37" s="44">
        <f>'Equal Wt return 20 Port &amp; SD'!O37*'Weight of Industry MV'!P36</f>
        <v>-1.1501614756011485E-3</v>
      </c>
      <c r="P37" s="44">
        <f>'Equal Wt return 20 Port &amp; SD'!P37*'Weight of Industry MV'!Q36</f>
        <v>-1.1486507040476172E-4</v>
      </c>
      <c r="Q37" s="44">
        <f>'Equal Wt return 20 Port &amp; SD'!Q37*'Weight of Industry MV'!R36</f>
        <v>-1.5989353028831414E-4</v>
      </c>
      <c r="R37" s="44">
        <f>'Equal Wt return 20 Port &amp; SD'!R37*'Weight of Industry MV'!S36</f>
        <v>0</v>
      </c>
      <c r="S37" s="44">
        <f>'Equal Wt return 20 Port &amp; SD'!S37*'Weight of Industry MV'!T36</f>
        <v>8.2561246547090974E-4</v>
      </c>
      <c r="T37" s="44">
        <f>'Equal Wt return 20 Port &amp; SD'!T37*'Weight of Industry MV'!U36</f>
        <v>-2.5194207614558744E-5</v>
      </c>
      <c r="U37" s="44">
        <f>'Equal Wt return 20 Port &amp; SD'!U37*'Weight of Industry MV'!V36</f>
        <v>-1.0875346513769677E-4</v>
      </c>
      <c r="W37" s="46">
        <f t="shared" si="0"/>
        <v>4.5834159511702992E-2</v>
      </c>
    </row>
    <row r="38" spans="1:23" ht="15" x14ac:dyDescent="0.25">
      <c r="A38" s="25">
        <v>43585</v>
      </c>
      <c r="B38" s="44">
        <f>'Equal Wt return 20 Port &amp; SD'!B38*'Weight of Industry MV'!C37</f>
        <v>-3.081558458177355E-2</v>
      </c>
      <c r="C38" s="44">
        <f>'Equal Wt return 20 Port &amp; SD'!C38*'Weight of Industry MV'!D37</f>
        <v>-1.6290066250600612E-2</v>
      </c>
      <c r="D38" s="44">
        <f>'Equal Wt return 20 Port &amp; SD'!D38*'Weight of Industry MV'!E37</f>
        <v>-1.9014381656272297E-3</v>
      </c>
      <c r="E38" s="44">
        <f>'Equal Wt return 20 Port &amp; SD'!E38*'Weight of Industry MV'!F37</f>
        <v>-6.4296688801609809E-3</v>
      </c>
      <c r="F38" s="44">
        <f>'Equal Wt return 20 Port &amp; SD'!F38*'Weight of Industry MV'!G37</f>
        <v>-3.7576828325037825E-3</v>
      </c>
      <c r="G38" s="44">
        <f>'Equal Wt return 20 Port &amp; SD'!G38*'Weight of Industry MV'!H37</f>
        <v>-1.7692476598849187E-3</v>
      </c>
      <c r="H38" s="44">
        <f>'Equal Wt return 20 Port &amp; SD'!H38*'Weight of Industry MV'!I37</f>
        <v>-2.7040405293613495E-3</v>
      </c>
      <c r="I38" s="44">
        <f>'Equal Wt return 20 Port &amp; SD'!I38*'Weight of Industry MV'!J37</f>
        <v>-2.8789268251823009E-3</v>
      </c>
      <c r="J38" s="44">
        <f>'Equal Wt return 20 Port &amp; SD'!J38*'Weight of Industry MV'!K37</f>
        <v>-1.6951350840678941E-3</v>
      </c>
      <c r="K38" s="44">
        <f>'Equal Wt return 20 Port &amp; SD'!K38*'Weight of Industry MV'!L37</f>
        <v>-4.6848994416978989E-3</v>
      </c>
      <c r="L38" s="44">
        <f>'Equal Wt return 20 Port &amp; SD'!L38*'Weight of Industry MV'!M37</f>
        <v>7.8641340975012209E-4</v>
      </c>
      <c r="M38" s="44">
        <f>'Equal Wt return 20 Port &amp; SD'!M38*'Weight of Industry MV'!N37</f>
        <v>-3.6054871833328835E-5</v>
      </c>
      <c r="N38" s="44">
        <f>'Equal Wt return 20 Port &amp; SD'!N38*'Weight of Industry MV'!O37</f>
        <v>-3.8727937229621011E-4</v>
      </c>
      <c r="O38" s="44">
        <f>'Equal Wt return 20 Port &amp; SD'!O38*'Weight of Industry MV'!P37</f>
        <v>1.23544962093623E-3</v>
      </c>
      <c r="P38" s="44">
        <f>'Equal Wt return 20 Port &amp; SD'!P38*'Weight of Industry MV'!Q37</f>
        <v>4.8115984394089669E-5</v>
      </c>
      <c r="Q38" s="44">
        <f>'Equal Wt return 20 Port &amp; SD'!Q38*'Weight of Industry MV'!R37</f>
        <v>-2.050007013722309E-5</v>
      </c>
      <c r="R38" s="44">
        <f>'Equal Wt return 20 Port &amp; SD'!R38*'Weight of Industry MV'!S37</f>
        <v>-3.1755353005743773E-5</v>
      </c>
      <c r="S38" s="44">
        <f>'Equal Wt return 20 Port &amp; SD'!S38*'Weight of Industry MV'!T37</f>
        <v>1.1185342900926248E-4</v>
      </c>
      <c r="T38" s="44">
        <f>'Equal Wt return 20 Port &amp; SD'!T38*'Weight of Industry MV'!U37</f>
        <v>-2.9749465125909454E-4</v>
      </c>
      <c r="U38" s="44">
        <f>'Equal Wt return 20 Port &amp; SD'!U38*'Weight of Industry MV'!V37</f>
        <v>-4.3476359182925192E-6</v>
      </c>
      <c r="W38" s="46">
        <f t="shared" si="0"/>
        <v>-7.1522289761220686E-2</v>
      </c>
    </row>
    <row r="39" spans="1:23" ht="15" x14ac:dyDescent="0.25">
      <c r="A39" s="25">
        <v>43616</v>
      </c>
      <c r="B39" s="44">
        <f>'Equal Wt return 20 Port &amp; SD'!B39*'Weight of Industry MV'!C38</f>
        <v>-9.3459173473454818E-4</v>
      </c>
      <c r="C39" s="44">
        <f>'Equal Wt return 20 Port &amp; SD'!C39*'Weight of Industry MV'!D38</f>
        <v>-7.7062033172131386E-3</v>
      </c>
      <c r="D39" s="44">
        <f>'Equal Wt return 20 Port &amp; SD'!D39*'Weight of Industry MV'!E38</f>
        <v>-1.7018025848211775E-3</v>
      </c>
      <c r="E39" s="44">
        <f>'Equal Wt return 20 Port &amp; SD'!E39*'Weight of Industry MV'!F38</f>
        <v>3.8004791734016549E-3</v>
      </c>
      <c r="F39" s="44">
        <f>'Equal Wt return 20 Port &amp; SD'!F39*'Weight of Industry MV'!G38</f>
        <v>5.3903278904425811E-3</v>
      </c>
      <c r="G39" s="44">
        <f>'Equal Wt return 20 Port &amp; SD'!G39*'Weight of Industry MV'!H38</f>
        <v>1.6154993837770087E-3</v>
      </c>
      <c r="H39" s="44">
        <f>'Equal Wt return 20 Port &amp; SD'!H39*'Weight of Industry MV'!I38</f>
        <v>2.0643520629494861E-3</v>
      </c>
      <c r="I39" s="44">
        <f>'Equal Wt return 20 Port &amp; SD'!I39*'Weight of Industry MV'!J38</f>
        <v>8.0818438041766014E-4</v>
      </c>
      <c r="J39" s="44">
        <f>'Equal Wt return 20 Port &amp; SD'!J39*'Weight of Industry MV'!K38</f>
        <v>-7.3354167524064832E-4</v>
      </c>
      <c r="K39" s="44">
        <f>'Equal Wt return 20 Port &amp; SD'!K39*'Weight of Industry MV'!L38</f>
        <v>2.959813665528002E-3</v>
      </c>
      <c r="L39" s="44">
        <f>'Equal Wt return 20 Port &amp; SD'!L39*'Weight of Industry MV'!M38</f>
        <v>-6.0489832626053788E-4</v>
      </c>
      <c r="M39" s="44">
        <f>'Equal Wt return 20 Port &amp; SD'!M39*'Weight of Industry MV'!N38</f>
        <v>6.0270556979713277E-5</v>
      </c>
      <c r="N39" s="44">
        <f>'Equal Wt return 20 Port &amp; SD'!N39*'Weight of Industry MV'!O38</f>
        <v>1.1870042110124776E-3</v>
      </c>
      <c r="O39" s="44">
        <f>'Equal Wt return 20 Port &amp; SD'!O39*'Weight of Industry MV'!P38</f>
        <v>-1.2400110408336672E-3</v>
      </c>
      <c r="P39" s="44">
        <f>'Equal Wt return 20 Port &amp; SD'!P39*'Weight of Industry MV'!Q38</f>
        <v>2.7680382720415644E-5</v>
      </c>
      <c r="Q39" s="44">
        <f>'Equal Wt return 20 Port &amp; SD'!Q39*'Weight of Industry MV'!R38</f>
        <v>2.3441735742427873E-5</v>
      </c>
      <c r="R39" s="44">
        <f>'Equal Wt return 20 Port &amp; SD'!R39*'Weight of Industry MV'!S38</f>
        <v>1.8301485209451686E-4</v>
      </c>
      <c r="S39" s="44">
        <f>'Equal Wt return 20 Port &amp; SD'!S39*'Weight of Industry MV'!T38</f>
        <v>7.4572927829607595E-4</v>
      </c>
      <c r="T39" s="44">
        <f>'Equal Wt return 20 Port &amp; SD'!T39*'Weight of Industry MV'!U38</f>
        <v>4.2280547035051239E-7</v>
      </c>
      <c r="U39" s="44">
        <f>'Equal Wt return 20 Port &amp; SD'!U39*'Weight of Industry MV'!V38</f>
        <v>3.3765868243932804E-5</v>
      </c>
      <c r="W39" s="46">
        <f t="shared" si="0"/>
        <v>5.9789375679725858E-3</v>
      </c>
    </row>
    <row r="40" spans="1:23" ht="15" x14ac:dyDescent="0.25">
      <c r="A40" s="25">
        <v>43644</v>
      </c>
      <c r="B40" s="44">
        <f>'Equal Wt return 20 Port &amp; SD'!B40*'Weight of Industry MV'!C39</f>
        <v>2.3061700058601021E-3</v>
      </c>
      <c r="C40" s="44">
        <f>'Equal Wt return 20 Port &amp; SD'!C40*'Weight of Industry MV'!D39</f>
        <v>6.8432251793980456E-3</v>
      </c>
      <c r="D40" s="44">
        <f>'Equal Wt return 20 Port &amp; SD'!D40*'Weight of Industry MV'!E39</f>
        <v>3.168704633351626E-3</v>
      </c>
      <c r="E40" s="44">
        <f>'Equal Wt return 20 Port &amp; SD'!E40*'Weight of Industry MV'!F39</f>
        <v>2.0600865202300145E-3</v>
      </c>
      <c r="F40" s="44">
        <f>'Equal Wt return 20 Port &amp; SD'!F40*'Weight of Industry MV'!G39</f>
        <v>-9.2198038429505008E-4</v>
      </c>
      <c r="G40" s="44">
        <f>'Equal Wt return 20 Port &amp; SD'!G40*'Weight of Industry MV'!H39</f>
        <v>-2.2991997187232559E-3</v>
      </c>
      <c r="H40" s="44">
        <f>'Equal Wt return 20 Port &amp; SD'!H40*'Weight of Industry MV'!I39</f>
        <v>-3.6908881438949773E-4</v>
      </c>
      <c r="I40" s="44">
        <f>'Equal Wt return 20 Port &amp; SD'!I40*'Weight of Industry MV'!J39</f>
        <v>4.6580721018616694E-3</v>
      </c>
      <c r="J40" s="44">
        <f>'Equal Wt return 20 Port &amp; SD'!J40*'Weight of Industry MV'!K39</f>
        <v>4.0929352909352254E-3</v>
      </c>
      <c r="K40" s="44">
        <f>'Equal Wt return 20 Port &amp; SD'!K40*'Weight of Industry MV'!L39</f>
        <v>1.5891937064907242E-3</v>
      </c>
      <c r="L40" s="44">
        <f>'Equal Wt return 20 Port &amp; SD'!L40*'Weight of Industry MV'!M39</f>
        <v>8.5832661776945134E-4</v>
      </c>
      <c r="M40" s="44">
        <f>'Equal Wt return 20 Port &amp; SD'!M40*'Weight of Industry MV'!N39</f>
        <v>-3.6325073286728637E-5</v>
      </c>
      <c r="N40" s="44">
        <f>'Equal Wt return 20 Port &amp; SD'!N40*'Weight of Industry MV'!O39</f>
        <v>8.0041527041786568E-4</v>
      </c>
      <c r="O40" s="44">
        <f>'Equal Wt return 20 Port &amp; SD'!O40*'Weight of Industry MV'!P39</f>
        <v>-1.4798991880289078E-3</v>
      </c>
      <c r="P40" s="44">
        <f>'Equal Wt return 20 Port &amp; SD'!P40*'Weight of Industry MV'!Q39</f>
        <v>-7.658270853305E-5</v>
      </c>
      <c r="Q40" s="44">
        <f>'Equal Wt return 20 Port &amp; SD'!Q40*'Weight of Industry MV'!R39</f>
        <v>3.9413195046723873E-5</v>
      </c>
      <c r="R40" s="44">
        <f>'Equal Wt return 20 Port &amp; SD'!R40*'Weight of Industry MV'!S39</f>
        <v>9.0298286528906011E-5</v>
      </c>
      <c r="S40" s="44">
        <f>'Equal Wt return 20 Port &amp; SD'!S40*'Weight of Industry MV'!T39</f>
        <v>-3.3193279261054643E-4</v>
      </c>
      <c r="T40" s="44">
        <f>'Equal Wt return 20 Port &amp; SD'!T40*'Weight of Industry MV'!U39</f>
        <v>1.3064759195166423E-5</v>
      </c>
      <c r="U40" s="44">
        <f>'Equal Wt return 20 Port &amp; SD'!U40*'Weight of Industry MV'!V39</f>
        <v>2.1065080220268234E-4</v>
      </c>
      <c r="W40" s="46">
        <f t="shared" si="0"/>
        <v>2.121554768942116E-2</v>
      </c>
    </row>
    <row r="41" spans="1:23" ht="15" x14ac:dyDescent="0.25">
      <c r="A41" s="25">
        <v>43677</v>
      </c>
      <c r="B41" s="44">
        <f>'Equal Wt return 20 Port &amp; SD'!B41*'Weight of Industry MV'!C40</f>
        <v>-8.0379971312424595E-3</v>
      </c>
      <c r="C41" s="44">
        <f>'Equal Wt return 20 Port &amp; SD'!C41*'Weight of Industry MV'!D40</f>
        <v>-2.3336258852370683E-2</v>
      </c>
      <c r="D41" s="44">
        <f>'Equal Wt return 20 Port &amp; SD'!D41*'Weight of Industry MV'!E40</f>
        <v>-4.4781075603704795E-3</v>
      </c>
      <c r="E41" s="44">
        <f>'Equal Wt return 20 Port &amp; SD'!E41*'Weight of Industry MV'!F40</f>
        <v>-4.2364235304890845E-3</v>
      </c>
      <c r="F41" s="44">
        <f>'Equal Wt return 20 Port &amp; SD'!F41*'Weight of Industry MV'!G40</f>
        <v>-3.5059505558927991E-3</v>
      </c>
      <c r="G41" s="44">
        <f>'Equal Wt return 20 Port &amp; SD'!G41*'Weight of Industry MV'!H40</f>
        <v>-1.8925312684102192E-3</v>
      </c>
      <c r="H41" s="44">
        <f>'Equal Wt return 20 Port &amp; SD'!H41*'Weight of Industry MV'!I40</f>
        <v>2.5023960081172137E-4</v>
      </c>
      <c r="I41" s="44">
        <f>'Equal Wt return 20 Port &amp; SD'!I41*'Weight of Industry MV'!J40</f>
        <v>-6.131168677165403E-3</v>
      </c>
      <c r="J41" s="44">
        <f>'Equal Wt return 20 Port &amp; SD'!J41*'Weight of Industry MV'!K40</f>
        <v>-4.4689392356607538E-3</v>
      </c>
      <c r="K41" s="44">
        <f>'Equal Wt return 20 Port &amp; SD'!K41*'Weight of Industry MV'!L40</f>
        <v>2.6970637332033215E-4</v>
      </c>
      <c r="L41" s="44">
        <f>'Equal Wt return 20 Port &amp; SD'!L41*'Weight of Industry MV'!M40</f>
        <v>2.3428748916518955E-3</v>
      </c>
      <c r="M41" s="44">
        <f>'Equal Wt return 20 Port &amp; SD'!M41*'Weight of Industry MV'!N40</f>
        <v>-4.6225856825594869E-5</v>
      </c>
      <c r="N41" s="44">
        <f>'Equal Wt return 20 Port &amp; SD'!N41*'Weight of Industry MV'!O40</f>
        <v>-4.0636458591146148E-4</v>
      </c>
      <c r="O41" s="44">
        <f>'Equal Wt return 20 Port &amp; SD'!O41*'Weight of Industry MV'!P40</f>
        <v>-2.217973228891292E-3</v>
      </c>
      <c r="P41" s="44">
        <f>'Equal Wt return 20 Port &amp; SD'!P41*'Weight of Industry MV'!Q40</f>
        <v>-3.3318065530531592E-5</v>
      </c>
      <c r="Q41" s="44">
        <f>'Equal Wt return 20 Port &amp; SD'!Q41*'Weight of Industry MV'!R40</f>
        <v>-5.1963560745099826E-5</v>
      </c>
      <c r="R41" s="44">
        <f>'Equal Wt return 20 Port &amp; SD'!R41*'Weight of Industry MV'!S40</f>
        <v>-8.578565439049247E-5</v>
      </c>
      <c r="S41" s="44">
        <f>'Equal Wt return 20 Port &amp; SD'!S41*'Weight of Industry MV'!T40</f>
        <v>-2.6160557549516274E-4</v>
      </c>
      <c r="T41" s="44">
        <f>'Equal Wt return 20 Port &amp; SD'!T41*'Weight of Industry MV'!U40</f>
        <v>-3.0248550995349102E-4</v>
      </c>
      <c r="U41" s="44">
        <f>'Equal Wt return 20 Port &amp; SD'!U41*'Weight of Industry MV'!V40</f>
        <v>-1.2292770491636543E-4</v>
      </c>
      <c r="W41" s="46">
        <f t="shared" si="0"/>
        <v>-5.6753205688477429E-2</v>
      </c>
    </row>
    <row r="42" spans="1:23" ht="15" x14ac:dyDescent="0.25">
      <c r="A42" s="25">
        <v>43707</v>
      </c>
      <c r="B42" s="44">
        <f>'Equal Wt return 20 Port &amp; SD'!B42*'Weight of Industry MV'!C41</f>
        <v>-8.8210167703965739E-3</v>
      </c>
      <c r="C42" s="44">
        <f>'Equal Wt return 20 Port &amp; SD'!C42*'Weight of Industry MV'!D41</f>
        <v>-3.0033376792367688E-3</v>
      </c>
      <c r="D42" s="44">
        <f>'Equal Wt return 20 Port &amp; SD'!D42*'Weight of Industry MV'!E41</f>
        <v>-2.9182572216826554E-5</v>
      </c>
      <c r="E42" s="44">
        <f>'Equal Wt return 20 Port &amp; SD'!E42*'Weight of Industry MV'!F41</f>
        <v>-5.6777033088368338E-3</v>
      </c>
      <c r="F42" s="44">
        <f>'Equal Wt return 20 Port &amp; SD'!F42*'Weight of Industry MV'!G41</f>
        <v>-1.2582167441767924E-3</v>
      </c>
      <c r="G42" s="44">
        <f>'Equal Wt return 20 Port &amp; SD'!G42*'Weight of Industry MV'!H41</f>
        <v>-5.8249986566253145E-4</v>
      </c>
      <c r="H42" s="44">
        <f>'Equal Wt return 20 Port &amp; SD'!H42*'Weight of Industry MV'!I41</f>
        <v>-1.829899525896389E-3</v>
      </c>
      <c r="I42" s="44">
        <f>'Equal Wt return 20 Port &amp; SD'!I42*'Weight of Industry MV'!J41</f>
        <v>-5.7456293557870105E-3</v>
      </c>
      <c r="J42" s="44">
        <f>'Equal Wt return 20 Port &amp; SD'!J42*'Weight of Industry MV'!K41</f>
        <v>2.2960911685734517E-3</v>
      </c>
      <c r="K42" s="44">
        <f>'Equal Wt return 20 Port &amp; SD'!K42*'Weight of Industry MV'!L41</f>
        <v>4.6172402088629313E-4</v>
      </c>
      <c r="L42" s="44">
        <f>'Equal Wt return 20 Port &amp; SD'!L42*'Weight of Industry MV'!M41</f>
        <v>4.7125078967223547E-3</v>
      </c>
      <c r="M42" s="44">
        <f>'Equal Wt return 20 Port &amp; SD'!M42*'Weight of Industry MV'!N41</f>
        <v>7.0101680402255288E-6</v>
      </c>
      <c r="N42" s="44">
        <f>'Equal Wt return 20 Port &amp; SD'!N42*'Weight of Industry MV'!O41</f>
        <v>-1.1096441601534246E-4</v>
      </c>
      <c r="O42" s="44">
        <f>'Equal Wt return 20 Port &amp; SD'!O42*'Weight of Industry MV'!P41</f>
        <v>-7.8499944617280105E-4</v>
      </c>
      <c r="P42" s="44">
        <f>'Equal Wt return 20 Port &amp; SD'!P42*'Weight of Industry MV'!Q41</f>
        <v>-1.4702997085368827E-5</v>
      </c>
      <c r="Q42" s="44">
        <f>'Equal Wt return 20 Port &amp; SD'!Q42*'Weight of Industry MV'!R41</f>
        <v>1.154104682521875E-5</v>
      </c>
      <c r="R42" s="44">
        <f>'Equal Wt return 20 Port &amp; SD'!R42*'Weight of Industry MV'!S41</f>
        <v>-3.5397379377873647E-4</v>
      </c>
      <c r="S42" s="44">
        <f>'Equal Wt return 20 Port &amp; SD'!S42*'Weight of Industry MV'!T41</f>
        <v>-5.6513655341386036E-4</v>
      </c>
      <c r="T42" s="44">
        <f>'Equal Wt return 20 Port &amp; SD'!T42*'Weight of Industry MV'!U41</f>
        <v>7.4157422667849317E-5</v>
      </c>
      <c r="U42" s="44">
        <f>'Equal Wt return 20 Port &amp; SD'!U42*'Weight of Industry MV'!V41</f>
        <v>-7.9260967731665944E-5</v>
      </c>
      <c r="W42" s="46">
        <f t="shared" si="0"/>
        <v>-2.1293492272692109E-2</v>
      </c>
    </row>
    <row r="43" spans="1:23" ht="15" x14ac:dyDescent="0.25">
      <c r="A43" s="25">
        <v>43738</v>
      </c>
      <c r="B43" s="44">
        <f>'Equal Wt return 20 Port &amp; SD'!B43*'Weight of Industry MV'!C42</f>
        <v>2.65946307528384E-2</v>
      </c>
      <c r="C43" s="44">
        <f>'Equal Wt return 20 Port &amp; SD'!C43*'Weight of Industry MV'!D42</f>
        <v>-9.7013146278450233E-3</v>
      </c>
      <c r="D43" s="44">
        <f>'Equal Wt return 20 Port &amp; SD'!D43*'Weight of Industry MV'!E42</f>
        <v>-4.1120429734344119E-3</v>
      </c>
      <c r="E43" s="44">
        <f>'Equal Wt return 20 Port &amp; SD'!E43*'Weight of Industry MV'!F42</f>
        <v>3.983763589549421E-3</v>
      </c>
      <c r="F43" s="44">
        <f>'Equal Wt return 20 Port &amp; SD'!F43*'Weight of Industry MV'!G42</f>
        <v>-2.0012078086555276E-3</v>
      </c>
      <c r="G43" s="44">
        <f>'Equal Wt return 20 Port &amp; SD'!G43*'Weight of Industry MV'!H42</f>
        <v>-1.5354544806833079E-3</v>
      </c>
      <c r="H43" s="44">
        <f>'Equal Wt return 20 Port &amp; SD'!H43*'Weight of Industry MV'!I42</f>
        <v>-2.5759784726734421E-3</v>
      </c>
      <c r="I43" s="44">
        <f>'Equal Wt return 20 Port &amp; SD'!I43*'Weight of Industry MV'!J42</f>
        <v>-1.8491950777419109E-3</v>
      </c>
      <c r="J43" s="44">
        <f>'Equal Wt return 20 Port &amp; SD'!J43*'Weight of Industry MV'!K42</f>
        <v>1.1022850655590423E-2</v>
      </c>
      <c r="K43" s="44">
        <f>'Equal Wt return 20 Port &amp; SD'!K43*'Weight of Industry MV'!L42</f>
        <v>-2.8920635600455115E-3</v>
      </c>
      <c r="L43" s="44">
        <f>'Equal Wt return 20 Port &amp; SD'!L43*'Weight of Industry MV'!M42</f>
        <v>-3.1490876923658939E-3</v>
      </c>
      <c r="M43" s="44">
        <f>'Equal Wt return 20 Port &amp; SD'!M43*'Weight of Industry MV'!N42</f>
        <v>-2.3913994055235793E-5</v>
      </c>
      <c r="N43" s="44">
        <f>'Equal Wt return 20 Port &amp; SD'!N43*'Weight of Industry MV'!O42</f>
        <v>8.5249120803075506E-5</v>
      </c>
      <c r="O43" s="44">
        <f>'Equal Wt return 20 Port &amp; SD'!O43*'Weight of Industry MV'!P42</f>
        <v>1.6077064463228271E-4</v>
      </c>
      <c r="P43" s="44">
        <f>'Equal Wt return 20 Port &amp; SD'!P43*'Weight of Industry MV'!Q42</f>
        <v>-6.1550984073907111E-5</v>
      </c>
      <c r="Q43" s="44">
        <f>'Equal Wt return 20 Port &amp; SD'!Q43*'Weight of Industry MV'!R42</f>
        <v>-3.8177323714763698E-5</v>
      </c>
      <c r="R43" s="44">
        <f>'Equal Wt return 20 Port &amp; SD'!R43*'Weight of Industry MV'!S42</f>
        <v>-3.5803087080124926E-5</v>
      </c>
      <c r="S43" s="44">
        <f>'Equal Wt return 20 Port &amp; SD'!S43*'Weight of Industry MV'!T42</f>
        <v>8.6472646969394835E-4</v>
      </c>
      <c r="T43" s="44">
        <f>'Equal Wt return 20 Port &amp; SD'!T43*'Weight of Industry MV'!U42</f>
        <v>-4.7766180920669854E-5</v>
      </c>
      <c r="U43" s="44">
        <f>'Equal Wt return 20 Port &amp; SD'!U43*'Weight of Industry MV'!V42</f>
        <v>-1.8964237211352563E-4</v>
      </c>
      <c r="W43" s="46">
        <f t="shared" si="0"/>
        <v>1.4498792597704292E-2</v>
      </c>
    </row>
    <row r="44" spans="1:23" ht="15" x14ac:dyDescent="0.25">
      <c r="A44" s="25">
        <v>43769</v>
      </c>
      <c r="B44" s="44">
        <f>'Equal Wt return 20 Port &amp; SD'!B44*'Weight of Industry MV'!C43</f>
        <v>-2.167868380253702E-2</v>
      </c>
      <c r="C44" s="44">
        <f>'Equal Wt return 20 Port &amp; SD'!C44*'Weight of Industry MV'!D43</f>
        <v>-9.760123412570243E-5</v>
      </c>
      <c r="D44" s="44">
        <f>'Equal Wt return 20 Port &amp; SD'!D44*'Weight of Industry MV'!E43</f>
        <v>-3.2322542958224658E-4</v>
      </c>
      <c r="E44" s="44">
        <f>'Equal Wt return 20 Port &amp; SD'!E44*'Weight of Industry MV'!F43</f>
        <v>-1.3200734011290334E-2</v>
      </c>
      <c r="F44" s="44">
        <f>'Equal Wt return 20 Port &amp; SD'!F44*'Weight of Industry MV'!G43</f>
        <v>-6.0204176350224011E-3</v>
      </c>
      <c r="G44" s="44">
        <f>'Equal Wt return 20 Port &amp; SD'!G44*'Weight of Industry MV'!H43</f>
        <v>-4.9166389062158013E-3</v>
      </c>
      <c r="H44" s="44">
        <f>'Equal Wt return 20 Port &amp; SD'!H44*'Weight of Industry MV'!I43</f>
        <v>-3.9680941785213645E-3</v>
      </c>
      <c r="I44" s="44">
        <f>'Equal Wt return 20 Port &amp; SD'!I44*'Weight of Industry MV'!J43</f>
        <v>-1.7490864135255316E-2</v>
      </c>
      <c r="J44" s="44">
        <f>'Equal Wt return 20 Port &amp; SD'!J44*'Weight of Industry MV'!K43</f>
        <v>3.6397741705108629E-3</v>
      </c>
      <c r="K44" s="44">
        <f>'Equal Wt return 20 Port &amp; SD'!K44*'Weight of Industry MV'!L43</f>
        <v>-2.0067373767479859E-3</v>
      </c>
      <c r="L44" s="44">
        <f>'Equal Wt return 20 Port &amp; SD'!L44*'Weight of Industry MV'!M43</f>
        <v>1.6043830490535711E-3</v>
      </c>
      <c r="M44" s="44">
        <f>'Equal Wt return 20 Port &amp; SD'!M44*'Weight of Industry MV'!N43</f>
        <v>-2.85482681398375E-4</v>
      </c>
      <c r="N44" s="44">
        <f>'Equal Wt return 20 Port &amp; SD'!N44*'Weight of Industry MV'!O43</f>
        <v>-9.6776320181282837E-5</v>
      </c>
      <c r="O44" s="44">
        <f>'Equal Wt return 20 Port &amp; SD'!O44*'Weight of Industry MV'!P43</f>
        <v>-4.9843130480937275E-4</v>
      </c>
      <c r="P44" s="44">
        <f>'Equal Wt return 20 Port &amp; SD'!P44*'Weight of Industry MV'!Q43</f>
        <v>-6.5967431504776748E-5</v>
      </c>
      <c r="Q44" s="44">
        <f>'Equal Wt return 20 Port &amp; SD'!Q44*'Weight of Industry MV'!R43</f>
        <v>-4.2151316928836023E-4</v>
      </c>
      <c r="R44" s="44">
        <f>'Equal Wt return 20 Port &amp; SD'!R44*'Weight of Industry MV'!S43</f>
        <v>-4.8501525593326852E-5</v>
      </c>
      <c r="S44" s="44">
        <f>'Equal Wt return 20 Port &amp; SD'!S44*'Weight of Industry MV'!T43</f>
        <v>-9.107750869840704E-4</v>
      </c>
      <c r="T44" s="44">
        <f>'Equal Wt return 20 Port &amp; SD'!T44*'Weight of Industry MV'!U43</f>
        <v>-1.7293429102599109E-4</v>
      </c>
      <c r="U44" s="44">
        <f>'Equal Wt return 20 Port &amp; SD'!U44*'Weight of Industry MV'!V43</f>
        <v>-7.4037828866118017E-5</v>
      </c>
      <c r="W44" s="46">
        <f t="shared" si="0"/>
        <v>-6.7033259129385403E-2</v>
      </c>
    </row>
    <row r="45" spans="1:23" ht="15" x14ac:dyDescent="0.25">
      <c r="A45" s="25">
        <v>43798</v>
      </c>
      <c r="B45" s="44">
        <f>'Equal Wt return 20 Port &amp; SD'!B45*'Weight of Industry MV'!C44</f>
        <v>-4.2898909551153013E-3</v>
      </c>
      <c r="C45" s="44">
        <f>'Equal Wt return 20 Port &amp; SD'!C45*'Weight of Industry MV'!D44</f>
        <v>-1.0782386943749491E-2</v>
      </c>
      <c r="D45" s="44">
        <f>'Equal Wt return 20 Port &amp; SD'!D45*'Weight of Industry MV'!E44</f>
        <v>-1.6187287356930723E-3</v>
      </c>
      <c r="E45" s="44">
        <f>'Equal Wt return 20 Port &amp; SD'!E45*'Weight of Industry MV'!F44</f>
        <v>9.6262076457727299E-3</v>
      </c>
      <c r="F45" s="44">
        <f>'Equal Wt return 20 Port &amp; SD'!F45*'Weight of Industry MV'!G44</f>
        <v>4.1528139442014358E-3</v>
      </c>
      <c r="G45" s="44">
        <f>'Equal Wt return 20 Port &amp; SD'!G45*'Weight of Industry MV'!H44</f>
        <v>-1.9382781962207364E-3</v>
      </c>
      <c r="H45" s="44">
        <f>'Equal Wt return 20 Port &amp; SD'!H45*'Weight of Industry MV'!I44</f>
        <v>7.0902567264841832E-3</v>
      </c>
      <c r="I45" s="44">
        <f>'Equal Wt return 20 Port &amp; SD'!I45*'Weight of Industry MV'!J44</f>
        <v>5.7892914107242847E-3</v>
      </c>
      <c r="J45" s="44">
        <f>'Equal Wt return 20 Port &amp; SD'!J45*'Weight of Industry MV'!K44</f>
        <v>-1.4532287073507257E-3</v>
      </c>
      <c r="K45" s="44">
        <f>'Equal Wt return 20 Port &amp; SD'!K45*'Weight of Industry MV'!L44</f>
        <v>-9.4256211117528261E-4</v>
      </c>
      <c r="L45" s="44">
        <f>'Equal Wt return 20 Port &amp; SD'!L45*'Weight of Industry MV'!M44</f>
        <v>-2.4904147099189119E-4</v>
      </c>
      <c r="M45" s="44">
        <f>'Equal Wt return 20 Port &amp; SD'!M45*'Weight of Industry MV'!N44</f>
        <v>1.6874723336735054E-5</v>
      </c>
      <c r="N45" s="44">
        <f>'Equal Wt return 20 Port &amp; SD'!N45*'Weight of Industry MV'!O44</f>
        <v>3.934179180262559E-5</v>
      </c>
      <c r="O45" s="44">
        <f>'Equal Wt return 20 Port &amp; SD'!O45*'Weight of Industry MV'!P44</f>
        <v>5.1135607071123388E-4</v>
      </c>
      <c r="P45" s="44">
        <f>'Equal Wt return 20 Port &amp; SD'!P45*'Weight of Industry MV'!Q44</f>
        <v>-3.2495090152943778E-5</v>
      </c>
      <c r="Q45" s="44">
        <f>'Equal Wt return 20 Port &amp; SD'!Q45*'Weight of Industry MV'!R44</f>
        <v>3.6033974001598793E-4</v>
      </c>
      <c r="R45" s="44">
        <f>'Equal Wt return 20 Port &amp; SD'!R45*'Weight of Industry MV'!S44</f>
        <v>1.4169497519384342E-4</v>
      </c>
      <c r="S45" s="44">
        <f>'Equal Wt return 20 Port &amp; SD'!S45*'Weight of Industry MV'!T44</f>
        <v>-1.0513261606776757E-4</v>
      </c>
      <c r="T45" s="44">
        <f>'Equal Wt return 20 Port &amp; SD'!T45*'Weight of Industry MV'!U44</f>
        <v>1.5768076294106509E-5</v>
      </c>
      <c r="U45" s="44">
        <f>'Equal Wt return 20 Port &amp; SD'!U45*'Weight of Industry MV'!V44</f>
        <v>1.573533767854451E-4</v>
      </c>
      <c r="W45" s="46">
        <f t="shared" si="0"/>
        <v>6.4895536548053977E-3</v>
      </c>
    </row>
    <row r="46" spans="1:23" ht="15" x14ac:dyDescent="0.25">
      <c r="A46" s="25">
        <v>43830</v>
      </c>
      <c r="B46" s="44">
        <f>'Equal Wt return 20 Port &amp; SD'!B46*'Weight of Industry MV'!C45</f>
        <v>-1.7990813254471494E-2</v>
      </c>
      <c r="C46" s="44">
        <f>'Equal Wt return 20 Port &amp; SD'!C46*'Weight of Industry MV'!D45</f>
        <v>-2.198537420612014E-2</v>
      </c>
      <c r="D46" s="44">
        <f>'Equal Wt return 20 Port &amp; SD'!D46*'Weight of Industry MV'!E45</f>
        <v>-8.0569588053705683E-3</v>
      </c>
      <c r="E46" s="44">
        <f>'Equal Wt return 20 Port &amp; SD'!E46*'Weight of Industry MV'!F45</f>
        <v>-2.6020110879410676E-3</v>
      </c>
      <c r="F46" s="44">
        <f>'Equal Wt return 20 Port &amp; SD'!F46*'Weight of Industry MV'!G45</f>
        <v>-2.7503392984347362E-3</v>
      </c>
      <c r="G46" s="44">
        <f>'Equal Wt return 20 Port &amp; SD'!G46*'Weight of Industry MV'!H45</f>
        <v>2.0952266037905787E-3</v>
      </c>
      <c r="H46" s="44">
        <f>'Equal Wt return 20 Port &amp; SD'!H46*'Weight of Industry MV'!I45</f>
        <v>-6.010381680897567E-3</v>
      </c>
      <c r="I46" s="44">
        <f>'Equal Wt return 20 Port &amp; SD'!I46*'Weight of Industry MV'!J45</f>
        <v>-7.3085868128037077E-3</v>
      </c>
      <c r="J46" s="44">
        <f>'Equal Wt return 20 Port &amp; SD'!J46*'Weight of Industry MV'!K45</f>
        <v>-7.4789546685652061E-3</v>
      </c>
      <c r="K46" s="44">
        <f>'Equal Wt return 20 Port &amp; SD'!K46*'Weight of Industry MV'!L45</f>
        <v>-1.2883814125072763E-3</v>
      </c>
      <c r="L46" s="44">
        <f>'Equal Wt return 20 Port &amp; SD'!L46*'Weight of Industry MV'!M45</f>
        <v>3.2832086820997267E-4</v>
      </c>
      <c r="M46" s="44">
        <f>'Equal Wt return 20 Port &amp; SD'!M46*'Weight of Industry MV'!N45</f>
        <v>-6.0735092110179598E-5</v>
      </c>
      <c r="N46" s="44">
        <f>'Equal Wt return 20 Port &amp; SD'!N46*'Weight of Industry MV'!O45</f>
        <v>-7.7325221968386511E-5</v>
      </c>
      <c r="O46" s="44">
        <f>'Equal Wt return 20 Port &amp; SD'!O46*'Weight of Industry MV'!P45</f>
        <v>-8.3300160305766098E-4</v>
      </c>
      <c r="P46" s="44">
        <f>'Equal Wt return 20 Port &amp; SD'!P46*'Weight of Industry MV'!Q45</f>
        <v>-1.7540427047599801E-4</v>
      </c>
      <c r="Q46" s="44">
        <f>'Equal Wt return 20 Port &amp; SD'!Q46*'Weight of Industry MV'!R45</f>
        <v>-7.1274405610225443E-5</v>
      </c>
      <c r="R46" s="44">
        <f>'Equal Wt return 20 Port &amp; SD'!R46*'Weight of Industry MV'!S45</f>
        <v>9.0817645693109896E-5</v>
      </c>
      <c r="S46" s="44">
        <f>'Equal Wt return 20 Port &amp; SD'!S46*'Weight of Industry MV'!T45</f>
        <v>-7.4425807133405425E-4</v>
      </c>
      <c r="T46" s="44">
        <f>'Equal Wt return 20 Port &amp; SD'!T46*'Weight of Industry MV'!U45</f>
        <v>-1.1949469957603064E-5</v>
      </c>
      <c r="U46" s="44">
        <f>'Equal Wt return 20 Port &amp; SD'!U46*'Weight of Industry MV'!V45</f>
        <v>-2.4659748361371677E-5</v>
      </c>
      <c r="W46" s="46">
        <f t="shared" si="0"/>
        <v>-7.4956043992293539E-2</v>
      </c>
    </row>
    <row r="47" spans="1:23" ht="15" x14ac:dyDescent="0.25">
      <c r="A47" s="25">
        <v>43861</v>
      </c>
      <c r="B47" s="44">
        <f>'Equal Wt return 20 Port &amp; SD'!B47*'Weight of Industry MV'!C46</f>
        <v>-2.0978425123451945E-2</v>
      </c>
      <c r="C47" s="44">
        <f>'Equal Wt return 20 Port &amp; SD'!C47*'Weight of Industry MV'!D46</f>
        <v>2.0876380379299189E-2</v>
      </c>
      <c r="D47" s="44">
        <f>'Equal Wt return 20 Port &amp; SD'!D47*'Weight of Industry MV'!E46</f>
        <v>2.9473971421443458E-3</v>
      </c>
      <c r="E47" s="44">
        <f>'Equal Wt return 20 Port &amp; SD'!E47*'Weight of Industry MV'!F46</f>
        <v>-9.6001065627420064E-3</v>
      </c>
      <c r="F47" s="44">
        <f>'Equal Wt return 20 Port &amp; SD'!F47*'Weight of Industry MV'!G46</f>
        <v>2.308703516960248E-4</v>
      </c>
      <c r="G47" s="44">
        <f>'Equal Wt return 20 Port &amp; SD'!G47*'Weight of Industry MV'!H46</f>
        <v>-7.1463106800013707E-4</v>
      </c>
      <c r="H47" s="44">
        <f>'Equal Wt return 20 Port &amp; SD'!H47*'Weight of Industry MV'!I46</f>
        <v>1.5473298202834728E-2</v>
      </c>
      <c r="I47" s="44">
        <f>'Equal Wt return 20 Port &amp; SD'!I47*'Weight of Industry MV'!J46</f>
        <v>1.7087363440734051E-2</v>
      </c>
      <c r="J47" s="44">
        <f>'Equal Wt return 20 Port &amp; SD'!J47*'Weight of Industry MV'!K46</f>
        <v>-1.6455398807043655E-3</v>
      </c>
      <c r="K47" s="44">
        <f>'Equal Wt return 20 Port &amp; SD'!K47*'Weight of Industry MV'!L46</f>
        <v>5.2301403460698322E-4</v>
      </c>
      <c r="L47" s="44">
        <f>'Equal Wt return 20 Port &amp; SD'!L47*'Weight of Industry MV'!M46</f>
        <v>-3.5501776072732272E-4</v>
      </c>
      <c r="M47" s="44">
        <f>'Equal Wt return 20 Port &amp; SD'!M47*'Weight of Industry MV'!N46</f>
        <v>-5.8288107007649996E-5</v>
      </c>
      <c r="N47" s="44">
        <f>'Equal Wt return 20 Port &amp; SD'!N47*'Weight of Industry MV'!O46</f>
        <v>-6.2004962642509489E-6</v>
      </c>
      <c r="O47" s="44">
        <f>'Equal Wt return 20 Port &amp; SD'!O47*'Weight of Industry MV'!P46</f>
        <v>-6.9771295211188094E-4</v>
      </c>
      <c r="P47" s="44">
        <f>'Equal Wt return 20 Port &amp; SD'!P47*'Weight of Industry MV'!Q46</f>
        <v>3.5547259998466357E-5</v>
      </c>
      <c r="Q47" s="44">
        <f>'Equal Wt return 20 Port &amp; SD'!Q47*'Weight of Industry MV'!R46</f>
        <v>1.4783204617941172E-4</v>
      </c>
      <c r="R47" s="44">
        <f>'Equal Wt return 20 Port &amp; SD'!R47*'Weight of Industry MV'!S46</f>
        <v>-1.8464959821905814E-4</v>
      </c>
      <c r="S47" s="44">
        <f>'Equal Wt return 20 Port &amp; SD'!S47*'Weight of Industry MV'!T46</f>
        <v>-2.0835273061457302E-4</v>
      </c>
      <c r="T47" s="44">
        <f>'Equal Wt return 20 Port &amp; SD'!T47*'Weight of Industry MV'!U46</f>
        <v>-9.550473528913802E-5</v>
      </c>
      <c r="U47" s="44">
        <f>'Equal Wt return 20 Port &amp; SD'!U47*'Weight of Industry MV'!V46</f>
        <v>5.8425865766262709E-6</v>
      </c>
      <c r="W47" s="46">
        <f t="shared" si="0"/>
        <v>2.2783116428937496E-2</v>
      </c>
    </row>
    <row r="48" spans="1:23" ht="15" x14ac:dyDescent="0.25">
      <c r="A48" s="25">
        <v>43889</v>
      </c>
      <c r="B48" s="44">
        <f>'Equal Wt return 20 Port &amp; SD'!B48*'Weight of Industry MV'!C47</f>
        <v>1.3767544659940721E-2</v>
      </c>
      <c r="C48" s="44">
        <f>'Equal Wt return 20 Port &amp; SD'!C48*'Weight of Industry MV'!D47</f>
        <v>-2.0154310791233438E-2</v>
      </c>
      <c r="D48" s="44">
        <f>'Equal Wt return 20 Port &amp; SD'!D48*'Weight of Industry MV'!E47</f>
        <v>-1.2448414902705902E-3</v>
      </c>
      <c r="E48" s="44">
        <f>'Equal Wt return 20 Port &amp; SD'!E48*'Weight of Industry MV'!F47</f>
        <v>-1.6073463462404743E-2</v>
      </c>
      <c r="F48" s="44">
        <f>'Equal Wt return 20 Port &amp; SD'!F48*'Weight of Industry MV'!G47</f>
        <v>3.8657310237074445E-4</v>
      </c>
      <c r="G48" s="44">
        <f>'Equal Wt return 20 Port &amp; SD'!G48*'Weight of Industry MV'!H47</f>
        <v>-1.7407801807370507E-3</v>
      </c>
      <c r="H48" s="44">
        <f>'Equal Wt return 20 Port &amp; SD'!H48*'Weight of Industry MV'!I47</f>
        <v>-7.9282170994610986E-3</v>
      </c>
      <c r="I48" s="44">
        <f>'Equal Wt return 20 Port &amp; SD'!I48*'Weight of Industry MV'!J47</f>
        <v>-5.8415710424991876E-3</v>
      </c>
      <c r="J48" s="44">
        <f>'Equal Wt return 20 Port &amp; SD'!J48*'Weight of Industry MV'!K47</f>
        <v>-1.7571722178807564E-3</v>
      </c>
      <c r="K48" s="44">
        <f>'Equal Wt return 20 Port &amp; SD'!K48*'Weight of Industry MV'!L47</f>
        <v>-6.6050642543926926E-4</v>
      </c>
      <c r="L48" s="44">
        <f>'Equal Wt return 20 Port &amp; SD'!L48*'Weight of Industry MV'!M47</f>
        <v>2.0528099144520389E-3</v>
      </c>
      <c r="M48" s="44">
        <f>'Equal Wt return 20 Port &amp; SD'!M48*'Weight of Industry MV'!N47</f>
        <v>3.4686525384092871E-4</v>
      </c>
      <c r="N48" s="44">
        <f>'Equal Wt return 20 Port &amp; SD'!N48*'Weight of Industry MV'!O47</f>
        <v>-1.6652823526237107E-4</v>
      </c>
      <c r="O48" s="44">
        <f>'Equal Wt return 20 Port &amp; SD'!O48*'Weight of Industry MV'!P47</f>
        <v>-1.7591461038664479E-4</v>
      </c>
      <c r="P48" s="44">
        <f>'Equal Wt return 20 Port &amp; SD'!P48*'Weight of Industry MV'!Q47</f>
        <v>1.4998311121382473E-4</v>
      </c>
      <c r="Q48" s="44">
        <f>'Equal Wt return 20 Port &amp; SD'!Q48*'Weight of Industry MV'!R47</f>
        <v>3.0034692038798643E-6</v>
      </c>
      <c r="R48" s="44">
        <f>'Equal Wt return 20 Port &amp; SD'!R48*'Weight of Industry MV'!S47</f>
        <v>2.9898032150698744E-4</v>
      </c>
      <c r="S48" s="44">
        <f>'Equal Wt return 20 Port &amp; SD'!S48*'Weight of Industry MV'!T47</f>
        <v>5.8837313412144561E-4</v>
      </c>
      <c r="T48" s="44">
        <f>'Equal Wt return 20 Port &amp; SD'!T48*'Weight of Industry MV'!U47</f>
        <v>3.6375714047663353E-5</v>
      </c>
      <c r="U48" s="44">
        <f>'Equal Wt return 20 Port &amp; SD'!U48*'Weight of Industry MV'!V47</f>
        <v>0</v>
      </c>
      <c r="W48" s="46">
        <f t="shared" si="0"/>
        <v>-3.8112796874876918E-2</v>
      </c>
    </row>
    <row r="49" spans="1:23" ht="15" x14ac:dyDescent="0.25">
      <c r="A49" s="25">
        <v>43921</v>
      </c>
      <c r="B49" s="44">
        <f>'Equal Wt return 20 Port &amp; SD'!B49*'Weight of Industry MV'!C48</f>
        <v>-2.5246891109657957E-2</v>
      </c>
      <c r="C49" s="44">
        <f>'Equal Wt return 20 Port &amp; SD'!C49*'Weight of Industry MV'!D48</f>
        <v>-4.9264846950613679E-3</v>
      </c>
      <c r="D49" s="44">
        <f>'Equal Wt return 20 Port &amp; SD'!D49*'Weight of Industry MV'!E48</f>
        <v>-6.3314242039995468E-3</v>
      </c>
      <c r="E49" s="44">
        <f>'Equal Wt return 20 Port &amp; SD'!E49*'Weight of Industry MV'!F48</f>
        <v>-1.3594830413091383E-2</v>
      </c>
      <c r="F49" s="44">
        <f>'Equal Wt return 20 Port &amp; SD'!F49*'Weight of Industry MV'!G48</f>
        <v>-4.5638798751756263E-3</v>
      </c>
      <c r="G49" s="44">
        <f>'Equal Wt return 20 Port &amp; SD'!G49*'Weight of Industry MV'!H48</f>
        <v>-4.4698001011004278E-3</v>
      </c>
      <c r="H49" s="44">
        <f>'Equal Wt return 20 Port &amp; SD'!H49*'Weight of Industry MV'!I48</f>
        <v>-5.1294968665749653E-3</v>
      </c>
      <c r="I49" s="44">
        <f>'Equal Wt return 20 Port &amp; SD'!I49*'Weight of Industry MV'!J48</f>
        <v>-2.0967937885001821E-2</v>
      </c>
      <c r="J49" s="44">
        <f>'Equal Wt return 20 Port &amp; SD'!J49*'Weight of Industry MV'!K48</f>
        <v>-6.412783632485734E-3</v>
      </c>
      <c r="K49" s="44">
        <f>'Equal Wt return 20 Port &amp; SD'!K49*'Weight of Industry MV'!L48</f>
        <v>-2.69486451352202E-3</v>
      </c>
      <c r="L49" s="44">
        <f>'Equal Wt return 20 Port &amp; SD'!L49*'Weight of Industry MV'!M48</f>
        <v>2.6162545501229404E-3</v>
      </c>
      <c r="M49" s="44">
        <f>'Equal Wt return 20 Port &amp; SD'!M49*'Weight of Industry MV'!N48</f>
        <v>-1.0598420148728796E-4</v>
      </c>
      <c r="N49" s="44">
        <f>'Equal Wt return 20 Port &amp; SD'!N49*'Weight of Industry MV'!O48</f>
        <v>-3.4777769776841831E-4</v>
      </c>
      <c r="O49" s="44">
        <f>'Equal Wt return 20 Port &amp; SD'!O49*'Weight of Industry MV'!P48</f>
        <v>-1.0519762978238724E-3</v>
      </c>
      <c r="P49" s="44">
        <f>'Equal Wt return 20 Port &amp; SD'!P49*'Weight of Industry MV'!Q48</f>
        <v>-3.2056486423278057E-4</v>
      </c>
      <c r="Q49" s="44">
        <f>'Equal Wt return 20 Port &amp; SD'!Q49*'Weight of Industry MV'!R48</f>
        <v>-3.1993693567896247E-4</v>
      </c>
      <c r="R49" s="44">
        <f>'Equal Wt return 20 Port &amp; SD'!R49*'Weight of Industry MV'!S48</f>
        <v>-4.3227166606073258E-4</v>
      </c>
      <c r="S49" s="44">
        <f>'Equal Wt return 20 Port &amp; SD'!S49*'Weight of Industry MV'!T48</f>
        <v>-6.6401989735540511E-4</v>
      </c>
      <c r="T49" s="44">
        <f>'Equal Wt return 20 Port &amp; SD'!T49*'Weight of Industry MV'!U48</f>
        <v>-1.2255651351088207E-4</v>
      </c>
      <c r="U49" s="44">
        <f>'Equal Wt return 20 Port &amp; SD'!U49*'Weight of Industry MV'!V48</f>
        <v>-1.7740478995515273E-4</v>
      </c>
      <c r="W49" s="46">
        <f t="shared" si="0"/>
        <v>-9.5264631609421377E-2</v>
      </c>
    </row>
    <row r="50" spans="1:23" ht="15" x14ac:dyDescent="0.25">
      <c r="A50" s="25">
        <v>43951</v>
      </c>
      <c r="B50" s="44">
        <f>'Equal Wt return 20 Port &amp; SD'!B50*'Weight of Industry MV'!C49</f>
        <v>0</v>
      </c>
      <c r="C50" s="44">
        <f>'Equal Wt return 20 Port &amp; SD'!C50*'Weight of Industry MV'!D49</f>
        <v>0</v>
      </c>
      <c r="D50" s="44">
        <f>'Equal Wt return 20 Port &amp; SD'!D50*'Weight of Industry MV'!E49</f>
        <v>0</v>
      </c>
      <c r="E50" s="44">
        <f>'Equal Wt return 20 Port &amp; SD'!E50*'Weight of Industry MV'!F49</f>
        <v>0</v>
      </c>
      <c r="F50" s="44">
        <f>'Equal Wt return 20 Port &amp; SD'!F50*'Weight of Industry MV'!G49</f>
        <v>0</v>
      </c>
      <c r="G50" s="44">
        <f>'Equal Wt return 20 Port &amp; SD'!G50*'Weight of Industry MV'!H49</f>
        <v>0</v>
      </c>
      <c r="H50" s="44">
        <f>'Equal Wt return 20 Port &amp; SD'!H50*'Weight of Industry MV'!I49</f>
        <v>0</v>
      </c>
      <c r="I50" s="44">
        <f>'Equal Wt return 20 Port &amp; SD'!I50*'Weight of Industry MV'!J49</f>
        <v>0</v>
      </c>
      <c r="J50" s="44">
        <f>'Equal Wt return 20 Port &amp; SD'!J50*'Weight of Industry MV'!K49</f>
        <v>0</v>
      </c>
      <c r="K50" s="44">
        <f>'Equal Wt return 20 Port &amp; SD'!K50*'Weight of Industry MV'!L49</f>
        <v>0</v>
      </c>
      <c r="L50" s="44">
        <f>'Equal Wt return 20 Port &amp; SD'!L50*'Weight of Industry MV'!M49</f>
        <v>0</v>
      </c>
      <c r="M50" s="44">
        <f>'Equal Wt return 20 Port &amp; SD'!M50*'Weight of Industry MV'!N49</f>
        <v>0</v>
      </c>
      <c r="N50" s="44">
        <f>'Equal Wt return 20 Port &amp; SD'!N50*'Weight of Industry MV'!O49</f>
        <v>0</v>
      </c>
      <c r="O50" s="44">
        <f>'Equal Wt return 20 Port &amp; SD'!O50*'Weight of Industry MV'!P49</f>
        <v>0</v>
      </c>
      <c r="P50" s="44">
        <f>'Equal Wt return 20 Port &amp; SD'!P50*'Weight of Industry MV'!Q49</f>
        <v>0</v>
      </c>
      <c r="Q50" s="44">
        <f>'Equal Wt return 20 Port &amp; SD'!Q50*'Weight of Industry MV'!R49</f>
        <v>0</v>
      </c>
      <c r="R50" s="44">
        <f>'Equal Wt return 20 Port &amp; SD'!R50*'Weight of Industry MV'!S49</f>
        <v>0</v>
      </c>
      <c r="S50" s="44">
        <f>'Equal Wt return 20 Port &amp; SD'!S50*'Weight of Industry MV'!T49</f>
        <v>0</v>
      </c>
      <c r="T50" s="44">
        <f>'Equal Wt return 20 Port &amp; SD'!T50*'Weight of Industry MV'!U49</f>
        <v>0</v>
      </c>
      <c r="U50" s="44">
        <f>'Equal Wt return 20 Port &amp; SD'!U50*'Weight of Industry MV'!V49</f>
        <v>0</v>
      </c>
      <c r="W50" s="46">
        <f t="shared" si="0"/>
        <v>0</v>
      </c>
    </row>
    <row r="51" spans="1:23" ht="15" x14ac:dyDescent="0.25">
      <c r="A51" s="25">
        <v>43980</v>
      </c>
      <c r="B51" s="44">
        <f>'Equal Wt return 20 Port &amp; SD'!B51*'Weight of Industry MV'!C50</f>
        <v>1.4427855637956743E-2</v>
      </c>
      <c r="C51" s="44">
        <f>'Equal Wt return 20 Port &amp; SD'!C51*'Weight of Industry MV'!D50</f>
        <v>0</v>
      </c>
      <c r="D51" s="44">
        <f>'Equal Wt return 20 Port &amp; SD'!D51*'Weight of Industry MV'!E50</f>
        <v>4.7484440591579148E-3</v>
      </c>
      <c r="E51" s="44">
        <f>'Equal Wt return 20 Port &amp; SD'!E51*'Weight of Industry MV'!F50</f>
        <v>0</v>
      </c>
      <c r="F51" s="44">
        <f>'Equal Wt return 20 Port &amp; SD'!F51*'Weight of Industry MV'!G50</f>
        <v>0</v>
      </c>
      <c r="G51" s="44">
        <f>'Equal Wt return 20 Port &amp; SD'!G51*'Weight of Industry MV'!H50</f>
        <v>-6.5313490897423007E-4</v>
      </c>
      <c r="H51" s="44">
        <f>'Equal Wt return 20 Port &amp; SD'!H51*'Weight of Industry MV'!I50</f>
        <v>-1.1573055097276112E-3</v>
      </c>
      <c r="I51" s="44">
        <f>'Equal Wt return 20 Port &amp; SD'!I51*'Weight of Industry MV'!J50</f>
        <v>0</v>
      </c>
      <c r="J51" s="44">
        <f>'Equal Wt return 20 Port &amp; SD'!J51*'Weight of Industry MV'!K50</f>
        <v>5.2065336772037568E-3</v>
      </c>
      <c r="K51" s="44">
        <f>'Equal Wt return 20 Port &amp; SD'!K51*'Weight of Industry MV'!L50</f>
        <v>0</v>
      </c>
      <c r="L51" s="44">
        <f>'Equal Wt return 20 Port &amp; SD'!L51*'Weight of Industry MV'!M50</f>
        <v>0</v>
      </c>
      <c r="M51" s="44">
        <f>'Equal Wt return 20 Port &amp; SD'!M51*'Weight of Industry MV'!N50</f>
        <v>0</v>
      </c>
      <c r="N51" s="44">
        <f>'Equal Wt return 20 Port &amp; SD'!N51*'Weight of Industry MV'!O50</f>
        <v>0</v>
      </c>
      <c r="O51" s="44">
        <f>'Equal Wt return 20 Port &amp; SD'!O51*'Weight of Industry MV'!P50</f>
        <v>-4.1925411868494982E-4</v>
      </c>
      <c r="P51" s="44">
        <f>'Equal Wt return 20 Port &amp; SD'!P51*'Weight of Industry MV'!Q50</f>
        <v>0</v>
      </c>
      <c r="Q51" s="44">
        <f>'Equal Wt return 20 Port &amp; SD'!Q51*'Weight of Industry MV'!R50</f>
        <v>-3.1151627014560078E-5</v>
      </c>
      <c r="R51" s="44">
        <f>'Equal Wt return 20 Port &amp; SD'!R51*'Weight of Industry MV'!S50</f>
        <v>4.9412078292791962E-5</v>
      </c>
      <c r="S51" s="44">
        <f>'Equal Wt return 20 Port &amp; SD'!S51*'Weight of Industry MV'!T50</f>
        <v>0</v>
      </c>
      <c r="T51" s="44">
        <f>'Equal Wt return 20 Port &amp; SD'!T51*'Weight of Industry MV'!U50</f>
        <v>-2.0257076718073886E-5</v>
      </c>
      <c r="U51" s="44">
        <f>'Equal Wt return 20 Port &amp; SD'!U51*'Weight of Industry MV'!V50</f>
        <v>0</v>
      </c>
      <c r="W51" s="46">
        <f t="shared" si="0"/>
        <v>2.2151142211491785E-2</v>
      </c>
    </row>
    <row r="52" spans="1:23" ht="15" x14ac:dyDescent="0.25">
      <c r="A52" s="25">
        <v>44012</v>
      </c>
      <c r="B52" s="44">
        <f>'Equal Wt return 20 Port &amp; SD'!B52*'Weight of Industry MV'!C51</f>
        <v>-1.4140738984421848E-2</v>
      </c>
      <c r="C52" s="44">
        <f>'Equal Wt return 20 Port &amp; SD'!C52*'Weight of Industry MV'!D51</f>
        <v>0</v>
      </c>
      <c r="D52" s="44">
        <f>'Equal Wt return 20 Port &amp; SD'!D52*'Weight of Industry MV'!E51</f>
        <v>-4.6539492567441521E-3</v>
      </c>
      <c r="E52" s="44">
        <f>'Equal Wt return 20 Port &amp; SD'!E52*'Weight of Industry MV'!F51</f>
        <v>6.1724889098498737E-3</v>
      </c>
      <c r="F52" s="44">
        <f>'Equal Wt return 20 Port &amp; SD'!F52*'Weight of Industry MV'!G51</f>
        <v>0</v>
      </c>
      <c r="G52" s="44">
        <f>'Equal Wt return 20 Port &amp; SD'!G52*'Weight of Industry MV'!H51</f>
        <v>2.4414612010658053E-3</v>
      </c>
      <c r="H52" s="44">
        <f>'Equal Wt return 20 Port &amp; SD'!H52*'Weight of Industry MV'!I51</f>
        <v>1.0323660783201046E-3</v>
      </c>
      <c r="I52" s="44">
        <f>'Equal Wt return 20 Port &amp; SD'!I52*'Weight of Industry MV'!J51</f>
        <v>0</v>
      </c>
      <c r="J52" s="44">
        <f>'Equal Wt return 20 Port &amp; SD'!J52*'Weight of Industry MV'!K51</f>
        <v>-5.102922817528761E-3</v>
      </c>
      <c r="K52" s="44">
        <f>'Equal Wt return 20 Port &amp; SD'!K52*'Weight of Industry MV'!L51</f>
        <v>0</v>
      </c>
      <c r="L52" s="44">
        <f>'Equal Wt return 20 Port &amp; SD'!L52*'Weight of Industry MV'!M51</f>
        <v>1.8523241508608206E-3</v>
      </c>
      <c r="M52" s="44">
        <f>'Equal Wt return 20 Port &amp; SD'!M52*'Weight of Industry MV'!N51</f>
        <v>0</v>
      </c>
      <c r="N52" s="44">
        <f>'Equal Wt return 20 Port &amp; SD'!N52*'Weight of Industry MV'!O51</f>
        <v>0</v>
      </c>
      <c r="O52" s="44">
        <f>'Equal Wt return 20 Port &amp; SD'!O52*'Weight of Industry MV'!P51</f>
        <v>0</v>
      </c>
      <c r="P52" s="44">
        <f>'Equal Wt return 20 Port &amp; SD'!P52*'Weight of Industry MV'!Q51</f>
        <v>0</v>
      </c>
      <c r="Q52" s="44">
        <f>'Equal Wt return 20 Port &amp; SD'!Q52*'Weight of Industry MV'!R51</f>
        <v>-1.1644380540306522E-5</v>
      </c>
      <c r="R52" s="44">
        <f>'Equal Wt return 20 Port &amp; SD'!R52*'Weight of Industry MV'!S51</f>
        <v>-9.8041486264837754E-5</v>
      </c>
      <c r="S52" s="44">
        <f>'Equal Wt return 20 Port &amp; SD'!S52*'Weight of Industry MV'!T51</f>
        <v>0</v>
      </c>
      <c r="T52" s="44">
        <f>'Equal Wt return 20 Port &amp; SD'!T52*'Weight of Industry MV'!U51</f>
        <v>0</v>
      </c>
      <c r="U52" s="44">
        <f>'Equal Wt return 20 Port &amp; SD'!U52*'Weight of Industry MV'!V51</f>
        <v>0</v>
      </c>
      <c r="W52" s="46">
        <f t="shared" si="0"/>
        <v>-1.2508656585403302E-2</v>
      </c>
    </row>
    <row r="53" spans="1:23" ht="15" x14ac:dyDescent="0.25">
      <c r="A53" s="25">
        <v>44043</v>
      </c>
      <c r="B53" s="44">
        <f>'Equal Wt return 20 Port &amp; SD'!B53*'Weight of Industry MV'!C52</f>
        <v>1.6459439384456102E-2</v>
      </c>
      <c r="C53" s="44">
        <f>'Equal Wt return 20 Port &amp; SD'!C53*'Weight of Industry MV'!D52</f>
        <v>0</v>
      </c>
      <c r="D53" s="44">
        <f>'Equal Wt return 20 Port &amp; SD'!D53*'Weight of Industry MV'!E52</f>
        <v>2.5848336355881948E-3</v>
      </c>
      <c r="E53" s="44">
        <f>'Equal Wt return 20 Port &amp; SD'!E53*'Weight of Industry MV'!F52</f>
        <v>0</v>
      </c>
      <c r="F53" s="44">
        <f>'Equal Wt return 20 Port &amp; SD'!F53*'Weight of Industry MV'!G52</f>
        <v>1.6367964563304435E-3</v>
      </c>
      <c r="G53" s="44">
        <f>'Equal Wt return 20 Port &amp; SD'!G53*'Weight of Industry MV'!H52</f>
        <v>4.6041977713386795E-3</v>
      </c>
      <c r="H53" s="44">
        <f>'Equal Wt return 20 Port &amp; SD'!H53*'Weight of Industry MV'!I52</f>
        <v>0</v>
      </c>
      <c r="I53" s="44">
        <f>'Equal Wt return 20 Port &amp; SD'!I53*'Weight of Industry MV'!J52</f>
        <v>1.51831160865582E-2</v>
      </c>
      <c r="J53" s="44">
        <f>'Equal Wt return 20 Port &amp; SD'!J53*'Weight of Industry MV'!K52</f>
        <v>9.9039028853498343E-3</v>
      </c>
      <c r="K53" s="44">
        <f>'Equal Wt return 20 Port &amp; SD'!K53*'Weight of Industry MV'!L52</f>
        <v>0</v>
      </c>
      <c r="L53" s="44">
        <f>'Equal Wt return 20 Port &amp; SD'!L53*'Weight of Industry MV'!M52</f>
        <v>-2.9986305050612596E-4</v>
      </c>
      <c r="M53" s="44">
        <f>'Equal Wt return 20 Port &amp; SD'!M53*'Weight of Industry MV'!N52</f>
        <v>3.2545626739393823E-5</v>
      </c>
      <c r="N53" s="44">
        <f>'Equal Wt return 20 Port &amp; SD'!N53*'Weight of Industry MV'!O52</f>
        <v>5.0624371174345885E-4</v>
      </c>
      <c r="O53" s="44">
        <f>'Equal Wt return 20 Port &amp; SD'!O53*'Weight of Industry MV'!P52</f>
        <v>0</v>
      </c>
      <c r="P53" s="44">
        <f>'Equal Wt return 20 Port &amp; SD'!P53*'Weight of Industry MV'!Q52</f>
        <v>0</v>
      </c>
      <c r="Q53" s="44">
        <f>'Equal Wt return 20 Port &amp; SD'!Q53*'Weight of Industry MV'!R52</f>
        <v>1.6948169314107177E-3</v>
      </c>
      <c r="R53" s="44">
        <f>'Equal Wt return 20 Port &amp; SD'!R53*'Weight of Industry MV'!S52</f>
        <v>4.7971286134916127E-5</v>
      </c>
      <c r="S53" s="44">
        <f>'Equal Wt return 20 Port &amp; SD'!S53*'Weight of Industry MV'!T52</f>
        <v>1.2692051591020818E-3</v>
      </c>
      <c r="T53" s="44">
        <f>'Equal Wt return 20 Port &amp; SD'!T53*'Weight of Industry MV'!U52</f>
        <v>0</v>
      </c>
      <c r="U53" s="44">
        <f>'Equal Wt return 20 Port &amp; SD'!U53*'Weight of Industry MV'!V52</f>
        <v>1.6870521038464968E-4</v>
      </c>
      <c r="W53" s="46">
        <f t="shared" si="0"/>
        <v>5.3791911094630551E-2</v>
      </c>
    </row>
    <row r="54" spans="1:23" ht="15" x14ac:dyDescent="0.25">
      <c r="A54" s="25">
        <v>44074</v>
      </c>
      <c r="B54" s="44">
        <f>'Equal Wt return 20 Port &amp; SD'!B54*'Weight of Industry MV'!C53</f>
        <v>5.198935517299081E-2</v>
      </c>
      <c r="C54" s="44">
        <f>'Equal Wt return 20 Port &amp; SD'!C54*'Weight of Industry MV'!D53</f>
        <v>3.1942254096114758E-2</v>
      </c>
      <c r="D54" s="44">
        <f>'Equal Wt return 20 Port &amp; SD'!D54*'Weight of Industry MV'!E53</f>
        <v>9.9082967491518261E-3</v>
      </c>
      <c r="E54" s="44">
        <f>'Equal Wt return 20 Port &amp; SD'!E54*'Weight of Industry MV'!F53</f>
        <v>1.4810619902045727E-2</v>
      </c>
      <c r="F54" s="44">
        <f>'Equal Wt return 20 Port &amp; SD'!F54*'Weight of Industry MV'!G53</f>
        <v>1.2882376970975742E-2</v>
      </c>
      <c r="G54" s="44">
        <f>'Equal Wt return 20 Port &amp; SD'!G54*'Weight of Industry MV'!H53</f>
        <v>1.6386258979297554E-2</v>
      </c>
      <c r="H54" s="44">
        <f>'Equal Wt return 20 Port &amp; SD'!H54*'Weight of Industry MV'!I53</f>
        <v>8.681951705973372E-3</v>
      </c>
      <c r="I54" s="44">
        <f>'Equal Wt return 20 Port &amp; SD'!I54*'Weight of Industry MV'!J53</f>
        <v>7.6532115616610554E-3</v>
      </c>
      <c r="J54" s="44">
        <f>'Equal Wt return 20 Port &amp; SD'!J54*'Weight of Industry MV'!K53</f>
        <v>1.1028810870898227E-2</v>
      </c>
      <c r="K54" s="44">
        <f>'Equal Wt return 20 Port &amp; SD'!K54*'Weight of Industry MV'!L53</f>
        <v>6.4886049087969902E-3</v>
      </c>
      <c r="L54" s="44">
        <f>'Equal Wt return 20 Port &amp; SD'!L54*'Weight of Industry MV'!M53</f>
        <v>1.8428953399334748E-3</v>
      </c>
      <c r="M54" s="44">
        <f>'Equal Wt return 20 Port &amp; SD'!M54*'Weight of Industry MV'!N53</f>
        <v>5.5231956291399753E-5</v>
      </c>
      <c r="N54" s="44">
        <f>'Equal Wt return 20 Port &amp; SD'!N54*'Weight of Industry MV'!O53</f>
        <v>-5.5411328277746134E-5</v>
      </c>
      <c r="O54" s="44">
        <f>'Equal Wt return 20 Port &amp; SD'!O54*'Weight of Industry MV'!P53</f>
        <v>2.7305568024279408E-3</v>
      </c>
      <c r="P54" s="44">
        <f>'Equal Wt return 20 Port &amp; SD'!P54*'Weight of Industry MV'!Q53</f>
        <v>8.5547557244616932E-5</v>
      </c>
      <c r="Q54" s="44">
        <f>'Equal Wt return 20 Port &amp; SD'!Q54*'Weight of Industry MV'!R53</f>
        <v>1.0674072695580387E-3</v>
      </c>
      <c r="R54" s="44">
        <f>'Equal Wt return 20 Port &amp; SD'!R54*'Weight of Industry MV'!S53</f>
        <v>1.1851995952464184E-3</v>
      </c>
      <c r="S54" s="44">
        <f>'Equal Wt return 20 Port &amp; SD'!S54*'Weight of Industry MV'!T53</f>
        <v>-3.9915552488310849E-4</v>
      </c>
      <c r="T54" s="44">
        <f>'Equal Wt return 20 Port &amp; SD'!T54*'Weight of Industry MV'!U53</f>
        <v>1.6815842309832071E-4</v>
      </c>
      <c r="U54" s="44">
        <f>'Equal Wt return 20 Port &amp; SD'!U54*'Weight of Industry MV'!V53</f>
        <v>-5.7497123005809567E-5</v>
      </c>
      <c r="W54" s="46">
        <f t="shared" si="0"/>
        <v>0.17839467388553956</v>
      </c>
    </row>
    <row r="55" spans="1:23" ht="15" x14ac:dyDescent="0.25">
      <c r="A55" s="25">
        <v>44104</v>
      </c>
      <c r="B55" s="44">
        <f>'Equal Wt return 20 Port &amp; SD'!B55*'Weight of Industry MV'!C54</f>
        <v>7.1399741523246454E-3</v>
      </c>
      <c r="C55" s="44">
        <f>'Equal Wt return 20 Port &amp; SD'!C55*'Weight of Industry MV'!D54</f>
        <v>7.8387974736144408E-3</v>
      </c>
      <c r="D55" s="44">
        <f>'Equal Wt return 20 Port &amp; SD'!D55*'Weight of Industry MV'!E54</f>
        <v>-3.8228903848876107E-3</v>
      </c>
      <c r="E55" s="44">
        <f>'Equal Wt return 20 Port &amp; SD'!E55*'Weight of Industry MV'!F54</f>
        <v>2.0158272406956314E-3</v>
      </c>
      <c r="F55" s="44">
        <f>'Equal Wt return 20 Port &amp; SD'!F55*'Weight of Industry MV'!G54</f>
        <v>-1.1438809462729019E-3</v>
      </c>
      <c r="G55" s="44">
        <f>'Equal Wt return 20 Port &amp; SD'!G55*'Weight of Industry MV'!H54</f>
        <v>4.0765867789357875E-3</v>
      </c>
      <c r="H55" s="44">
        <f>'Equal Wt return 20 Port &amp; SD'!H55*'Weight of Industry MV'!I54</f>
        <v>-3.2029340889518664E-3</v>
      </c>
      <c r="I55" s="44">
        <f>'Equal Wt return 20 Port &amp; SD'!I55*'Weight of Industry MV'!J54</f>
        <v>-5.2820443528783269E-3</v>
      </c>
      <c r="J55" s="44">
        <f>'Equal Wt return 20 Port &amp; SD'!J55*'Weight of Industry MV'!K54</f>
        <v>-3.66179835717109E-3</v>
      </c>
      <c r="K55" s="44">
        <f>'Equal Wt return 20 Port &amp; SD'!K55*'Weight of Industry MV'!L54</f>
        <v>2.8969277204085289E-3</v>
      </c>
      <c r="L55" s="44">
        <f>'Equal Wt return 20 Port &amp; SD'!L55*'Weight of Industry MV'!M54</f>
        <v>-1.0782472484320035E-3</v>
      </c>
      <c r="M55" s="44">
        <f>'Equal Wt return 20 Port &amp; SD'!M55*'Weight of Industry MV'!N54</f>
        <v>3.493101994786625E-5</v>
      </c>
      <c r="N55" s="44">
        <f>'Equal Wt return 20 Port &amp; SD'!N55*'Weight of Industry MV'!O54</f>
        <v>4.4654046984584636E-4</v>
      </c>
      <c r="O55" s="44">
        <f>'Equal Wt return 20 Port &amp; SD'!O55*'Weight of Industry MV'!P54</f>
        <v>2.9629045153675756E-3</v>
      </c>
      <c r="P55" s="44">
        <f>'Equal Wt return 20 Port &amp; SD'!P55*'Weight of Industry MV'!Q54</f>
        <v>3.1415911747555673E-4</v>
      </c>
      <c r="Q55" s="44">
        <f>'Equal Wt return 20 Port &amp; SD'!Q55*'Weight of Industry MV'!R54</f>
        <v>-2.6598269081777061E-4</v>
      </c>
      <c r="R55" s="44">
        <f>'Equal Wt return 20 Port &amp; SD'!R55*'Weight of Industry MV'!S54</f>
        <v>3.8134660506865617E-4</v>
      </c>
      <c r="S55" s="44">
        <f>'Equal Wt return 20 Port &amp; SD'!S55*'Weight of Industry MV'!T54</f>
        <v>1.3744764103043041E-3</v>
      </c>
      <c r="T55" s="44">
        <f>'Equal Wt return 20 Port &amp; SD'!T55*'Weight of Industry MV'!U54</f>
        <v>-4.5671380216553822E-5</v>
      </c>
      <c r="U55" s="44">
        <f>'Equal Wt return 20 Port &amp; SD'!U55*'Weight of Industry MV'!V54</f>
        <v>2.0316770924070515E-4</v>
      </c>
      <c r="W55" s="46">
        <f t="shared" si="0"/>
        <v>1.1182189763601424E-2</v>
      </c>
    </row>
    <row r="56" spans="1:23" ht="15" x14ac:dyDescent="0.25">
      <c r="A56" s="25">
        <v>44134</v>
      </c>
      <c r="B56" s="44">
        <f>'Equal Wt return 20 Port &amp; SD'!B56*'Weight of Industry MV'!C55</f>
        <v>-5.0493043007820775E-4</v>
      </c>
      <c r="C56" s="44">
        <f>'Equal Wt return 20 Port &amp; SD'!C56*'Weight of Industry MV'!D55</f>
        <v>-4.9453552488935935E-3</v>
      </c>
      <c r="D56" s="44">
        <f>'Equal Wt return 20 Port &amp; SD'!D56*'Weight of Industry MV'!E55</f>
        <v>-1.6210246903081487E-3</v>
      </c>
      <c r="E56" s="44">
        <f>'Equal Wt return 20 Port &amp; SD'!E56*'Weight of Industry MV'!F55</f>
        <v>1.9007519008884029E-3</v>
      </c>
      <c r="F56" s="44">
        <f>'Equal Wt return 20 Port &amp; SD'!F56*'Weight of Industry MV'!G55</f>
        <v>-2.5625835918920443E-3</v>
      </c>
      <c r="G56" s="44">
        <f>'Equal Wt return 20 Port &amp; SD'!G56*'Weight of Industry MV'!H55</f>
        <v>-1.6382864363103306E-3</v>
      </c>
      <c r="H56" s="44">
        <f>'Equal Wt return 20 Port &amp; SD'!H56*'Weight of Industry MV'!I55</f>
        <v>-1.070371593627071E-3</v>
      </c>
      <c r="I56" s="44">
        <f>'Equal Wt return 20 Port &amp; SD'!I56*'Weight of Industry MV'!J55</f>
        <v>4.4846207139028543E-3</v>
      </c>
      <c r="J56" s="44">
        <f>'Equal Wt return 20 Port &amp; SD'!J56*'Weight of Industry MV'!K55</f>
        <v>1.7433910994768111E-3</v>
      </c>
      <c r="K56" s="44">
        <f>'Equal Wt return 20 Port &amp; SD'!K56*'Weight of Industry MV'!L55</f>
        <v>1.5113385308170818E-3</v>
      </c>
      <c r="L56" s="44">
        <f>'Equal Wt return 20 Port &amp; SD'!L56*'Weight of Industry MV'!M55</f>
        <v>-7.9345871576780302E-4</v>
      </c>
      <c r="M56" s="44">
        <f>'Equal Wt return 20 Port &amp; SD'!M56*'Weight of Industry MV'!N55</f>
        <v>-1.3401388139582513E-4</v>
      </c>
      <c r="N56" s="44">
        <f>'Equal Wt return 20 Port &amp; SD'!N56*'Weight of Industry MV'!O55</f>
        <v>9.3286941270375086E-4</v>
      </c>
      <c r="O56" s="44">
        <f>'Equal Wt return 20 Port &amp; SD'!O56*'Weight of Industry MV'!P55</f>
        <v>-4.4475493400656735E-4</v>
      </c>
      <c r="P56" s="44">
        <f>'Equal Wt return 20 Port &amp; SD'!P56*'Weight of Industry MV'!Q55</f>
        <v>1.5009465484554805E-5</v>
      </c>
      <c r="Q56" s="44">
        <f>'Equal Wt return 20 Port &amp; SD'!Q56*'Weight of Industry MV'!R55</f>
        <v>8.5398341299080876E-4</v>
      </c>
      <c r="R56" s="44">
        <f>'Equal Wt return 20 Port &amp; SD'!R56*'Weight of Industry MV'!S55</f>
        <v>6.5382308100897274E-4</v>
      </c>
      <c r="S56" s="44">
        <f>'Equal Wt return 20 Port &amp; SD'!S56*'Weight of Industry MV'!T55</f>
        <v>6.4528623208108212E-4</v>
      </c>
      <c r="T56" s="44">
        <f>'Equal Wt return 20 Port &amp; SD'!T56*'Weight of Industry MV'!U55</f>
        <v>-9.7035609741832202E-5</v>
      </c>
      <c r="U56" s="44">
        <f>'Equal Wt return 20 Port &amp; SD'!U56*'Weight of Industry MV'!V55</f>
        <v>-1.8489498638725297E-4</v>
      </c>
      <c r="W56" s="46">
        <f t="shared" si="0"/>
        <v>-1.2556362690543581E-3</v>
      </c>
    </row>
    <row r="57" spans="1:23" ht="15" x14ac:dyDescent="0.25">
      <c r="A57" s="25">
        <v>44165</v>
      </c>
      <c r="B57" s="44">
        <f>'Equal Wt return 20 Port &amp; SD'!B57*'Weight of Industry MV'!C56</f>
        <v>-6.2949627926623345E-3</v>
      </c>
      <c r="C57" s="44">
        <f>'Equal Wt return 20 Port &amp; SD'!C57*'Weight of Industry MV'!D56</f>
        <v>-4.9344595541548656E-3</v>
      </c>
      <c r="D57" s="44">
        <f>'Equal Wt return 20 Port &amp; SD'!D57*'Weight of Industry MV'!E56</f>
        <v>-1.4421589863978138E-4</v>
      </c>
      <c r="E57" s="44">
        <f>'Equal Wt return 20 Port &amp; SD'!E57*'Weight of Industry MV'!F56</f>
        <v>7.3016669789955791E-3</v>
      </c>
      <c r="F57" s="44">
        <f>'Equal Wt return 20 Port &amp; SD'!F57*'Weight of Industry MV'!G56</f>
        <v>-3.124671860490571E-3</v>
      </c>
      <c r="G57" s="44">
        <f>'Equal Wt return 20 Port &amp; SD'!G57*'Weight of Industry MV'!H56</f>
        <v>3.6030330997956266E-4</v>
      </c>
      <c r="H57" s="44">
        <f>'Equal Wt return 20 Port &amp; SD'!H57*'Weight of Industry MV'!I56</f>
        <v>-3.0719609140758327E-3</v>
      </c>
      <c r="I57" s="44">
        <f>'Equal Wt return 20 Port &amp; SD'!I57*'Weight of Industry MV'!J56</f>
        <v>-3.751420617074694E-4</v>
      </c>
      <c r="J57" s="44">
        <f>'Equal Wt return 20 Port &amp; SD'!J57*'Weight of Industry MV'!K56</f>
        <v>1.9899082241250265E-4</v>
      </c>
      <c r="K57" s="44">
        <f>'Equal Wt return 20 Port &amp; SD'!K57*'Weight of Industry MV'!L56</f>
        <v>-1.4316500110877293E-3</v>
      </c>
      <c r="L57" s="44">
        <f>'Equal Wt return 20 Port &amp; SD'!L57*'Weight of Industry MV'!M56</f>
        <v>2.3510931225326388E-3</v>
      </c>
      <c r="M57" s="44">
        <f>'Equal Wt return 20 Port &amp; SD'!M57*'Weight of Industry MV'!N56</f>
        <v>-2.5786384753301474E-5</v>
      </c>
      <c r="N57" s="44">
        <f>'Equal Wt return 20 Port &amp; SD'!N57*'Weight of Industry MV'!O56</f>
        <v>-2.7932443144440978E-4</v>
      </c>
      <c r="O57" s="44">
        <f>'Equal Wt return 20 Port &amp; SD'!O57*'Weight of Industry MV'!P56</f>
        <v>1.2933893302901887E-3</v>
      </c>
      <c r="P57" s="44">
        <f>'Equal Wt return 20 Port &amp; SD'!P57*'Weight of Industry MV'!Q56</f>
        <v>-1.1037405313865509E-4</v>
      </c>
      <c r="Q57" s="44">
        <f>'Equal Wt return 20 Port &amp; SD'!Q57*'Weight of Industry MV'!R56</f>
        <v>-5.2910798325616422E-4</v>
      </c>
      <c r="R57" s="44">
        <f>'Equal Wt return 20 Port &amp; SD'!R57*'Weight of Industry MV'!S56</f>
        <v>2.184739815061965E-4</v>
      </c>
      <c r="S57" s="44">
        <f>'Equal Wt return 20 Port &amp; SD'!S57*'Weight of Industry MV'!T56</f>
        <v>3.9096453708870494E-4</v>
      </c>
      <c r="T57" s="44">
        <f>'Equal Wt return 20 Port &amp; SD'!T57*'Weight of Industry MV'!U56</f>
        <v>7.1532376111309679E-6</v>
      </c>
      <c r="U57" s="44">
        <f>'Equal Wt return 20 Port &amp; SD'!U57*'Weight of Industry MV'!V56</f>
        <v>-6.4604749172668434E-5</v>
      </c>
      <c r="W57" s="46">
        <f t="shared" si="0"/>
        <v>-8.2642253741672788E-3</v>
      </c>
    </row>
    <row r="58" spans="1:23" ht="15" x14ac:dyDescent="0.25">
      <c r="A58" s="25">
        <v>44196</v>
      </c>
      <c r="B58" s="44">
        <f>'Equal Wt return 20 Port &amp; SD'!B58*'Weight of Industry MV'!C57</f>
        <v>1.65425887010218E-2</v>
      </c>
      <c r="C58" s="44">
        <f>'Equal Wt return 20 Port &amp; SD'!C58*'Weight of Industry MV'!D57</f>
        <v>2.3644013873138067E-2</v>
      </c>
      <c r="D58" s="44">
        <f>'Equal Wt return 20 Port &amp; SD'!D58*'Weight of Industry MV'!E57</f>
        <v>1.1448695561051511E-2</v>
      </c>
      <c r="E58" s="44">
        <f>'Equal Wt return 20 Port &amp; SD'!E58*'Weight of Industry MV'!F57</f>
        <v>-2.6681744665496324E-3</v>
      </c>
      <c r="F58" s="44">
        <f>'Equal Wt return 20 Port &amp; SD'!F58*'Weight of Industry MV'!G57</f>
        <v>7.8511098100366942E-3</v>
      </c>
      <c r="G58" s="44">
        <f>'Equal Wt return 20 Port &amp; SD'!G58*'Weight of Industry MV'!H57</f>
        <v>1.0097912245617625E-3</v>
      </c>
      <c r="H58" s="44">
        <f>'Equal Wt return 20 Port &amp; SD'!H58*'Weight of Industry MV'!I57</f>
        <v>1.0352291092728831E-2</v>
      </c>
      <c r="I58" s="44">
        <f>'Equal Wt return 20 Port &amp; SD'!I58*'Weight of Industry MV'!J57</f>
        <v>9.196763592665809E-3</v>
      </c>
      <c r="J58" s="44">
        <f>'Equal Wt return 20 Port &amp; SD'!J58*'Weight of Industry MV'!K57</f>
        <v>8.5259384891332446E-3</v>
      </c>
      <c r="K58" s="44">
        <f>'Equal Wt return 20 Port &amp; SD'!K58*'Weight of Industry MV'!L57</f>
        <v>5.8586223354908397E-4</v>
      </c>
      <c r="L58" s="44">
        <f>'Equal Wt return 20 Port &amp; SD'!L58*'Weight of Industry MV'!M57</f>
        <v>4.0321672964030945E-3</v>
      </c>
      <c r="M58" s="44">
        <f>'Equal Wt return 20 Port &amp; SD'!M58*'Weight of Industry MV'!N57</f>
        <v>2.1196183885402927E-4</v>
      </c>
      <c r="N58" s="44">
        <f>'Equal Wt return 20 Port &amp; SD'!N58*'Weight of Industry MV'!O57</f>
        <v>-1.6410714117330509E-4</v>
      </c>
      <c r="O58" s="44">
        <f>'Equal Wt return 20 Port &amp; SD'!O58*'Weight of Industry MV'!P57</f>
        <v>1.1121683380243572E-3</v>
      </c>
      <c r="P58" s="44">
        <f>'Equal Wt return 20 Port &amp; SD'!P58*'Weight of Industry MV'!Q57</f>
        <v>1.056060079883372E-3</v>
      </c>
      <c r="Q58" s="44">
        <f>'Equal Wt return 20 Port &amp; SD'!Q58*'Weight of Industry MV'!R57</f>
        <v>-1.1561456383195885E-3</v>
      </c>
      <c r="R58" s="44">
        <f>'Equal Wt return 20 Port &amp; SD'!R58*'Weight of Industry MV'!S57</f>
        <v>1.1485376580348065E-4</v>
      </c>
      <c r="S58" s="44">
        <f>'Equal Wt return 20 Port &amp; SD'!S58*'Weight of Industry MV'!T57</f>
        <v>-7.9064903970323336E-4</v>
      </c>
      <c r="T58" s="44">
        <f>'Equal Wt return 20 Port &amp; SD'!T58*'Weight of Industry MV'!U57</f>
        <v>6.3944706580274714E-5</v>
      </c>
      <c r="U58" s="44">
        <f>'Equal Wt return 20 Port &amp; SD'!U58*'Weight of Industry MV'!V57</f>
        <v>1.3239395421182218E-4</v>
      </c>
      <c r="W58" s="46">
        <f t="shared" si="0"/>
        <v>9.1101528271901488E-2</v>
      </c>
    </row>
    <row r="59" spans="1:23" ht="15" x14ac:dyDescent="0.25">
      <c r="A59" s="25">
        <v>44225</v>
      </c>
      <c r="B59" s="44">
        <f>'Equal Wt return 20 Port &amp; SD'!B59*'Weight of Industry MV'!C58</f>
        <v>1.410597687602244E-2</v>
      </c>
      <c r="C59" s="44">
        <f>'Equal Wt return 20 Port &amp; SD'!C59*'Weight of Industry MV'!D58</f>
        <v>5.2427531181609394E-2</v>
      </c>
      <c r="D59" s="44">
        <f>'Equal Wt return 20 Port &amp; SD'!D59*'Weight of Industry MV'!E58</f>
        <v>2.9091545209471246E-3</v>
      </c>
      <c r="E59" s="44">
        <f>'Equal Wt return 20 Port &amp; SD'!E59*'Weight of Industry MV'!F58</f>
        <v>6.6194307529196294E-3</v>
      </c>
      <c r="F59" s="44">
        <f>'Equal Wt return 20 Port &amp; SD'!F59*'Weight of Industry MV'!G58</f>
        <v>2.9581285611106974E-3</v>
      </c>
      <c r="G59" s="44">
        <f>'Equal Wt return 20 Port &amp; SD'!G59*'Weight of Industry MV'!H58</f>
        <v>1.5704304336311759E-3</v>
      </c>
      <c r="H59" s="44">
        <f>'Equal Wt return 20 Port &amp; SD'!H59*'Weight of Industry MV'!I58</f>
        <v>1.8001646246329399E-3</v>
      </c>
      <c r="I59" s="44">
        <f>'Equal Wt return 20 Port &amp; SD'!I59*'Weight of Industry MV'!J58</f>
        <v>-7.1922449303791448E-3</v>
      </c>
      <c r="J59" s="44">
        <f>'Equal Wt return 20 Port &amp; SD'!J59*'Weight of Industry MV'!K58</f>
        <v>6.2235881786204504E-3</v>
      </c>
      <c r="K59" s="44">
        <f>'Equal Wt return 20 Port &amp; SD'!K59*'Weight of Industry MV'!L58</f>
        <v>2.1741610588617579E-3</v>
      </c>
      <c r="L59" s="44">
        <f>'Equal Wt return 20 Port &amp; SD'!L59*'Weight of Industry MV'!M58</f>
        <v>1.595911822646047E-3</v>
      </c>
      <c r="M59" s="44">
        <f>'Equal Wt return 20 Port &amp; SD'!M59*'Weight of Industry MV'!N58</f>
        <v>-1.437973919346381E-4</v>
      </c>
      <c r="N59" s="44">
        <f>'Equal Wt return 20 Port &amp; SD'!N59*'Weight of Industry MV'!O58</f>
        <v>-2.8430236682023012E-4</v>
      </c>
      <c r="O59" s="44">
        <f>'Equal Wt return 20 Port &amp; SD'!O59*'Weight of Industry MV'!P58</f>
        <v>2.5240327253409373E-3</v>
      </c>
      <c r="P59" s="44">
        <f>'Equal Wt return 20 Port &amp; SD'!P59*'Weight of Industry MV'!Q58</f>
        <v>1.7429725298778316E-4</v>
      </c>
      <c r="Q59" s="44">
        <f>'Equal Wt return 20 Port &amp; SD'!Q59*'Weight of Industry MV'!R58</f>
        <v>-8.9036253769239767E-4</v>
      </c>
      <c r="R59" s="44">
        <f>'Equal Wt return 20 Port &amp; SD'!R59*'Weight of Industry MV'!S58</f>
        <v>1.2358919200508556E-4</v>
      </c>
      <c r="S59" s="44">
        <f>'Equal Wt return 20 Port &amp; SD'!S59*'Weight of Industry MV'!T58</f>
        <v>-2.2750971173201713E-4</v>
      </c>
      <c r="T59" s="44">
        <f>'Equal Wt return 20 Port &amp; SD'!T59*'Weight of Industry MV'!U58</f>
        <v>8.2505374443989023E-5</v>
      </c>
      <c r="U59" s="44">
        <f>'Equal Wt return 20 Port &amp; SD'!U59*'Weight of Industry MV'!V58</f>
        <v>-1.0795539033075211E-4</v>
      </c>
      <c r="W59" s="46">
        <f t="shared" si="0"/>
        <v>8.644273022689028E-2</v>
      </c>
    </row>
    <row r="60" spans="1:23" ht="15" x14ac:dyDescent="0.25">
      <c r="A60" s="25">
        <v>44253</v>
      </c>
      <c r="B60" s="44">
        <f>'Equal Wt return 20 Port &amp; SD'!B60*'Weight of Industry MV'!C59</f>
        <v>-1.3387123329830886E-2</v>
      </c>
      <c r="C60" s="44">
        <f>'Equal Wt return 20 Port &amp; SD'!C60*'Weight of Industry MV'!D59</f>
        <v>-2.0342510623817299E-3</v>
      </c>
      <c r="D60" s="44">
        <f>'Equal Wt return 20 Port &amp; SD'!D60*'Weight of Industry MV'!E59</f>
        <v>-3.668739755722661E-3</v>
      </c>
      <c r="E60" s="44">
        <f>'Equal Wt return 20 Port &amp; SD'!E60*'Weight of Industry MV'!F59</f>
        <v>-4.6147182630580192E-3</v>
      </c>
      <c r="F60" s="44">
        <f>'Equal Wt return 20 Port &amp; SD'!F60*'Weight of Industry MV'!G59</f>
        <v>-1.564455932113272E-3</v>
      </c>
      <c r="G60" s="44">
        <f>'Equal Wt return 20 Port &amp; SD'!G60*'Weight of Industry MV'!H59</f>
        <v>-3.4273756118976062E-3</v>
      </c>
      <c r="H60" s="44">
        <f>'Equal Wt return 20 Port &amp; SD'!H60*'Weight of Industry MV'!I59</f>
        <v>1.094684877337502E-3</v>
      </c>
      <c r="I60" s="44">
        <f>'Equal Wt return 20 Port &amp; SD'!I60*'Weight of Industry MV'!J59</f>
        <v>-5.8368821558869716E-3</v>
      </c>
      <c r="J60" s="44">
        <f>'Equal Wt return 20 Port &amp; SD'!J60*'Weight of Industry MV'!K59</f>
        <v>1.9708890470909095E-4</v>
      </c>
      <c r="K60" s="44">
        <f>'Equal Wt return 20 Port &amp; SD'!K60*'Weight of Industry MV'!L59</f>
        <v>-1.0005541111638746E-3</v>
      </c>
      <c r="L60" s="44">
        <f>'Equal Wt return 20 Port &amp; SD'!L60*'Weight of Industry MV'!M59</f>
        <v>8.9842023346213529E-4</v>
      </c>
      <c r="M60" s="44">
        <f>'Equal Wt return 20 Port &amp; SD'!M60*'Weight of Industry MV'!N59</f>
        <v>-2.1590576663311E-5</v>
      </c>
      <c r="N60" s="44">
        <f>'Equal Wt return 20 Port &amp; SD'!N60*'Weight of Industry MV'!O59</f>
        <v>0</v>
      </c>
      <c r="O60" s="44">
        <f>'Equal Wt return 20 Port &amp; SD'!O60*'Weight of Industry MV'!P59</f>
        <v>8.050063008922818E-5</v>
      </c>
      <c r="P60" s="44">
        <f>'Equal Wt return 20 Port &amp; SD'!P60*'Weight of Industry MV'!Q59</f>
        <v>-2.193478944964384E-4</v>
      </c>
      <c r="Q60" s="44">
        <f>'Equal Wt return 20 Port &amp; SD'!Q60*'Weight of Industry MV'!R59</f>
        <v>4.968490632469945E-4</v>
      </c>
      <c r="R60" s="44">
        <f>'Equal Wt return 20 Port &amp; SD'!R60*'Weight of Industry MV'!S59</f>
        <v>-3.0602681820505871E-4</v>
      </c>
      <c r="S60" s="44">
        <f>'Equal Wt return 20 Port &amp; SD'!S60*'Weight of Industry MV'!T59</f>
        <v>3.4071731408084129E-4</v>
      </c>
      <c r="T60" s="44">
        <f>'Equal Wt return 20 Port &amp; SD'!T60*'Weight of Industry MV'!U59</f>
        <v>-4.3889767806909136E-6</v>
      </c>
      <c r="U60" s="44">
        <f>'Equal Wt return 20 Port &amp; SD'!U60*'Weight of Industry MV'!V59</f>
        <v>-3.6094279142548368E-5</v>
      </c>
      <c r="W60" s="46">
        <f t="shared" si="0"/>
        <v>-3.301328774441728E-2</v>
      </c>
    </row>
    <row r="61" spans="1:23" ht="15" x14ac:dyDescent="0.25">
      <c r="A61" s="25">
        <v>44286</v>
      </c>
      <c r="B61" s="44">
        <f>'Equal Wt return 20 Port &amp; SD'!B61*'Weight of Industry MV'!C60</f>
        <v>-7.3238206848121523E-3</v>
      </c>
      <c r="C61" s="44">
        <f>'Equal Wt return 20 Port &amp; SD'!C61*'Weight of Industry MV'!D60</f>
        <v>7.6794625017092841E-3</v>
      </c>
      <c r="D61" s="44">
        <f>'Equal Wt return 20 Port &amp; SD'!D61*'Weight of Industry MV'!E60</f>
        <v>-5.1745559406982449E-3</v>
      </c>
      <c r="E61" s="44">
        <f>'Equal Wt return 20 Port &amp; SD'!E61*'Weight of Industry MV'!F60</f>
        <v>-7.8583254099362961E-3</v>
      </c>
      <c r="F61" s="44">
        <f>'Equal Wt return 20 Port &amp; SD'!F61*'Weight of Industry MV'!G60</f>
        <v>-5.5419506610073594E-3</v>
      </c>
      <c r="G61" s="44">
        <f>'Equal Wt return 20 Port &amp; SD'!G61*'Weight of Industry MV'!H60</f>
        <v>4.6200034714774197E-3</v>
      </c>
      <c r="H61" s="44">
        <f>'Equal Wt return 20 Port &amp; SD'!H61*'Weight of Industry MV'!I60</f>
        <v>-1.1375059024269333E-3</v>
      </c>
      <c r="I61" s="44">
        <f>'Equal Wt return 20 Port &amp; SD'!I61*'Weight of Industry MV'!J60</f>
        <v>-2.0640272785407434E-3</v>
      </c>
      <c r="J61" s="44">
        <f>'Equal Wt return 20 Port &amp; SD'!J61*'Weight of Industry MV'!K60</f>
        <v>2.6227948328096154E-3</v>
      </c>
      <c r="K61" s="44">
        <f>'Equal Wt return 20 Port &amp; SD'!K61*'Weight of Industry MV'!L60</f>
        <v>-9.6924445776883181E-4</v>
      </c>
      <c r="L61" s="44">
        <f>'Equal Wt return 20 Port &amp; SD'!L61*'Weight of Industry MV'!M60</f>
        <v>-2.3340254659763599E-3</v>
      </c>
      <c r="M61" s="44">
        <f>'Equal Wt return 20 Port &amp; SD'!M61*'Weight of Industry MV'!N60</f>
        <v>-3.6011314424902199E-6</v>
      </c>
      <c r="N61" s="44">
        <f>'Equal Wt return 20 Port &amp; SD'!N61*'Weight of Industry MV'!O60</f>
        <v>-8.2594927912895856E-5</v>
      </c>
      <c r="O61" s="44">
        <f>'Equal Wt return 20 Port &amp; SD'!O61*'Weight of Industry MV'!P60</f>
        <v>-1.7699674176332241E-3</v>
      </c>
      <c r="P61" s="44">
        <f>'Equal Wt return 20 Port &amp; SD'!P61*'Weight of Industry MV'!Q60</f>
        <v>-1.3310197671803943E-4</v>
      </c>
      <c r="Q61" s="44">
        <f>'Equal Wt return 20 Port &amp; SD'!Q61*'Weight of Industry MV'!R60</f>
        <v>8.4371861348302764E-5</v>
      </c>
      <c r="R61" s="44">
        <f>'Equal Wt return 20 Port &amp; SD'!R61*'Weight of Industry MV'!S60</f>
        <v>-6.2270995606194111E-5</v>
      </c>
      <c r="S61" s="44">
        <f>'Equal Wt return 20 Port &amp; SD'!S61*'Weight of Industry MV'!T60</f>
        <v>-5.321754865335196E-4</v>
      </c>
      <c r="T61" s="44">
        <f>'Equal Wt return 20 Port &amp; SD'!T61*'Weight of Industry MV'!U60</f>
        <v>3.9323418959337108E-5</v>
      </c>
      <c r="U61" s="44">
        <f>'Equal Wt return 20 Port &amp; SD'!U61*'Weight of Industry MV'!V60</f>
        <v>-1.6028771861656658E-5</v>
      </c>
      <c r="W61" s="46">
        <f t="shared" si="0"/>
        <v>-1.9957240422570986E-2</v>
      </c>
    </row>
    <row r="62" spans="1:23" ht="12.75" x14ac:dyDescent="0.2">
      <c r="A62" s="2"/>
    </row>
    <row r="63" spans="1:23" ht="12.75" x14ac:dyDescent="0.2">
      <c r="A63" s="2"/>
    </row>
    <row r="64" spans="1:23" ht="12.75" x14ac:dyDescent="0.2">
      <c r="A64" s="2"/>
    </row>
    <row r="65" spans="1:1" ht="12.75" x14ac:dyDescent="0.2">
      <c r="A65" s="2"/>
    </row>
    <row r="66" spans="1:1" ht="12.75" x14ac:dyDescent="0.2">
      <c r="A66" s="2"/>
    </row>
    <row r="67" spans="1:1" ht="12.75" x14ac:dyDescent="0.2">
      <c r="A67" s="2"/>
    </row>
    <row r="68" spans="1:1" ht="12.75" x14ac:dyDescent="0.2">
      <c r="A68" s="2"/>
    </row>
    <row r="69" spans="1:1" ht="12.75" x14ac:dyDescent="0.2">
      <c r="A69" s="2"/>
    </row>
    <row r="70" spans="1:1" ht="12.75" x14ac:dyDescent="0.2">
      <c r="A70" s="2"/>
    </row>
    <row r="71" spans="1:1" ht="12.75" x14ac:dyDescent="0.2">
      <c r="A71" s="2"/>
    </row>
    <row r="72" spans="1:1" ht="12.75" x14ac:dyDescent="0.2">
      <c r="A72" s="2"/>
    </row>
    <row r="73" spans="1:1" ht="12.75" x14ac:dyDescent="0.2">
      <c r="A73" s="2"/>
    </row>
    <row r="74" spans="1:1" ht="12.75" x14ac:dyDescent="0.2">
      <c r="A74" s="2"/>
    </row>
    <row r="75" spans="1:1" ht="12.75" x14ac:dyDescent="0.2">
      <c r="A75" s="2"/>
    </row>
    <row r="76" spans="1:1" ht="12.75" x14ac:dyDescent="0.2">
      <c r="A76" s="2"/>
    </row>
    <row r="77" spans="1:1" ht="12.75" x14ac:dyDescent="0.2">
      <c r="A77" s="2"/>
    </row>
    <row r="78" spans="1:1" ht="12.75" x14ac:dyDescent="0.2">
      <c r="A78" s="2"/>
    </row>
    <row r="79" spans="1:1" ht="12.75" x14ac:dyDescent="0.2">
      <c r="A79" s="2"/>
    </row>
    <row r="80" spans="1:1" ht="12.75" x14ac:dyDescent="0.2">
      <c r="A80" s="2"/>
    </row>
    <row r="81" spans="1:1" ht="12.75" x14ac:dyDescent="0.2">
      <c r="A81" s="2"/>
    </row>
    <row r="82" spans="1:1" ht="12.75" x14ac:dyDescent="0.2">
      <c r="A82" s="2"/>
    </row>
    <row r="83" spans="1:1" ht="12.75" x14ac:dyDescent="0.2">
      <c r="A83" s="2"/>
    </row>
    <row r="84" spans="1:1" ht="12.75" x14ac:dyDescent="0.2">
      <c r="A84" s="2"/>
    </row>
    <row r="85" spans="1:1" ht="12.75" x14ac:dyDescent="0.2">
      <c r="A85" s="2"/>
    </row>
    <row r="86" spans="1:1" ht="12.75" x14ac:dyDescent="0.2">
      <c r="A86" s="2"/>
    </row>
    <row r="87" spans="1:1" ht="12.75" x14ac:dyDescent="0.2">
      <c r="A87" s="2"/>
    </row>
    <row r="88" spans="1:1" ht="12.75" x14ac:dyDescent="0.2">
      <c r="A88" s="2"/>
    </row>
    <row r="89" spans="1:1" ht="12.75" x14ac:dyDescent="0.2">
      <c r="A89" s="2"/>
    </row>
    <row r="90" spans="1:1" ht="12.75" x14ac:dyDescent="0.2">
      <c r="A90" s="2"/>
    </row>
    <row r="91" spans="1:1" ht="12.75" x14ac:dyDescent="0.2">
      <c r="A91" s="2"/>
    </row>
    <row r="92" spans="1:1" ht="12.75" x14ac:dyDescent="0.2">
      <c r="A92" s="2"/>
    </row>
    <row r="93" spans="1:1" ht="12.75" x14ac:dyDescent="0.2">
      <c r="A93" s="2"/>
    </row>
    <row r="94" spans="1:1" ht="12.75" x14ac:dyDescent="0.2">
      <c r="A94" s="2"/>
    </row>
    <row r="95" spans="1:1" ht="12.75" x14ac:dyDescent="0.2">
      <c r="A95" s="2"/>
    </row>
    <row r="96" spans="1:1" ht="12.75" x14ac:dyDescent="0.2">
      <c r="A96" s="2"/>
    </row>
    <row r="97" spans="1:1" ht="12.75" x14ac:dyDescent="0.2">
      <c r="A97" s="2"/>
    </row>
    <row r="98" spans="1:1" ht="12.75" x14ac:dyDescent="0.2">
      <c r="A98" s="2"/>
    </row>
    <row r="99" spans="1:1" ht="12.75" x14ac:dyDescent="0.2">
      <c r="A99" s="2"/>
    </row>
    <row r="100" spans="1:1" ht="12.75" x14ac:dyDescent="0.2">
      <c r="A100" s="2"/>
    </row>
    <row r="101" spans="1:1" ht="12.75" x14ac:dyDescent="0.2">
      <c r="A101" s="2"/>
    </row>
    <row r="102" spans="1:1" ht="12.75" x14ac:dyDescent="0.2">
      <c r="A102" s="2"/>
    </row>
    <row r="103" spans="1:1" ht="12.75" x14ac:dyDescent="0.2">
      <c r="A103" s="2"/>
    </row>
    <row r="104" spans="1:1" ht="12.75" x14ac:dyDescent="0.2">
      <c r="A104" s="2"/>
    </row>
    <row r="105" spans="1:1" ht="12.75" x14ac:dyDescent="0.2">
      <c r="A105" s="2"/>
    </row>
    <row r="106" spans="1:1" ht="12.75" x14ac:dyDescent="0.2">
      <c r="A106" s="2"/>
    </row>
    <row r="107" spans="1:1" ht="12.75" x14ac:dyDescent="0.2">
      <c r="A107" s="2"/>
    </row>
    <row r="108" spans="1:1" ht="12.75" x14ac:dyDescent="0.2">
      <c r="A108" s="2"/>
    </row>
    <row r="109" spans="1:1" ht="12.75" x14ac:dyDescent="0.2">
      <c r="A109" s="2"/>
    </row>
    <row r="110" spans="1:1" ht="12.75" x14ac:dyDescent="0.2">
      <c r="A110" s="2"/>
    </row>
    <row r="111" spans="1:1" ht="12.75" x14ac:dyDescent="0.2">
      <c r="A111" s="2"/>
    </row>
    <row r="112" spans="1:1" ht="12.75" x14ac:dyDescent="0.2">
      <c r="A112" s="2"/>
    </row>
    <row r="113" spans="1:1" ht="12.75" x14ac:dyDescent="0.2">
      <c r="A113" s="2"/>
    </row>
    <row r="114" spans="1:1" ht="12.75" x14ac:dyDescent="0.2">
      <c r="A114" s="2"/>
    </row>
    <row r="115" spans="1:1" ht="12.75" x14ac:dyDescent="0.2">
      <c r="A115" s="2"/>
    </row>
    <row r="116" spans="1:1" ht="12.75" x14ac:dyDescent="0.2">
      <c r="A116" s="2"/>
    </row>
    <row r="117" spans="1:1" ht="12.75" x14ac:dyDescent="0.2">
      <c r="A117" s="2"/>
    </row>
    <row r="118" spans="1:1" ht="12.75" x14ac:dyDescent="0.2">
      <c r="A118" s="2"/>
    </row>
    <row r="119" spans="1:1" ht="12.75" x14ac:dyDescent="0.2">
      <c r="A119" s="2"/>
    </row>
    <row r="120" spans="1:1" ht="12.75" x14ac:dyDescent="0.2">
      <c r="A120" s="2"/>
    </row>
    <row r="121" spans="1:1" ht="12.75" x14ac:dyDescent="0.2">
      <c r="A121" s="2"/>
    </row>
    <row r="122" spans="1:1" ht="12.75" x14ac:dyDescent="0.2">
      <c r="A122" s="2"/>
    </row>
    <row r="123" spans="1:1" ht="12.75" x14ac:dyDescent="0.2">
      <c r="A123" s="2"/>
    </row>
    <row r="124" spans="1:1" ht="12.75" x14ac:dyDescent="0.2">
      <c r="A124" s="2"/>
    </row>
    <row r="125" spans="1:1" ht="12.75" x14ac:dyDescent="0.2">
      <c r="A125" s="2"/>
    </row>
    <row r="126" spans="1:1" ht="12.75" x14ac:dyDescent="0.2">
      <c r="A126" s="2"/>
    </row>
    <row r="127" spans="1:1" ht="12.75" x14ac:dyDescent="0.2">
      <c r="A127" s="2"/>
    </row>
    <row r="128" spans="1:1" ht="12.75" x14ac:dyDescent="0.2">
      <c r="A128" s="2"/>
    </row>
    <row r="129" spans="1:1" ht="12.75" x14ac:dyDescent="0.2">
      <c r="A129" s="2"/>
    </row>
    <row r="130" spans="1:1" ht="12.75" x14ac:dyDescent="0.2">
      <c r="A130" s="2"/>
    </row>
    <row r="131" spans="1:1" ht="12.75" x14ac:dyDescent="0.2">
      <c r="A131" s="2"/>
    </row>
    <row r="132" spans="1:1" ht="12.75" x14ac:dyDescent="0.2">
      <c r="A132" s="2"/>
    </row>
    <row r="133" spans="1:1" ht="12.75" x14ac:dyDescent="0.2">
      <c r="A133" s="2"/>
    </row>
    <row r="134" spans="1:1" ht="12.75" x14ac:dyDescent="0.2">
      <c r="A134" s="2"/>
    </row>
    <row r="135" spans="1:1" ht="12.75" x14ac:dyDescent="0.2">
      <c r="A135" s="2"/>
    </row>
    <row r="136" spans="1:1" ht="12.75" x14ac:dyDescent="0.2">
      <c r="A136" s="2"/>
    </row>
    <row r="137" spans="1:1" ht="12.75" x14ac:dyDescent="0.2">
      <c r="A137" s="2"/>
    </row>
    <row r="138" spans="1:1" ht="12.75" x14ac:dyDescent="0.2">
      <c r="A138" s="2"/>
    </row>
    <row r="139" spans="1:1" ht="12.75" x14ac:dyDescent="0.2">
      <c r="A139" s="2"/>
    </row>
    <row r="140" spans="1:1" ht="12.75" x14ac:dyDescent="0.2">
      <c r="A140" s="2"/>
    </row>
    <row r="141" spans="1:1" ht="12.75" x14ac:dyDescent="0.2">
      <c r="A141" s="2"/>
    </row>
    <row r="142" spans="1:1" ht="12.75" x14ac:dyDescent="0.2">
      <c r="A142" s="2"/>
    </row>
    <row r="143" spans="1:1" ht="12.75" x14ac:dyDescent="0.2">
      <c r="A143" s="2"/>
    </row>
    <row r="144" spans="1:1" ht="12.75" x14ac:dyDescent="0.2">
      <c r="A144" s="2"/>
    </row>
    <row r="145" spans="1:1" ht="12.75" x14ac:dyDescent="0.2">
      <c r="A145" s="2"/>
    </row>
    <row r="146" spans="1:1" ht="12.75" x14ac:dyDescent="0.2">
      <c r="A146" s="2"/>
    </row>
    <row r="147" spans="1:1" ht="12.75" x14ac:dyDescent="0.2">
      <c r="A147" s="2"/>
    </row>
    <row r="148" spans="1:1" ht="12.75" x14ac:dyDescent="0.2">
      <c r="A148" s="2"/>
    </row>
    <row r="149" spans="1:1" ht="12.75" x14ac:dyDescent="0.2">
      <c r="A149" s="2"/>
    </row>
    <row r="150" spans="1:1" ht="12.75" x14ac:dyDescent="0.2">
      <c r="A150" s="2"/>
    </row>
    <row r="151" spans="1:1" ht="12.75" x14ac:dyDescent="0.2">
      <c r="A151" s="2"/>
    </row>
    <row r="152" spans="1:1" ht="12.75" x14ac:dyDescent="0.2">
      <c r="A152" s="2"/>
    </row>
    <row r="153" spans="1:1" ht="12.75" x14ac:dyDescent="0.2">
      <c r="A153" s="2"/>
    </row>
    <row r="154" spans="1:1" ht="12.75" x14ac:dyDescent="0.2">
      <c r="A154" s="2"/>
    </row>
    <row r="155" spans="1:1" ht="12.75" x14ac:dyDescent="0.2">
      <c r="A155" s="2"/>
    </row>
    <row r="156" spans="1:1" ht="12.75" x14ac:dyDescent="0.2">
      <c r="A156" s="2"/>
    </row>
    <row r="157" spans="1:1" ht="12.75" x14ac:dyDescent="0.2">
      <c r="A157" s="2"/>
    </row>
    <row r="158" spans="1:1" ht="12.75" x14ac:dyDescent="0.2">
      <c r="A158" s="2"/>
    </row>
    <row r="159" spans="1:1" ht="12.75" x14ac:dyDescent="0.2">
      <c r="A159" s="2"/>
    </row>
    <row r="160" spans="1:1" ht="12.75" x14ac:dyDescent="0.2">
      <c r="A160" s="2"/>
    </row>
    <row r="161" spans="1:1" ht="12.75" x14ac:dyDescent="0.2">
      <c r="A161" s="2"/>
    </row>
    <row r="162" spans="1:1" ht="12.75" x14ac:dyDescent="0.2">
      <c r="A162" s="2"/>
    </row>
    <row r="163" spans="1:1" ht="12.75" x14ac:dyDescent="0.2">
      <c r="A163" s="2"/>
    </row>
    <row r="164" spans="1:1" ht="12.75" x14ac:dyDescent="0.2">
      <c r="A164" s="2"/>
    </row>
    <row r="165" spans="1:1" ht="12.75" x14ac:dyDescent="0.2">
      <c r="A165" s="2"/>
    </row>
    <row r="166" spans="1:1" ht="12.75" x14ac:dyDescent="0.2">
      <c r="A166" s="2"/>
    </row>
    <row r="167" spans="1:1" ht="12.75" x14ac:dyDescent="0.2">
      <c r="A167" s="2"/>
    </row>
    <row r="168" spans="1:1" ht="12.75" x14ac:dyDescent="0.2">
      <c r="A168" s="2"/>
    </row>
    <row r="169" spans="1:1" ht="12.75" x14ac:dyDescent="0.2">
      <c r="A169" s="2"/>
    </row>
    <row r="170" spans="1:1" ht="12.75" x14ac:dyDescent="0.2">
      <c r="A170" s="2"/>
    </row>
    <row r="171" spans="1:1" ht="12.75" x14ac:dyDescent="0.2">
      <c r="A171" s="2"/>
    </row>
    <row r="172" spans="1:1" ht="12.75" x14ac:dyDescent="0.2">
      <c r="A172" s="2"/>
    </row>
    <row r="173" spans="1:1" ht="12.75" x14ac:dyDescent="0.2">
      <c r="A173" s="2"/>
    </row>
    <row r="174" spans="1:1" ht="12.75" x14ac:dyDescent="0.2">
      <c r="A174" s="2"/>
    </row>
    <row r="175" spans="1:1" ht="12.75" x14ac:dyDescent="0.2">
      <c r="A175" s="2"/>
    </row>
    <row r="176" spans="1:1" ht="12.75" x14ac:dyDescent="0.2">
      <c r="A176" s="2"/>
    </row>
    <row r="177" spans="1:1" ht="12.75" x14ac:dyDescent="0.2">
      <c r="A177" s="2"/>
    </row>
    <row r="178" spans="1:1" ht="12.75" x14ac:dyDescent="0.2">
      <c r="A178" s="2"/>
    </row>
    <row r="179" spans="1:1" ht="12.75" x14ac:dyDescent="0.2">
      <c r="A179" s="2"/>
    </row>
    <row r="180" spans="1:1" ht="12.75" x14ac:dyDescent="0.2">
      <c r="A180" s="2"/>
    </row>
    <row r="181" spans="1:1" ht="12.75" x14ac:dyDescent="0.2">
      <c r="A181" s="2"/>
    </row>
    <row r="182" spans="1:1" ht="12.75" x14ac:dyDescent="0.2">
      <c r="A182" s="2"/>
    </row>
    <row r="183" spans="1:1" ht="12.75" x14ac:dyDescent="0.2">
      <c r="A183" s="2"/>
    </row>
    <row r="184" spans="1:1" ht="12.75" x14ac:dyDescent="0.2">
      <c r="A184" s="2"/>
    </row>
    <row r="185" spans="1:1" ht="12.75" x14ac:dyDescent="0.2">
      <c r="A185" s="2"/>
    </row>
    <row r="186" spans="1:1" ht="12.75" x14ac:dyDescent="0.2">
      <c r="A186" s="2"/>
    </row>
    <row r="187" spans="1:1" ht="12.75" x14ac:dyDescent="0.2">
      <c r="A187" s="2"/>
    </row>
    <row r="188" spans="1:1" ht="12.75" x14ac:dyDescent="0.2">
      <c r="A188" s="2"/>
    </row>
    <row r="189" spans="1:1" ht="12.75" x14ac:dyDescent="0.2">
      <c r="A189" s="2"/>
    </row>
    <row r="190" spans="1:1" ht="12.75" x14ac:dyDescent="0.2">
      <c r="A190" s="2"/>
    </row>
    <row r="191" spans="1:1" ht="12.75" x14ac:dyDescent="0.2">
      <c r="A191" s="2"/>
    </row>
    <row r="192" spans="1:1" ht="12.75" x14ac:dyDescent="0.2">
      <c r="A192" s="2"/>
    </row>
    <row r="193" spans="1:1" ht="12.75" x14ac:dyDescent="0.2">
      <c r="A193" s="2"/>
    </row>
    <row r="194" spans="1:1" ht="12.75" x14ac:dyDescent="0.2">
      <c r="A194" s="2"/>
    </row>
    <row r="195" spans="1:1" ht="12.75" x14ac:dyDescent="0.2">
      <c r="A195" s="2"/>
    </row>
    <row r="196" spans="1:1" ht="12.75" x14ac:dyDescent="0.2">
      <c r="A196" s="2"/>
    </row>
    <row r="197" spans="1:1" ht="12.75" x14ac:dyDescent="0.2">
      <c r="A197" s="2"/>
    </row>
    <row r="198" spans="1:1" ht="12.75" x14ac:dyDescent="0.2">
      <c r="A198" s="2"/>
    </row>
    <row r="199" spans="1:1" ht="12.75" x14ac:dyDescent="0.2">
      <c r="A199" s="2"/>
    </row>
    <row r="200" spans="1:1" ht="12.75" x14ac:dyDescent="0.2">
      <c r="A200" s="2"/>
    </row>
    <row r="201" spans="1:1" ht="12.75" x14ac:dyDescent="0.2">
      <c r="A201" s="2"/>
    </row>
    <row r="202" spans="1:1" ht="12.75" x14ac:dyDescent="0.2">
      <c r="A202" s="2"/>
    </row>
    <row r="203" spans="1:1" ht="12.75" x14ac:dyDescent="0.2">
      <c r="A203" s="2"/>
    </row>
    <row r="204" spans="1:1" ht="12.75" x14ac:dyDescent="0.2">
      <c r="A204" s="2"/>
    </row>
    <row r="205" spans="1:1" ht="12.75" x14ac:dyDescent="0.2">
      <c r="A205" s="2"/>
    </row>
    <row r="206" spans="1:1" ht="12.75" x14ac:dyDescent="0.2">
      <c r="A206" s="2"/>
    </row>
    <row r="207" spans="1:1" ht="12.75" x14ac:dyDescent="0.2">
      <c r="A207" s="2"/>
    </row>
    <row r="208" spans="1:1" ht="12.75" x14ac:dyDescent="0.2">
      <c r="A208" s="2"/>
    </row>
    <row r="209" spans="1:1" ht="12.75" x14ac:dyDescent="0.2">
      <c r="A209" s="2"/>
    </row>
    <row r="210" spans="1:1" ht="12.75" x14ac:dyDescent="0.2">
      <c r="A210" s="2"/>
    </row>
    <row r="211" spans="1:1" ht="12.75" x14ac:dyDescent="0.2">
      <c r="A211" s="2"/>
    </row>
    <row r="212" spans="1:1" ht="12.75" x14ac:dyDescent="0.2">
      <c r="A212" s="2"/>
    </row>
    <row r="213" spans="1:1" ht="12.75" x14ac:dyDescent="0.2">
      <c r="A213" s="2"/>
    </row>
    <row r="214" spans="1:1" ht="12.75" x14ac:dyDescent="0.2">
      <c r="A214" s="2"/>
    </row>
    <row r="215" spans="1:1" ht="12.75" x14ac:dyDescent="0.2">
      <c r="A215" s="2"/>
    </row>
    <row r="216" spans="1:1" ht="12.75" x14ac:dyDescent="0.2">
      <c r="A216" s="2"/>
    </row>
    <row r="217" spans="1:1" ht="12.75" x14ac:dyDescent="0.2">
      <c r="A217" s="2"/>
    </row>
    <row r="218" spans="1:1" ht="12.75" x14ac:dyDescent="0.2">
      <c r="A218" s="2"/>
    </row>
    <row r="219" spans="1:1" ht="12.75" x14ac:dyDescent="0.2">
      <c r="A219" s="2"/>
    </row>
    <row r="220" spans="1:1" ht="12.75" x14ac:dyDescent="0.2">
      <c r="A220" s="2"/>
    </row>
    <row r="221" spans="1:1" ht="12.75" x14ac:dyDescent="0.2">
      <c r="A221" s="2"/>
    </row>
    <row r="222" spans="1:1" ht="12.75" x14ac:dyDescent="0.2">
      <c r="A222" s="2"/>
    </row>
    <row r="223" spans="1:1" ht="12.75" x14ac:dyDescent="0.2">
      <c r="A223" s="2"/>
    </row>
    <row r="224" spans="1:1" ht="12.75" x14ac:dyDescent="0.2">
      <c r="A224" s="2"/>
    </row>
    <row r="225" spans="1:1" ht="12.75" x14ac:dyDescent="0.2">
      <c r="A225" s="2"/>
    </row>
    <row r="226" spans="1:1" ht="12.75" x14ac:dyDescent="0.2">
      <c r="A226" s="2"/>
    </row>
    <row r="227" spans="1:1" ht="12.75" x14ac:dyDescent="0.2">
      <c r="A227" s="2"/>
    </row>
    <row r="228" spans="1:1" ht="12.75" x14ac:dyDescent="0.2">
      <c r="A228" s="2"/>
    </row>
    <row r="229" spans="1:1" ht="12.75" x14ac:dyDescent="0.2">
      <c r="A229" s="2"/>
    </row>
    <row r="230" spans="1:1" ht="12.75" x14ac:dyDescent="0.2">
      <c r="A230" s="2"/>
    </row>
    <row r="231" spans="1:1" ht="12.75" x14ac:dyDescent="0.2">
      <c r="A231" s="2"/>
    </row>
    <row r="232" spans="1:1" ht="12.75" x14ac:dyDescent="0.2">
      <c r="A232" s="2"/>
    </row>
    <row r="233" spans="1:1" ht="12.75" x14ac:dyDescent="0.2">
      <c r="A233" s="2"/>
    </row>
    <row r="234" spans="1:1" ht="12.75" x14ac:dyDescent="0.2">
      <c r="A234" s="2"/>
    </row>
    <row r="235" spans="1:1" ht="12.75" x14ac:dyDescent="0.2">
      <c r="A235" s="2"/>
    </row>
    <row r="236" spans="1:1" ht="12.75" x14ac:dyDescent="0.2">
      <c r="A236" s="2"/>
    </row>
    <row r="237" spans="1:1" ht="12.75" x14ac:dyDescent="0.2">
      <c r="A237" s="2"/>
    </row>
    <row r="238" spans="1:1" ht="12.75" x14ac:dyDescent="0.2">
      <c r="A238" s="2"/>
    </row>
    <row r="239" spans="1:1" ht="12.75" x14ac:dyDescent="0.2">
      <c r="A239" s="2"/>
    </row>
    <row r="240" spans="1:1" ht="12.75" x14ac:dyDescent="0.2">
      <c r="A240" s="2"/>
    </row>
    <row r="241" spans="1:1" ht="12.75" x14ac:dyDescent="0.2">
      <c r="A241" s="2"/>
    </row>
    <row r="242" spans="1:1" ht="12.75" x14ac:dyDescent="0.2">
      <c r="A242" s="2"/>
    </row>
    <row r="243" spans="1:1" ht="12.75" x14ac:dyDescent="0.2">
      <c r="A243" s="2"/>
    </row>
    <row r="244" spans="1:1" ht="12.75" x14ac:dyDescent="0.2">
      <c r="A244" s="2"/>
    </row>
    <row r="245" spans="1:1" ht="12.75" x14ac:dyDescent="0.2">
      <c r="A245" s="2"/>
    </row>
    <row r="246" spans="1:1" ht="12.75" x14ac:dyDescent="0.2">
      <c r="A246" s="2"/>
    </row>
    <row r="247" spans="1:1" ht="12.75" x14ac:dyDescent="0.2">
      <c r="A247" s="2"/>
    </row>
    <row r="248" spans="1:1" ht="12.75" x14ac:dyDescent="0.2">
      <c r="A248" s="2"/>
    </row>
    <row r="249" spans="1:1" ht="12.75" x14ac:dyDescent="0.2">
      <c r="A249" s="2"/>
    </row>
    <row r="250" spans="1:1" ht="12.75" x14ac:dyDescent="0.2">
      <c r="A250" s="2"/>
    </row>
    <row r="251" spans="1:1" ht="12.75" x14ac:dyDescent="0.2">
      <c r="A251" s="2"/>
    </row>
    <row r="252" spans="1:1" ht="12.75" x14ac:dyDescent="0.2">
      <c r="A252" s="2"/>
    </row>
    <row r="253" spans="1:1" ht="12.75" x14ac:dyDescent="0.2">
      <c r="A253" s="2"/>
    </row>
    <row r="254" spans="1:1" ht="12.75" x14ac:dyDescent="0.2">
      <c r="A254" s="2"/>
    </row>
    <row r="255" spans="1:1" ht="12.75" x14ac:dyDescent="0.2">
      <c r="A255" s="2"/>
    </row>
    <row r="256" spans="1:1" ht="12.75" x14ac:dyDescent="0.2">
      <c r="A256" s="2"/>
    </row>
    <row r="257" spans="1:1" ht="12.75" x14ac:dyDescent="0.2">
      <c r="A257" s="2"/>
    </row>
    <row r="258" spans="1:1" ht="12.75" x14ac:dyDescent="0.2">
      <c r="A258" s="2"/>
    </row>
    <row r="259" spans="1:1" ht="12.75" x14ac:dyDescent="0.2">
      <c r="A259" s="2"/>
    </row>
    <row r="260" spans="1:1" ht="12.75" x14ac:dyDescent="0.2">
      <c r="A260" s="2"/>
    </row>
    <row r="261" spans="1:1" ht="12.75" x14ac:dyDescent="0.2">
      <c r="A261" s="2"/>
    </row>
    <row r="262" spans="1:1" ht="12.75" x14ac:dyDescent="0.2">
      <c r="A262" s="2"/>
    </row>
    <row r="263" spans="1:1" ht="12.75" x14ac:dyDescent="0.2">
      <c r="A263" s="2"/>
    </row>
    <row r="264" spans="1:1" ht="12.75" x14ac:dyDescent="0.2">
      <c r="A264" s="2"/>
    </row>
    <row r="265" spans="1:1" ht="12.75" x14ac:dyDescent="0.2">
      <c r="A265" s="2"/>
    </row>
    <row r="266" spans="1:1" ht="12.75" x14ac:dyDescent="0.2">
      <c r="A266" s="2"/>
    </row>
    <row r="267" spans="1:1" ht="12.75" x14ac:dyDescent="0.2">
      <c r="A267" s="2"/>
    </row>
    <row r="268" spans="1:1" ht="12.75" x14ac:dyDescent="0.2">
      <c r="A268" s="2"/>
    </row>
    <row r="269" spans="1:1" ht="12.75" x14ac:dyDescent="0.2">
      <c r="A269" s="2"/>
    </row>
    <row r="270" spans="1:1" ht="12.75" x14ac:dyDescent="0.2">
      <c r="A270" s="2"/>
    </row>
    <row r="271" spans="1:1" ht="12.75" x14ac:dyDescent="0.2">
      <c r="A271" s="2"/>
    </row>
    <row r="272" spans="1:1" ht="12.75" x14ac:dyDescent="0.2">
      <c r="A272" s="2"/>
    </row>
    <row r="273" spans="1:1" ht="12.75" x14ac:dyDescent="0.2">
      <c r="A273" s="2"/>
    </row>
    <row r="274" spans="1:1" ht="12.75" x14ac:dyDescent="0.2">
      <c r="A274" s="2"/>
    </row>
    <row r="275" spans="1:1" ht="12.75" x14ac:dyDescent="0.2">
      <c r="A275" s="2"/>
    </row>
    <row r="276" spans="1:1" ht="12.75" x14ac:dyDescent="0.2">
      <c r="A276" s="2"/>
    </row>
    <row r="277" spans="1:1" ht="12.75" x14ac:dyDescent="0.2">
      <c r="A277" s="2"/>
    </row>
    <row r="278" spans="1:1" ht="12.75" x14ac:dyDescent="0.2">
      <c r="A278" s="2"/>
    </row>
    <row r="279" spans="1:1" ht="12.75" x14ac:dyDescent="0.2">
      <c r="A279" s="2"/>
    </row>
    <row r="280" spans="1:1" ht="12.75" x14ac:dyDescent="0.2">
      <c r="A280" s="2"/>
    </row>
    <row r="281" spans="1:1" ht="12.75" x14ac:dyDescent="0.2">
      <c r="A281" s="2"/>
    </row>
    <row r="282" spans="1:1" ht="12.75" x14ac:dyDescent="0.2">
      <c r="A282" s="2"/>
    </row>
    <row r="283" spans="1:1" ht="12.75" x14ac:dyDescent="0.2">
      <c r="A283" s="2"/>
    </row>
    <row r="284" spans="1:1" ht="12.75" x14ac:dyDescent="0.2">
      <c r="A284" s="2"/>
    </row>
    <row r="285" spans="1:1" ht="12.75" x14ac:dyDescent="0.2">
      <c r="A285" s="2"/>
    </row>
    <row r="286" spans="1:1" ht="12.75" x14ac:dyDescent="0.2">
      <c r="A286" s="2"/>
    </row>
    <row r="287" spans="1:1" ht="12.75" x14ac:dyDescent="0.2">
      <c r="A287" s="2"/>
    </row>
    <row r="288" spans="1:1" ht="12.75" x14ac:dyDescent="0.2">
      <c r="A288" s="2"/>
    </row>
    <row r="289" spans="1:1" ht="12.75" x14ac:dyDescent="0.2">
      <c r="A289" s="2"/>
    </row>
    <row r="290" spans="1:1" ht="12.75" x14ac:dyDescent="0.2">
      <c r="A290" s="2"/>
    </row>
    <row r="291" spans="1:1" ht="12.75" x14ac:dyDescent="0.2">
      <c r="A291" s="2"/>
    </row>
    <row r="292" spans="1:1" ht="12.75" x14ac:dyDescent="0.2">
      <c r="A292" s="2"/>
    </row>
    <row r="293" spans="1:1" ht="12.75" x14ac:dyDescent="0.2">
      <c r="A293" s="2"/>
    </row>
    <row r="294" spans="1:1" ht="12.75" x14ac:dyDescent="0.2">
      <c r="A294" s="2"/>
    </row>
    <row r="295" spans="1:1" ht="12.75" x14ac:dyDescent="0.2">
      <c r="A295" s="2"/>
    </row>
    <row r="296" spans="1:1" ht="12.75" x14ac:dyDescent="0.2">
      <c r="A296" s="2"/>
    </row>
    <row r="297" spans="1:1" ht="12.75" x14ac:dyDescent="0.2">
      <c r="A297" s="2"/>
    </row>
    <row r="298" spans="1:1" ht="12.75" x14ac:dyDescent="0.2">
      <c r="A298" s="2"/>
    </row>
    <row r="299" spans="1:1" ht="12.75" x14ac:dyDescent="0.2">
      <c r="A299" s="2"/>
    </row>
    <row r="300" spans="1:1" ht="12.75" x14ac:dyDescent="0.2">
      <c r="A300" s="2"/>
    </row>
    <row r="301" spans="1:1" ht="12.75" x14ac:dyDescent="0.2">
      <c r="A301" s="2"/>
    </row>
    <row r="302" spans="1:1" ht="12.75" x14ac:dyDescent="0.2">
      <c r="A302" s="2"/>
    </row>
    <row r="303" spans="1:1" ht="12.75" x14ac:dyDescent="0.2">
      <c r="A303" s="2"/>
    </row>
    <row r="304" spans="1:1" ht="12.75" x14ac:dyDescent="0.2">
      <c r="A304" s="2"/>
    </row>
    <row r="305" spans="1:1" ht="12.75" x14ac:dyDescent="0.2">
      <c r="A305" s="2"/>
    </row>
    <row r="306" spans="1:1" ht="12.75" x14ac:dyDescent="0.2">
      <c r="A306" s="2"/>
    </row>
    <row r="307" spans="1:1" ht="12.75" x14ac:dyDescent="0.2">
      <c r="A307" s="2"/>
    </row>
    <row r="308" spans="1:1" ht="12.75" x14ac:dyDescent="0.2">
      <c r="A308" s="2"/>
    </row>
    <row r="309" spans="1:1" ht="12.75" x14ac:dyDescent="0.2">
      <c r="A309" s="2"/>
    </row>
    <row r="310" spans="1:1" ht="12.75" x14ac:dyDescent="0.2">
      <c r="A310" s="2"/>
    </row>
    <row r="311" spans="1:1" ht="12.75" x14ac:dyDescent="0.2">
      <c r="A311" s="2"/>
    </row>
    <row r="312" spans="1:1" ht="12.75" x14ac:dyDescent="0.2">
      <c r="A312" s="2"/>
    </row>
    <row r="313" spans="1:1" ht="12.75" x14ac:dyDescent="0.2">
      <c r="A313" s="2"/>
    </row>
    <row r="314" spans="1:1" ht="12.75" x14ac:dyDescent="0.2">
      <c r="A314" s="2"/>
    </row>
    <row r="315" spans="1:1" ht="12.75" x14ac:dyDescent="0.2">
      <c r="A315" s="2"/>
    </row>
    <row r="316" spans="1:1" ht="12.75" x14ac:dyDescent="0.2">
      <c r="A316" s="2"/>
    </row>
    <row r="317" spans="1:1" ht="12.75" x14ac:dyDescent="0.2">
      <c r="A317" s="2"/>
    </row>
    <row r="318" spans="1:1" ht="12.75" x14ac:dyDescent="0.2">
      <c r="A318" s="2"/>
    </row>
    <row r="319" spans="1:1" ht="12.75" x14ac:dyDescent="0.2">
      <c r="A319" s="2"/>
    </row>
    <row r="320" spans="1:1" ht="12.75" x14ac:dyDescent="0.2">
      <c r="A320" s="2"/>
    </row>
    <row r="321" spans="1:1" ht="12.75" x14ac:dyDescent="0.2">
      <c r="A321" s="2"/>
    </row>
    <row r="322" spans="1:1" ht="12.75" x14ac:dyDescent="0.2">
      <c r="A322" s="2"/>
    </row>
    <row r="323" spans="1:1" ht="12.75" x14ac:dyDescent="0.2">
      <c r="A323" s="2"/>
    </row>
    <row r="324" spans="1:1" ht="12.75" x14ac:dyDescent="0.2">
      <c r="A324" s="2"/>
    </row>
    <row r="325" spans="1:1" ht="12.75" x14ac:dyDescent="0.2">
      <c r="A325" s="2"/>
    </row>
    <row r="326" spans="1:1" ht="12.75" x14ac:dyDescent="0.2">
      <c r="A326" s="2"/>
    </row>
    <row r="327" spans="1:1" ht="12.75" x14ac:dyDescent="0.2">
      <c r="A327" s="2"/>
    </row>
    <row r="328" spans="1:1" ht="12.75" x14ac:dyDescent="0.2">
      <c r="A328" s="2"/>
    </row>
    <row r="329" spans="1:1" ht="12.75" x14ac:dyDescent="0.2">
      <c r="A329" s="2"/>
    </row>
    <row r="330" spans="1:1" ht="12.75" x14ac:dyDescent="0.2">
      <c r="A330" s="2"/>
    </row>
    <row r="331" spans="1:1" ht="12.75" x14ac:dyDescent="0.2">
      <c r="A331" s="2"/>
    </row>
    <row r="332" spans="1:1" ht="12.75" x14ac:dyDescent="0.2">
      <c r="A332" s="2"/>
    </row>
    <row r="333" spans="1:1" ht="12.75" x14ac:dyDescent="0.2">
      <c r="A333" s="2"/>
    </row>
    <row r="334" spans="1:1" ht="12.75" x14ac:dyDescent="0.2">
      <c r="A334" s="2"/>
    </row>
    <row r="335" spans="1:1" ht="12.75" x14ac:dyDescent="0.2">
      <c r="A335" s="2"/>
    </row>
    <row r="336" spans="1:1" ht="12.75" x14ac:dyDescent="0.2">
      <c r="A336" s="2"/>
    </row>
    <row r="337" spans="1:1" ht="12.75" x14ac:dyDescent="0.2">
      <c r="A337" s="2"/>
    </row>
    <row r="338" spans="1:1" ht="12.75" x14ac:dyDescent="0.2">
      <c r="A338" s="2"/>
    </row>
    <row r="339" spans="1:1" ht="12.75" x14ac:dyDescent="0.2">
      <c r="A339" s="2"/>
    </row>
    <row r="340" spans="1:1" ht="12.75" x14ac:dyDescent="0.2">
      <c r="A340" s="2"/>
    </row>
    <row r="341" spans="1:1" ht="12.75" x14ac:dyDescent="0.2">
      <c r="A341" s="2"/>
    </row>
    <row r="342" spans="1:1" ht="12.75" x14ac:dyDescent="0.2">
      <c r="A342" s="2"/>
    </row>
    <row r="343" spans="1:1" ht="12.75" x14ac:dyDescent="0.2">
      <c r="A343" s="2"/>
    </row>
    <row r="344" spans="1:1" ht="12.75" x14ac:dyDescent="0.2">
      <c r="A344" s="2"/>
    </row>
    <row r="345" spans="1:1" ht="12.75" x14ac:dyDescent="0.2">
      <c r="A345" s="2"/>
    </row>
    <row r="346" spans="1:1" ht="12.75" x14ac:dyDescent="0.2">
      <c r="A346" s="2"/>
    </row>
    <row r="347" spans="1:1" ht="12.75" x14ac:dyDescent="0.2">
      <c r="A347" s="2"/>
    </row>
    <row r="348" spans="1:1" ht="12.75" x14ac:dyDescent="0.2">
      <c r="A348" s="2"/>
    </row>
    <row r="349" spans="1:1" ht="12.75" x14ac:dyDescent="0.2">
      <c r="A349" s="2"/>
    </row>
    <row r="350" spans="1:1" ht="12.75" x14ac:dyDescent="0.2">
      <c r="A350" s="2"/>
    </row>
    <row r="351" spans="1:1" ht="12.75" x14ac:dyDescent="0.2">
      <c r="A351" s="2"/>
    </row>
    <row r="352" spans="1:1" ht="12.75" x14ac:dyDescent="0.2">
      <c r="A352" s="2"/>
    </row>
    <row r="353" spans="1:1" ht="12.75" x14ac:dyDescent="0.2">
      <c r="A353" s="2"/>
    </row>
    <row r="354" spans="1:1" ht="12.75" x14ac:dyDescent="0.2">
      <c r="A354" s="2"/>
    </row>
    <row r="355" spans="1:1" ht="12.75" x14ac:dyDescent="0.2">
      <c r="A355" s="2"/>
    </row>
    <row r="356" spans="1:1" ht="12.75" x14ac:dyDescent="0.2">
      <c r="A356" s="2"/>
    </row>
    <row r="357" spans="1:1" ht="12.75" x14ac:dyDescent="0.2">
      <c r="A357" s="2"/>
    </row>
    <row r="358" spans="1:1" ht="12.75" x14ac:dyDescent="0.2">
      <c r="A358" s="2"/>
    </row>
    <row r="359" spans="1:1" ht="12.75" x14ac:dyDescent="0.2">
      <c r="A359" s="2"/>
    </row>
    <row r="360" spans="1:1" ht="12.75" x14ac:dyDescent="0.2">
      <c r="A360" s="2"/>
    </row>
    <row r="361" spans="1:1" ht="12.75" x14ac:dyDescent="0.2">
      <c r="A361" s="2"/>
    </row>
    <row r="362" spans="1:1" ht="12.75" x14ac:dyDescent="0.2">
      <c r="A362" s="2"/>
    </row>
    <row r="363" spans="1:1" ht="12.75" x14ac:dyDescent="0.2">
      <c r="A363" s="2"/>
    </row>
    <row r="364" spans="1:1" ht="12.75" x14ac:dyDescent="0.2">
      <c r="A364" s="2"/>
    </row>
    <row r="365" spans="1:1" ht="12.75" x14ac:dyDescent="0.2">
      <c r="A365" s="2"/>
    </row>
    <row r="366" spans="1:1" ht="12.75" x14ac:dyDescent="0.2">
      <c r="A366" s="2"/>
    </row>
    <row r="367" spans="1:1" ht="12.75" x14ac:dyDescent="0.2">
      <c r="A367" s="2"/>
    </row>
    <row r="368" spans="1:1" ht="12.75" x14ac:dyDescent="0.2">
      <c r="A368" s="2"/>
    </row>
    <row r="369" spans="1:1" ht="12.75" x14ac:dyDescent="0.2">
      <c r="A369" s="2"/>
    </row>
    <row r="370" spans="1:1" ht="12.75" x14ac:dyDescent="0.2">
      <c r="A370" s="2"/>
    </row>
    <row r="371" spans="1:1" ht="12.75" x14ac:dyDescent="0.2">
      <c r="A371" s="2"/>
    </row>
    <row r="372" spans="1:1" ht="12.75" x14ac:dyDescent="0.2">
      <c r="A372" s="2"/>
    </row>
    <row r="373" spans="1:1" ht="12.75" x14ac:dyDescent="0.2">
      <c r="A373" s="2"/>
    </row>
    <row r="374" spans="1:1" ht="12.75" x14ac:dyDescent="0.2">
      <c r="A374" s="2"/>
    </row>
    <row r="375" spans="1:1" ht="12.75" x14ac:dyDescent="0.2">
      <c r="A375" s="2"/>
    </row>
    <row r="376" spans="1:1" ht="12.75" x14ac:dyDescent="0.2">
      <c r="A376" s="2"/>
    </row>
    <row r="377" spans="1:1" ht="12.75" x14ac:dyDescent="0.2">
      <c r="A377" s="2"/>
    </row>
    <row r="378" spans="1:1" ht="12.75" x14ac:dyDescent="0.2">
      <c r="A378" s="2"/>
    </row>
    <row r="379" spans="1:1" ht="12.75" x14ac:dyDescent="0.2">
      <c r="A379" s="2"/>
    </row>
    <row r="380" spans="1:1" ht="12.75" x14ac:dyDescent="0.2">
      <c r="A380" s="2"/>
    </row>
    <row r="381" spans="1:1" ht="12.75" x14ac:dyDescent="0.2">
      <c r="A381" s="2"/>
    </row>
    <row r="382" spans="1:1" ht="12.75" x14ac:dyDescent="0.2">
      <c r="A382" s="2"/>
    </row>
    <row r="383" spans="1:1" ht="12.75" x14ac:dyDescent="0.2">
      <c r="A383" s="2"/>
    </row>
    <row r="384" spans="1:1" ht="12.75" x14ac:dyDescent="0.2">
      <c r="A384" s="2"/>
    </row>
    <row r="385" spans="1:1" ht="12.75" x14ac:dyDescent="0.2">
      <c r="A385" s="2"/>
    </row>
    <row r="386" spans="1:1" ht="12.75" x14ac:dyDescent="0.2">
      <c r="A386" s="2"/>
    </row>
    <row r="387" spans="1:1" ht="12.75" x14ac:dyDescent="0.2">
      <c r="A387" s="2"/>
    </row>
    <row r="388" spans="1:1" ht="12.75" x14ac:dyDescent="0.2">
      <c r="A388" s="2"/>
    </row>
    <row r="389" spans="1:1" ht="12.75" x14ac:dyDescent="0.2">
      <c r="A389" s="2"/>
    </row>
    <row r="390" spans="1:1" ht="12.75" x14ac:dyDescent="0.2">
      <c r="A390" s="2"/>
    </row>
    <row r="391" spans="1:1" ht="12.75" x14ac:dyDescent="0.2">
      <c r="A391" s="2"/>
    </row>
    <row r="392" spans="1:1" ht="12.75" x14ac:dyDescent="0.2">
      <c r="A392" s="2"/>
    </row>
    <row r="393" spans="1:1" ht="12.75" x14ac:dyDescent="0.2">
      <c r="A393" s="2"/>
    </row>
    <row r="394" spans="1:1" ht="12.75" x14ac:dyDescent="0.2">
      <c r="A394" s="2"/>
    </row>
    <row r="395" spans="1:1" ht="12.75" x14ac:dyDescent="0.2">
      <c r="A395" s="2"/>
    </row>
    <row r="396" spans="1:1" ht="12.75" x14ac:dyDescent="0.2">
      <c r="A396" s="2"/>
    </row>
    <row r="397" spans="1:1" ht="12.75" x14ac:dyDescent="0.2">
      <c r="A397" s="2"/>
    </row>
    <row r="398" spans="1:1" ht="12.75" x14ac:dyDescent="0.2">
      <c r="A398" s="2"/>
    </row>
    <row r="399" spans="1:1" ht="12.75" x14ac:dyDescent="0.2">
      <c r="A399" s="2"/>
    </row>
    <row r="400" spans="1:1" ht="12.75" x14ac:dyDescent="0.2">
      <c r="A400" s="2"/>
    </row>
    <row r="401" spans="1:1" ht="12.75" x14ac:dyDescent="0.2">
      <c r="A401" s="2"/>
    </row>
    <row r="402" spans="1:1" ht="12.75" x14ac:dyDescent="0.2">
      <c r="A402" s="2"/>
    </row>
    <row r="403" spans="1:1" ht="12.75" x14ac:dyDescent="0.2">
      <c r="A403" s="2"/>
    </row>
    <row r="404" spans="1:1" ht="12.75" x14ac:dyDescent="0.2">
      <c r="A404" s="2"/>
    </row>
    <row r="405" spans="1:1" ht="12.75" x14ac:dyDescent="0.2">
      <c r="A405" s="2"/>
    </row>
    <row r="406" spans="1:1" ht="12.75" x14ac:dyDescent="0.2">
      <c r="A406" s="2"/>
    </row>
    <row r="407" spans="1:1" ht="12.75" x14ac:dyDescent="0.2">
      <c r="A407" s="2"/>
    </row>
    <row r="408" spans="1:1" ht="12.75" x14ac:dyDescent="0.2">
      <c r="A408" s="2"/>
    </row>
    <row r="409" spans="1:1" ht="12.75" x14ac:dyDescent="0.2">
      <c r="A409" s="2"/>
    </row>
    <row r="410" spans="1:1" ht="12.75" x14ac:dyDescent="0.2">
      <c r="A410" s="2"/>
    </row>
    <row r="411" spans="1:1" ht="12.75" x14ac:dyDescent="0.2">
      <c r="A411" s="2"/>
    </row>
    <row r="412" spans="1:1" ht="12.75" x14ac:dyDescent="0.2">
      <c r="A412" s="2"/>
    </row>
    <row r="413" spans="1:1" ht="12.75" x14ac:dyDescent="0.2">
      <c r="A413" s="2"/>
    </row>
    <row r="414" spans="1:1" ht="12.75" x14ac:dyDescent="0.2">
      <c r="A414" s="2"/>
    </row>
    <row r="415" spans="1:1" ht="12.75" x14ac:dyDescent="0.2">
      <c r="A415" s="2"/>
    </row>
    <row r="416" spans="1:1" ht="12.75" x14ac:dyDescent="0.2">
      <c r="A416" s="2"/>
    </row>
    <row r="417" spans="1:1" ht="12.75" x14ac:dyDescent="0.2">
      <c r="A417" s="2"/>
    </row>
    <row r="418" spans="1:1" ht="12.75" x14ac:dyDescent="0.2">
      <c r="A418" s="2"/>
    </row>
    <row r="419" spans="1:1" ht="12.75" x14ac:dyDescent="0.2">
      <c r="A419" s="2"/>
    </row>
    <row r="420" spans="1:1" ht="12.75" x14ac:dyDescent="0.2">
      <c r="A420" s="2"/>
    </row>
    <row r="421" spans="1:1" ht="12.75" x14ac:dyDescent="0.2">
      <c r="A421" s="2"/>
    </row>
    <row r="422" spans="1:1" ht="12.75" x14ac:dyDescent="0.2">
      <c r="A422" s="2"/>
    </row>
    <row r="423" spans="1:1" ht="12.75" x14ac:dyDescent="0.2">
      <c r="A423" s="2"/>
    </row>
    <row r="424" spans="1:1" ht="12.75" x14ac:dyDescent="0.2">
      <c r="A424" s="2"/>
    </row>
    <row r="425" spans="1:1" ht="12.75" x14ac:dyDescent="0.2">
      <c r="A425" s="2"/>
    </row>
    <row r="426" spans="1:1" ht="12.75" x14ac:dyDescent="0.2">
      <c r="A426" s="2"/>
    </row>
    <row r="427" spans="1:1" ht="12.75" x14ac:dyDescent="0.2">
      <c r="A427" s="2"/>
    </row>
    <row r="428" spans="1:1" ht="12.75" x14ac:dyDescent="0.2">
      <c r="A428" s="2"/>
    </row>
    <row r="429" spans="1:1" ht="12.75" x14ac:dyDescent="0.2">
      <c r="A429" s="2"/>
    </row>
    <row r="430" spans="1:1" ht="12.75" x14ac:dyDescent="0.2">
      <c r="A430" s="2"/>
    </row>
    <row r="431" spans="1:1" ht="12.75" x14ac:dyDescent="0.2">
      <c r="A431" s="2"/>
    </row>
    <row r="432" spans="1:1" ht="12.75" x14ac:dyDescent="0.2">
      <c r="A432" s="2"/>
    </row>
    <row r="433" spans="1:1" ht="12.75" x14ac:dyDescent="0.2">
      <c r="A433" s="2"/>
    </row>
    <row r="434" spans="1:1" ht="12.75" x14ac:dyDescent="0.2">
      <c r="A434" s="2"/>
    </row>
    <row r="435" spans="1:1" ht="12.75" x14ac:dyDescent="0.2">
      <c r="A435" s="2"/>
    </row>
    <row r="436" spans="1:1" ht="12.75" x14ac:dyDescent="0.2">
      <c r="A436" s="2"/>
    </row>
    <row r="437" spans="1:1" ht="12.75" x14ac:dyDescent="0.2">
      <c r="A437" s="2"/>
    </row>
    <row r="438" spans="1:1" ht="12.75" x14ac:dyDescent="0.2">
      <c r="A438" s="2"/>
    </row>
    <row r="439" spans="1:1" ht="12.75" x14ac:dyDescent="0.2">
      <c r="A439" s="2"/>
    </row>
    <row r="440" spans="1:1" ht="12.75" x14ac:dyDescent="0.2">
      <c r="A440" s="2"/>
    </row>
    <row r="441" spans="1:1" ht="12.75" x14ac:dyDescent="0.2">
      <c r="A441" s="2"/>
    </row>
    <row r="442" spans="1:1" ht="12.75" x14ac:dyDescent="0.2">
      <c r="A442" s="2"/>
    </row>
    <row r="443" spans="1:1" ht="12.75" x14ac:dyDescent="0.2">
      <c r="A443" s="2"/>
    </row>
    <row r="444" spans="1:1" ht="12.75" x14ac:dyDescent="0.2">
      <c r="A444" s="2"/>
    </row>
    <row r="445" spans="1:1" ht="12.75" x14ac:dyDescent="0.2">
      <c r="A445" s="2"/>
    </row>
    <row r="446" spans="1:1" ht="12.75" x14ac:dyDescent="0.2">
      <c r="A446" s="2"/>
    </row>
    <row r="447" spans="1:1" ht="12.75" x14ac:dyDescent="0.2">
      <c r="A447" s="2"/>
    </row>
    <row r="448" spans="1:1" ht="12.75" x14ac:dyDescent="0.2">
      <c r="A448" s="2"/>
    </row>
    <row r="449" spans="1:1" ht="12.75" x14ac:dyDescent="0.2">
      <c r="A449" s="2"/>
    </row>
    <row r="450" spans="1:1" ht="12.75" x14ac:dyDescent="0.2">
      <c r="A450" s="2"/>
    </row>
    <row r="451" spans="1:1" ht="12.75" x14ac:dyDescent="0.2">
      <c r="A451" s="2"/>
    </row>
    <row r="452" spans="1:1" ht="12.75" x14ac:dyDescent="0.2">
      <c r="A452" s="2"/>
    </row>
    <row r="453" spans="1:1" ht="12.75" x14ac:dyDescent="0.2">
      <c r="A453" s="2"/>
    </row>
    <row r="454" spans="1:1" ht="12.75" x14ac:dyDescent="0.2">
      <c r="A454" s="2"/>
    </row>
    <row r="455" spans="1:1" ht="12.75" x14ac:dyDescent="0.2">
      <c r="A455" s="2"/>
    </row>
    <row r="456" spans="1:1" ht="12.75" x14ac:dyDescent="0.2">
      <c r="A456" s="2"/>
    </row>
    <row r="457" spans="1:1" ht="12.75" x14ac:dyDescent="0.2">
      <c r="A457" s="2"/>
    </row>
    <row r="458" spans="1:1" ht="12.75" x14ac:dyDescent="0.2">
      <c r="A458" s="2"/>
    </row>
    <row r="459" spans="1:1" ht="12.75" x14ac:dyDescent="0.2">
      <c r="A459" s="2"/>
    </row>
    <row r="460" spans="1:1" ht="12.75" x14ac:dyDescent="0.2">
      <c r="A460" s="2"/>
    </row>
    <row r="461" spans="1:1" ht="12.75" x14ac:dyDescent="0.2">
      <c r="A461" s="2"/>
    </row>
    <row r="462" spans="1:1" ht="12.75" x14ac:dyDescent="0.2">
      <c r="A462" s="2"/>
    </row>
    <row r="463" spans="1:1" ht="12.75" x14ac:dyDescent="0.2">
      <c r="A463" s="2"/>
    </row>
    <row r="464" spans="1:1" ht="12.75" x14ac:dyDescent="0.2">
      <c r="A464" s="2"/>
    </row>
    <row r="465" spans="1:1" ht="12.75" x14ac:dyDescent="0.2">
      <c r="A465" s="2"/>
    </row>
    <row r="466" spans="1:1" ht="12.75" x14ac:dyDescent="0.2">
      <c r="A466" s="2"/>
    </row>
    <row r="467" spans="1:1" ht="12.75" x14ac:dyDescent="0.2">
      <c r="A467" s="2"/>
    </row>
    <row r="468" spans="1:1" ht="12.75" x14ac:dyDescent="0.2">
      <c r="A468" s="2"/>
    </row>
    <row r="469" spans="1:1" ht="12.75" x14ac:dyDescent="0.2">
      <c r="A469" s="2"/>
    </row>
    <row r="470" spans="1:1" ht="12.75" x14ac:dyDescent="0.2">
      <c r="A470" s="2"/>
    </row>
    <row r="471" spans="1:1" ht="12.75" x14ac:dyDescent="0.2">
      <c r="A471" s="2"/>
    </row>
    <row r="472" spans="1:1" ht="12.75" x14ac:dyDescent="0.2">
      <c r="A472" s="2"/>
    </row>
    <row r="473" spans="1:1" ht="12.75" x14ac:dyDescent="0.2">
      <c r="A473" s="2"/>
    </row>
    <row r="474" spans="1:1" ht="12.75" x14ac:dyDescent="0.2">
      <c r="A474" s="2"/>
    </row>
    <row r="475" spans="1:1" ht="12.75" x14ac:dyDescent="0.2">
      <c r="A475" s="2"/>
    </row>
    <row r="476" spans="1:1" ht="12.75" x14ac:dyDescent="0.2">
      <c r="A476" s="2"/>
    </row>
    <row r="477" spans="1:1" ht="12.75" x14ac:dyDescent="0.2">
      <c r="A477" s="2"/>
    </row>
    <row r="478" spans="1:1" ht="12.75" x14ac:dyDescent="0.2">
      <c r="A478" s="2"/>
    </row>
    <row r="479" spans="1:1" ht="12.75" x14ac:dyDescent="0.2">
      <c r="A479" s="2"/>
    </row>
    <row r="480" spans="1:1" ht="12.75" x14ac:dyDescent="0.2">
      <c r="A480" s="2"/>
    </row>
    <row r="481" spans="1:1" ht="12.75" x14ac:dyDescent="0.2">
      <c r="A481" s="2"/>
    </row>
    <row r="482" spans="1:1" ht="12.75" x14ac:dyDescent="0.2">
      <c r="A482" s="2"/>
    </row>
    <row r="483" spans="1:1" ht="12.75" x14ac:dyDescent="0.2">
      <c r="A483" s="2"/>
    </row>
    <row r="484" spans="1:1" ht="12.75" x14ac:dyDescent="0.2">
      <c r="A484" s="2"/>
    </row>
    <row r="485" spans="1:1" ht="12.75" x14ac:dyDescent="0.2">
      <c r="A485" s="2"/>
    </row>
    <row r="486" spans="1:1" ht="12.75" x14ac:dyDescent="0.2">
      <c r="A486" s="2"/>
    </row>
    <row r="487" spans="1:1" ht="12.75" x14ac:dyDescent="0.2">
      <c r="A487" s="2"/>
    </row>
    <row r="488" spans="1:1" ht="12.75" x14ac:dyDescent="0.2">
      <c r="A488" s="2"/>
    </row>
    <row r="489" spans="1:1" ht="12.75" x14ac:dyDescent="0.2">
      <c r="A489" s="2"/>
    </row>
    <row r="490" spans="1:1" ht="12.75" x14ac:dyDescent="0.2">
      <c r="A490" s="2"/>
    </row>
    <row r="491" spans="1:1" ht="12.75" x14ac:dyDescent="0.2">
      <c r="A491" s="2"/>
    </row>
    <row r="492" spans="1:1" ht="12.75" x14ac:dyDescent="0.2">
      <c r="A492" s="2"/>
    </row>
    <row r="493" spans="1:1" ht="12.75" x14ac:dyDescent="0.2">
      <c r="A493" s="2"/>
    </row>
    <row r="494" spans="1:1" ht="12.75" x14ac:dyDescent="0.2">
      <c r="A494" s="2"/>
    </row>
    <row r="495" spans="1:1" ht="12.75" x14ac:dyDescent="0.2">
      <c r="A495" s="2"/>
    </row>
    <row r="496" spans="1:1" ht="12.75" x14ac:dyDescent="0.2">
      <c r="A496" s="2"/>
    </row>
    <row r="497" spans="1:1" ht="12.75" x14ac:dyDescent="0.2">
      <c r="A497" s="2"/>
    </row>
    <row r="498" spans="1:1" ht="12.75" x14ac:dyDescent="0.2">
      <c r="A498" s="2"/>
    </row>
    <row r="499" spans="1:1" ht="12.75" x14ac:dyDescent="0.2">
      <c r="A499" s="2"/>
    </row>
    <row r="500" spans="1:1" ht="12.75" x14ac:dyDescent="0.2">
      <c r="A500" s="2"/>
    </row>
    <row r="501" spans="1:1" ht="12.75" x14ac:dyDescent="0.2">
      <c r="A501" s="2"/>
    </row>
    <row r="502" spans="1:1" ht="12.75" x14ac:dyDescent="0.2">
      <c r="A502" s="2"/>
    </row>
    <row r="503" spans="1:1" ht="12.75" x14ac:dyDescent="0.2">
      <c r="A503" s="2"/>
    </row>
    <row r="504" spans="1:1" ht="12.75" x14ac:dyDescent="0.2">
      <c r="A504" s="2"/>
    </row>
    <row r="505" spans="1:1" ht="12.75" x14ac:dyDescent="0.2">
      <c r="A505" s="2"/>
    </row>
    <row r="506" spans="1:1" ht="12.75" x14ac:dyDescent="0.2">
      <c r="A506" s="2"/>
    </row>
    <row r="507" spans="1:1" ht="12.75" x14ac:dyDescent="0.2">
      <c r="A507" s="2"/>
    </row>
    <row r="508" spans="1:1" ht="12.75" x14ac:dyDescent="0.2">
      <c r="A508" s="2"/>
    </row>
    <row r="509" spans="1:1" ht="12.75" x14ac:dyDescent="0.2">
      <c r="A509" s="2"/>
    </row>
    <row r="510" spans="1:1" ht="12.75" x14ac:dyDescent="0.2">
      <c r="A510" s="2"/>
    </row>
    <row r="511" spans="1:1" ht="12.75" x14ac:dyDescent="0.2">
      <c r="A511" s="2"/>
    </row>
    <row r="512" spans="1:1" ht="12.75" x14ac:dyDescent="0.2">
      <c r="A512" s="2"/>
    </row>
    <row r="513" spans="1:1" ht="12.75" x14ac:dyDescent="0.2">
      <c r="A513" s="2"/>
    </row>
    <row r="514" spans="1:1" ht="12.75" x14ac:dyDescent="0.2">
      <c r="A514" s="2"/>
    </row>
    <row r="515" spans="1:1" ht="12.75" x14ac:dyDescent="0.2">
      <c r="A515" s="2"/>
    </row>
    <row r="516" spans="1:1" ht="12.75" x14ac:dyDescent="0.2">
      <c r="A516" s="2"/>
    </row>
    <row r="517" spans="1:1" ht="12.75" x14ac:dyDescent="0.2">
      <c r="A517" s="2"/>
    </row>
    <row r="518" spans="1:1" ht="12.75" x14ac:dyDescent="0.2">
      <c r="A518" s="2"/>
    </row>
    <row r="519" spans="1:1" ht="12.75" x14ac:dyDescent="0.2">
      <c r="A519" s="2"/>
    </row>
    <row r="520" spans="1:1" ht="12.75" x14ac:dyDescent="0.2">
      <c r="A520" s="2"/>
    </row>
    <row r="521" spans="1:1" ht="12.75" x14ac:dyDescent="0.2">
      <c r="A521" s="2"/>
    </row>
    <row r="522" spans="1:1" ht="12.75" x14ac:dyDescent="0.2">
      <c r="A522" s="2"/>
    </row>
    <row r="523" spans="1:1" ht="12.75" x14ac:dyDescent="0.2">
      <c r="A523" s="2"/>
    </row>
    <row r="524" spans="1:1" ht="12.75" x14ac:dyDescent="0.2">
      <c r="A524" s="2"/>
    </row>
    <row r="525" spans="1:1" ht="12.75" x14ac:dyDescent="0.2">
      <c r="A525" s="2"/>
    </row>
    <row r="526" spans="1:1" ht="12.75" x14ac:dyDescent="0.2">
      <c r="A526" s="2"/>
    </row>
    <row r="527" spans="1:1" ht="12.75" x14ac:dyDescent="0.2">
      <c r="A527" s="2"/>
    </row>
    <row r="528" spans="1:1" ht="12.75" x14ac:dyDescent="0.2">
      <c r="A528" s="2"/>
    </row>
    <row r="529" spans="1:1" ht="12.75" x14ac:dyDescent="0.2">
      <c r="A529" s="2"/>
    </row>
    <row r="530" spans="1:1" ht="12.75" x14ac:dyDescent="0.2">
      <c r="A530" s="2"/>
    </row>
    <row r="531" spans="1:1" ht="12.75" x14ac:dyDescent="0.2">
      <c r="A531" s="2"/>
    </row>
    <row r="532" spans="1:1" ht="12.75" x14ac:dyDescent="0.2">
      <c r="A532" s="2"/>
    </row>
    <row r="533" spans="1:1" ht="12.75" x14ac:dyDescent="0.2">
      <c r="A533" s="2"/>
    </row>
    <row r="534" spans="1:1" ht="12.75" x14ac:dyDescent="0.2">
      <c r="A534" s="2"/>
    </row>
    <row r="535" spans="1:1" ht="12.75" x14ac:dyDescent="0.2">
      <c r="A535" s="2"/>
    </row>
    <row r="536" spans="1:1" ht="12.75" x14ac:dyDescent="0.2">
      <c r="A536" s="2"/>
    </row>
    <row r="537" spans="1:1" ht="12.75" x14ac:dyDescent="0.2">
      <c r="A537" s="2"/>
    </row>
    <row r="538" spans="1:1" ht="12.75" x14ac:dyDescent="0.2">
      <c r="A538" s="2"/>
    </row>
    <row r="539" spans="1:1" ht="12.75" x14ac:dyDescent="0.2">
      <c r="A539" s="2"/>
    </row>
    <row r="540" spans="1:1" ht="12.75" x14ac:dyDescent="0.2">
      <c r="A540" s="2"/>
    </row>
    <row r="541" spans="1:1" ht="12.75" x14ac:dyDescent="0.2">
      <c r="A541" s="2"/>
    </row>
    <row r="542" spans="1:1" ht="12.75" x14ac:dyDescent="0.2">
      <c r="A542" s="2"/>
    </row>
    <row r="543" spans="1:1" ht="12.75" x14ac:dyDescent="0.2">
      <c r="A543" s="2"/>
    </row>
    <row r="544" spans="1:1" ht="12.75" x14ac:dyDescent="0.2">
      <c r="A544" s="2"/>
    </row>
    <row r="545" spans="1:1" ht="12.75" x14ac:dyDescent="0.2">
      <c r="A545" s="2"/>
    </row>
    <row r="546" spans="1:1" ht="12.75" x14ac:dyDescent="0.2">
      <c r="A546" s="2"/>
    </row>
    <row r="547" spans="1:1" ht="12.75" x14ac:dyDescent="0.2">
      <c r="A547" s="2"/>
    </row>
    <row r="548" spans="1:1" ht="12.75" x14ac:dyDescent="0.2">
      <c r="A548" s="2"/>
    </row>
    <row r="549" spans="1:1" ht="12.75" x14ac:dyDescent="0.2">
      <c r="A549" s="2"/>
    </row>
    <row r="550" spans="1:1" ht="12.75" x14ac:dyDescent="0.2">
      <c r="A550" s="2"/>
    </row>
    <row r="551" spans="1:1" ht="12.75" x14ac:dyDescent="0.2">
      <c r="A551" s="2"/>
    </row>
    <row r="552" spans="1:1" ht="12.75" x14ac:dyDescent="0.2">
      <c r="A552" s="2"/>
    </row>
    <row r="553" spans="1:1" ht="12.75" x14ac:dyDescent="0.2">
      <c r="A553" s="2"/>
    </row>
    <row r="554" spans="1:1" ht="12.75" x14ac:dyDescent="0.2">
      <c r="A554" s="2"/>
    </row>
    <row r="555" spans="1:1" ht="12.75" x14ac:dyDescent="0.2">
      <c r="A555" s="2"/>
    </row>
    <row r="556" spans="1:1" ht="12.75" x14ac:dyDescent="0.2">
      <c r="A556" s="2"/>
    </row>
    <row r="557" spans="1:1" ht="12.75" x14ac:dyDescent="0.2">
      <c r="A557" s="2"/>
    </row>
    <row r="558" spans="1:1" ht="12.75" x14ac:dyDescent="0.2">
      <c r="A558" s="2"/>
    </row>
    <row r="559" spans="1:1" ht="12.75" x14ac:dyDescent="0.2">
      <c r="A559" s="2"/>
    </row>
    <row r="560" spans="1:1" ht="12.75" x14ac:dyDescent="0.2">
      <c r="A560" s="2"/>
    </row>
    <row r="561" spans="1:1" ht="12.75" x14ac:dyDescent="0.2">
      <c r="A561" s="2"/>
    </row>
    <row r="562" spans="1:1" ht="12.75" x14ac:dyDescent="0.2">
      <c r="A562" s="2"/>
    </row>
    <row r="563" spans="1:1" ht="12.75" x14ac:dyDescent="0.2">
      <c r="A563" s="2"/>
    </row>
    <row r="564" spans="1:1" ht="12.75" x14ac:dyDescent="0.2">
      <c r="A564" s="2"/>
    </row>
    <row r="565" spans="1:1" ht="12.75" x14ac:dyDescent="0.2">
      <c r="A565" s="2"/>
    </row>
    <row r="566" spans="1:1" ht="12.75" x14ac:dyDescent="0.2">
      <c r="A566" s="2"/>
    </row>
    <row r="567" spans="1:1" ht="12.75" x14ac:dyDescent="0.2">
      <c r="A567" s="2"/>
    </row>
    <row r="568" spans="1:1" ht="12.75" x14ac:dyDescent="0.2">
      <c r="A568" s="2"/>
    </row>
    <row r="569" spans="1:1" ht="12.75" x14ac:dyDescent="0.2">
      <c r="A569" s="2"/>
    </row>
    <row r="570" spans="1:1" ht="12.75" x14ac:dyDescent="0.2">
      <c r="A570" s="2"/>
    </row>
    <row r="571" spans="1:1" ht="12.75" x14ac:dyDescent="0.2">
      <c r="A571" s="2"/>
    </row>
    <row r="572" spans="1:1" ht="12.75" x14ac:dyDescent="0.2">
      <c r="A572" s="2"/>
    </row>
    <row r="573" spans="1:1" ht="12.75" x14ac:dyDescent="0.2">
      <c r="A573" s="2"/>
    </row>
    <row r="574" spans="1:1" ht="12.75" x14ac:dyDescent="0.2">
      <c r="A574" s="2"/>
    </row>
    <row r="575" spans="1:1" ht="12.75" x14ac:dyDescent="0.2">
      <c r="A575" s="2"/>
    </row>
    <row r="576" spans="1:1" ht="12.75" x14ac:dyDescent="0.2">
      <c r="A576" s="2"/>
    </row>
    <row r="577" spans="1:1" ht="12.75" x14ac:dyDescent="0.2">
      <c r="A577" s="2"/>
    </row>
    <row r="578" spans="1:1" ht="12.75" x14ac:dyDescent="0.2">
      <c r="A578" s="2"/>
    </row>
    <row r="579" spans="1:1" ht="12.75" x14ac:dyDescent="0.2">
      <c r="A579" s="2"/>
    </row>
    <row r="580" spans="1:1" ht="12.75" x14ac:dyDescent="0.2">
      <c r="A580" s="2"/>
    </row>
    <row r="581" spans="1:1" ht="12.75" x14ac:dyDescent="0.2">
      <c r="A581" s="2"/>
    </row>
    <row r="582" spans="1:1" ht="12.75" x14ac:dyDescent="0.2">
      <c r="A582" s="2"/>
    </row>
    <row r="583" spans="1:1" ht="12.75" x14ac:dyDescent="0.2">
      <c r="A583" s="2"/>
    </row>
    <row r="584" spans="1:1" ht="12.75" x14ac:dyDescent="0.2">
      <c r="A584" s="2"/>
    </row>
    <row r="585" spans="1:1" ht="12.75" x14ac:dyDescent="0.2">
      <c r="A585" s="2"/>
    </row>
    <row r="586" spans="1:1" ht="12.75" x14ac:dyDescent="0.2">
      <c r="A586" s="2"/>
    </row>
    <row r="587" spans="1:1" ht="12.75" x14ac:dyDescent="0.2">
      <c r="A587" s="2"/>
    </row>
    <row r="588" spans="1:1" ht="12.75" x14ac:dyDescent="0.2">
      <c r="A588" s="2"/>
    </row>
    <row r="589" spans="1:1" ht="12.75" x14ac:dyDescent="0.2">
      <c r="A589" s="2"/>
    </row>
    <row r="590" spans="1:1" ht="12.75" x14ac:dyDescent="0.2">
      <c r="A590" s="2"/>
    </row>
    <row r="591" spans="1:1" ht="12.75" x14ac:dyDescent="0.2">
      <c r="A591" s="2"/>
    </row>
    <row r="592" spans="1:1" ht="12.75" x14ac:dyDescent="0.2">
      <c r="A592" s="2"/>
    </row>
    <row r="593" spans="1:1" ht="12.75" x14ac:dyDescent="0.2">
      <c r="A593" s="2"/>
    </row>
    <row r="594" spans="1:1" ht="12.75" x14ac:dyDescent="0.2">
      <c r="A594" s="2"/>
    </row>
    <row r="595" spans="1:1" ht="12.75" x14ac:dyDescent="0.2">
      <c r="A595" s="2"/>
    </row>
    <row r="596" spans="1:1" ht="12.75" x14ac:dyDescent="0.2">
      <c r="A596" s="2"/>
    </row>
    <row r="597" spans="1:1" ht="12.75" x14ac:dyDescent="0.2">
      <c r="A597" s="2"/>
    </row>
    <row r="598" spans="1:1" ht="12.75" x14ac:dyDescent="0.2">
      <c r="A598" s="2"/>
    </row>
    <row r="599" spans="1:1" ht="12.75" x14ac:dyDescent="0.2">
      <c r="A599" s="2"/>
    </row>
    <row r="600" spans="1:1" ht="12.75" x14ac:dyDescent="0.2">
      <c r="A600" s="2"/>
    </row>
    <row r="601" spans="1:1" ht="12.75" x14ac:dyDescent="0.2">
      <c r="A601" s="2"/>
    </row>
    <row r="602" spans="1:1" ht="12.75" x14ac:dyDescent="0.2">
      <c r="A602" s="2"/>
    </row>
    <row r="603" spans="1:1" ht="12.75" x14ac:dyDescent="0.2">
      <c r="A603" s="2"/>
    </row>
    <row r="604" spans="1:1" ht="12.75" x14ac:dyDescent="0.2">
      <c r="A604" s="2"/>
    </row>
    <row r="605" spans="1:1" ht="12.75" x14ac:dyDescent="0.2">
      <c r="A605" s="2"/>
    </row>
    <row r="606" spans="1:1" ht="12.75" x14ac:dyDescent="0.2">
      <c r="A606" s="2"/>
    </row>
    <row r="607" spans="1:1" ht="12.75" x14ac:dyDescent="0.2">
      <c r="A607" s="2"/>
    </row>
    <row r="608" spans="1:1" ht="12.75" x14ac:dyDescent="0.2">
      <c r="A608" s="2"/>
    </row>
    <row r="609" spans="1:1" ht="12.75" x14ac:dyDescent="0.2">
      <c r="A609" s="2"/>
    </row>
    <row r="610" spans="1:1" ht="12.75" x14ac:dyDescent="0.2">
      <c r="A610" s="2"/>
    </row>
    <row r="611" spans="1:1" ht="12.75" x14ac:dyDescent="0.2">
      <c r="A611" s="2"/>
    </row>
    <row r="612" spans="1:1" ht="12.75" x14ac:dyDescent="0.2">
      <c r="A612" s="2"/>
    </row>
    <row r="613" spans="1:1" ht="12.75" x14ac:dyDescent="0.2">
      <c r="A613" s="2"/>
    </row>
    <row r="614" spans="1:1" ht="12.75" x14ac:dyDescent="0.2">
      <c r="A614" s="2"/>
    </row>
    <row r="615" spans="1:1" ht="12.75" x14ac:dyDescent="0.2">
      <c r="A615" s="2"/>
    </row>
    <row r="616" spans="1:1" ht="12.75" x14ac:dyDescent="0.2">
      <c r="A616" s="2"/>
    </row>
    <row r="617" spans="1:1" ht="12.75" x14ac:dyDescent="0.2">
      <c r="A617" s="2"/>
    </row>
    <row r="618" spans="1:1" ht="12.75" x14ac:dyDescent="0.2">
      <c r="A618" s="2"/>
    </row>
    <row r="619" spans="1:1" ht="12.75" x14ac:dyDescent="0.2">
      <c r="A619" s="2"/>
    </row>
    <row r="620" spans="1:1" ht="12.75" x14ac:dyDescent="0.2">
      <c r="A620" s="2"/>
    </row>
    <row r="621" spans="1:1" ht="12.75" x14ac:dyDescent="0.2">
      <c r="A621" s="2"/>
    </row>
    <row r="622" spans="1:1" ht="12.75" x14ac:dyDescent="0.2">
      <c r="A622" s="2"/>
    </row>
    <row r="623" spans="1:1" ht="12.75" x14ac:dyDescent="0.2">
      <c r="A623" s="2"/>
    </row>
    <row r="624" spans="1:1" ht="12.75" x14ac:dyDescent="0.2">
      <c r="A624" s="2"/>
    </row>
    <row r="625" spans="1:1" ht="12.75" x14ac:dyDescent="0.2">
      <c r="A625" s="2"/>
    </row>
    <row r="626" spans="1:1" ht="12.75" x14ac:dyDescent="0.2">
      <c r="A626" s="2"/>
    </row>
    <row r="627" spans="1:1" ht="12.75" x14ac:dyDescent="0.2">
      <c r="A627" s="2"/>
    </row>
    <row r="628" spans="1:1" ht="12.75" x14ac:dyDescent="0.2">
      <c r="A628" s="2"/>
    </row>
    <row r="629" spans="1:1" ht="12.75" x14ac:dyDescent="0.2">
      <c r="A629" s="2"/>
    </row>
    <row r="630" spans="1:1" ht="12.75" x14ac:dyDescent="0.2">
      <c r="A630" s="2"/>
    </row>
    <row r="631" spans="1:1" ht="12.75" x14ac:dyDescent="0.2">
      <c r="A631" s="2"/>
    </row>
    <row r="632" spans="1:1" ht="12.75" x14ac:dyDescent="0.2">
      <c r="A632" s="2"/>
    </row>
    <row r="633" spans="1:1" ht="12.75" x14ac:dyDescent="0.2">
      <c r="A633" s="2"/>
    </row>
    <row r="634" spans="1:1" ht="12.75" x14ac:dyDescent="0.2">
      <c r="A634" s="2"/>
    </row>
    <row r="635" spans="1:1" ht="12.75" x14ac:dyDescent="0.2">
      <c r="A635" s="2"/>
    </row>
    <row r="636" spans="1:1" ht="12.75" x14ac:dyDescent="0.2">
      <c r="A636" s="2"/>
    </row>
    <row r="637" spans="1:1" ht="12.75" x14ac:dyDescent="0.2">
      <c r="A637" s="2"/>
    </row>
    <row r="638" spans="1:1" ht="12.75" x14ac:dyDescent="0.2">
      <c r="A638" s="2"/>
    </row>
    <row r="639" spans="1:1" ht="12.75" x14ac:dyDescent="0.2">
      <c r="A639" s="2"/>
    </row>
    <row r="640" spans="1:1" ht="12.75" x14ac:dyDescent="0.2">
      <c r="A640" s="2"/>
    </row>
    <row r="641" spans="1:1" ht="12.75" x14ac:dyDescent="0.2">
      <c r="A641" s="2"/>
    </row>
    <row r="642" spans="1:1" ht="12.75" x14ac:dyDescent="0.2">
      <c r="A642" s="2"/>
    </row>
    <row r="643" spans="1:1" ht="12.75" x14ac:dyDescent="0.2">
      <c r="A643" s="2"/>
    </row>
    <row r="644" spans="1:1" ht="12.75" x14ac:dyDescent="0.2">
      <c r="A644" s="2"/>
    </row>
    <row r="645" spans="1:1" ht="12.75" x14ac:dyDescent="0.2">
      <c r="A645" s="2"/>
    </row>
    <row r="646" spans="1:1" ht="12.75" x14ac:dyDescent="0.2">
      <c r="A646" s="2"/>
    </row>
    <row r="647" spans="1:1" ht="12.75" x14ac:dyDescent="0.2">
      <c r="A647" s="2"/>
    </row>
    <row r="648" spans="1:1" ht="12.75" x14ac:dyDescent="0.2">
      <c r="A648" s="2"/>
    </row>
    <row r="649" spans="1:1" ht="12.75" x14ac:dyDescent="0.2">
      <c r="A649" s="2"/>
    </row>
    <row r="650" spans="1:1" ht="12.75" x14ac:dyDescent="0.2">
      <c r="A650" s="2"/>
    </row>
    <row r="651" spans="1:1" ht="12.75" x14ac:dyDescent="0.2">
      <c r="A651" s="2"/>
    </row>
    <row r="652" spans="1:1" ht="12.75" x14ac:dyDescent="0.2">
      <c r="A652" s="2"/>
    </row>
    <row r="653" spans="1:1" ht="12.75" x14ac:dyDescent="0.2">
      <c r="A653" s="2"/>
    </row>
    <row r="654" spans="1:1" ht="12.75" x14ac:dyDescent="0.2">
      <c r="A654" s="2"/>
    </row>
    <row r="655" spans="1:1" ht="12.75" x14ac:dyDescent="0.2">
      <c r="A655" s="2"/>
    </row>
    <row r="656" spans="1:1" ht="12.75" x14ac:dyDescent="0.2">
      <c r="A656" s="2"/>
    </row>
    <row r="657" spans="1:1" ht="12.75" x14ac:dyDescent="0.2">
      <c r="A657" s="2"/>
    </row>
    <row r="658" spans="1:1" ht="12.75" x14ac:dyDescent="0.2">
      <c r="A658" s="2"/>
    </row>
    <row r="659" spans="1:1" ht="12.75" x14ac:dyDescent="0.2">
      <c r="A659" s="2"/>
    </row>
    <row r="660" spans="1:1" ht="12.75" x14ac:dyDescent="0.2">
      <c r="A660" s="2"/>
    </row>
    <row r="661" spans="1:1" ht="12.75" x14ac:dyDescent="0.2">
      <c r="A661" s="2"/>
    </row>
    <row r="662" spans="1:1" ht="12.75" x14ac:dyDescent="0.2">
      <c r="A662" s="2"/>
    </row>
    <row r="663" spans="1:1" ht="12.75" x14ac:dyDescent="0.2">
      <c r="A663" s="2"/>
    </row>
    <row r="664" spans="1:1" ht="12.75" x14ac:dyDescent="0.2">
      <c r="A664" s="2"/>
    </row>
    <row r="665" spans="1:1" ht="12.75" x14ac:dyDescent="0.2">
      <c r="A665" s="2"/>
    </row>
    <row r="666" spans="1:1" ht="12.75" x14ac:dyDescent="0.2">
      <c r="A666" s="2"/>
    </row>
    <row r="667" spans="1:1" ht="12.75" x14ac:dyDescent="0.2">
      <c r="A667" s="2"/>
    </row>
    <row r="668" spans="1:1" ht="12.75" x14ac:dyDescent="0.2">
      <c r="A668" s="2"/>
    </row>
    <row r="669" spans="1:1" ht="12.75" x14ac:dyDescent="0.2">
      <c r="A669" s="2"/>
    </row>
    <row r="670" spans="1:1" ht="12.75" x14ac:dyDescent="0.2">
      <c r="A670" s="2"/>
    </row>
    <row r="671" spans="1:1" ht="12.75" x14ac:dyDescent="0.2">
      <c r="A671" s="2"/>
    </row>
    <row r="672" spans="1:1" ht="12.75" x14ac:dyDescent="0.2">
      <c r="A672" s="2"/>
    </row>
    <row r="673" spans="1:1" ht="12.75" x14ac:dyDescent="0.2">
      <c r="A673" s="2"/>
    </row>
    <row r="674" spans="1:1" ht="12.75" x14ac:dyDescent="0.2">
      <c r="A674" s="2"/>
    </row>
    <row r="675" spans="1:1" ht="12.75" x14ac:dyDescent="0.2">
      <c r="A675" s="2"/>
    </row>
    <row r="676" spans="1:1" ht="12.75" x14ac:dyDescent="0.2">
      <c r="A676" s="2"/>
    </row>
    <row r="677" spans="1:1" ht="12.75" x14ac:dyDescent="0.2">
      <c r="A677" s="2"/>
    </row>
    <row r="678" spans="1:1" ht="12.75" x14ac:dyDescent="0.2">
      <c r="A678" s="2"/>
    </row>
    <row r="679" spans="1:1" ht="12.75" x14ac:dyDescent="0.2">
      <c r="A679" s="2"/>
    </row>
    <row r="680" spans="1:1" ht="12.75" x14ac:dyDescent="0.2">
      <c r="A680" s="2"/>
    </row>
    <row r="681" spans="1:1" ht="12.75" x14ac:dyDescent="0.2">
      <c r="A681" s="2"/>
    </row>
    <row r="682" spans="1:1" ht="12.75" x14ac:dyDescent="0.2">
      <c r="A682" s="2"/>
    </row>
    <row r="683" spans="1:1" ht="12.75" x14ac:dyDescent="0.2">
      <c r="A683" s="2"/>
    </row>
    <row r="684" spans="1:1" ht="12.75" x14ac:dyDescent="0.2">
      <c r="A684" s="2"/>
    </row>
    <row r="685" spans="1:1" ht="12.75" x14ac:dyDescent="0.2">
      <c r="A685" s="2"/>
    </row>
    <row r="686" spans="1:1" ht="12.75" x14ac:dyDescent="0.2">
      <c r="A686" s="2"/>
    </row>
    <row r="687" spans="1:1" ht="12.75" x14ac:dyDescent="0.2">
      <c r="A687" s="2"/>
    </row>
    <row r="688" spans="1:1" ht="12.75" x14ac:dyDescent="0.2">
      <c r="A688" s="2"/>
    </row>
    <row r="689" spans="1:1" ht="12.75" x14ac:dyDescent="0.2">
      <c r="A689" s="2"/>
    </row>
    <row r="690" spans="1:1" ht="12.75" x14ac:dyDescent="0.2">
      <c r="A690" s="2"/>
    </row>
    <row r="691" spans="1:1" ht="12.75" x14ac:dyDescent="0.2">
      <c r="A691" s="2"/>
    </row>
    <row r="692" spans="1:1" ht="12.75" x14ac:dyDescent="0.2">
      <c r="A692" s="2"/>
    </row>
    <row r="693" spans="1:1" ht="12.75" x14ac:dyDescent="0.2">
      <c r="A693" s="2"/>
    </row>
    <row r="694" spans="1:1" ht="12.75" x14ac:dyDescent="0.2">
      <c r="A694" s="2"/>
    </row>
    <row r="695" spans="1:1" ht="12.75" x14ac:dyDescent="0.2">
      <c r="A695" s="2"/>
    </row>
    <row r="696" spans="1:1" ht="12.75" x14ac:dyDescent="0.2">
      <c r="A696" s="2"/>
    </row>
    <row r="697" spans="1:1" ht="12.75" x14ac:dyDescent="0.2">
      <c r="A697" s="2"/>
    </row>
    <row r="698" spans="1:1" ht="12.75" x14ac:dyDescent="0.2">
      <c r="A698" s="2"/>
    </row>
    <row r="699" spans="1:1" ht="12.75" x14ac:dyDescent="0.2">
      <c r="A699" s="2"/>
    </row>
    <row r="700" spans="1:1" ht="12.75" x14ac:dyDescent="0.2">
      <c r="A700" s="2"/>
    </row>
    <row r="701" spans="1:1" ht="12.75" x14ac:dyDescent="0.2">
      <c r="A701" s="2"/>
    </row>
    <row r="702" spans="1:1" ht="12.75" x14ac:dyDescent="0.2">
      <c r="A702" s="2"/>
    </row>
    <row r="703" spans="1:1" ht="12.75" x14ac:dyDescent="0.2">
      <c r="A703" s="2"/>
    </row>
    <row r="704" spans="1:1" ht="12.75" x14ac:dyDescent="0.2">
      <c r="A704" s="2"/>
    </row>
    <row r="705" spans="1:1" ht="12.75" x14ac:dyDescent="0.2">
      <c r="A705" s="2"/>
    </row>
    <row r="706" spans="1:1" ht="12.75" x14ac:dyDescent="0.2">
      <c r="A706" s="2"/>
    </row>
    <row r="707" spans="1:1" ht="12.75" x14ac:dyDescent="0.2">
      <c r="A707" s="2"/>
    </row>
    <row r="708" spans="1:1" ht="12.75" x14ac:dyDescent="0.2">
      <c r="A708" s="2"/>
    </row>
    <row r="709" spans="1:1" ht="12.75" x14ac:dyDescent="0.2">
      <c r="A709" s="2"/>
    </row>
    <row r="710" spans="1:1" ht="12.75" x14ac:dyDescent="0.2">
      <c r="A710" s="2"/>
    </row>
    <row r="711" spans="1:1" ht="12.75" x14ac:dyDescent="0.2">
      <c r="A711" s="2"/>
    </row>
    <row r="712" spans="1:1" ht="12.75" x14ac:dyDescent="0.2">
      <c r="A712" s="2"/>
    </row>
    <row r="713" spans="1:1" ht="12.75" x14ac:dyDescent="0.2">
      <c r="A713" s="2"/>
    </row>
    <row r="714" spans="1:1" ht="12.75" x14ac:dyDescent="0.2">
      <c r="A714" s="2"/>
    </row>
    <row r="715" spans="1:1" ht="12.75" x14ac:dyDescent="0.2">
      <c r="A715" s="2"/>
    </row>
    <row r="716" spans="1:1" ht="12.75" x14ac:dyDescent="0.2">
      <c r="A716" s="2"/>
    </row>
    <row r="717" spans="1:1" ht="12.75" x14ac:dyDescent="0.2">
      <c r="A717" s="2"/>
    </row>
    <row r="718" spans="1:1" ht="12.75" x14ac:dyDescent="0.2">
      <c r="A718" s="2"/>
    </row>
    <row r="719" spans="1:1" ht="12.75" x14ac:dyDescent="0.2">
      <c r="A719" s="2"/>
    </row>
    <row r="720" spans="1:1" ht="12.75" x14ac:dyDescent="0.2">
      <c r="A720" s="2"/>
    </row>
    <row r="721" spans="1:1" ht="12.75" x14ac:dyDescent="0.2">
      <c r="A721" s="2"/>
    </row>
    <row r="722" spans="1:1" ht="12.75" x14ac:dyDescent="0.2">
      <c r="A722" s="2"/>
    </row>
    <row r="723" spans="1:1" ht="12.75" x14ac:dyDescent="0.2">
      <c r="A723" s="2"/>
    </row>
    <row r="724" spans="1:1" ht="12.75" x14ac:dyDescent="0.2">
      <c r="A724" s="2"/>
    </row>
    <row r="725" spans="1:1" ht="12.75" x14ac:dyDescent="0.2">
      <c r="A725" s="2"/>
    </row>
    <row r="726" spans="1:1" ht="12.75" x14ac:dyDescent="0.2">
      <c r="A726" s="2"/>
    </row>
    <row r="727" spans="1:1" ht="12.75" x14ac:dyDescent="0.2">
      <c r="A727" s="2"/>
    </row>
    <row r="728" spans="1:1" ht="12.75" x14ac:dyDescent="0.2">
      <c r="A728" s="2"/>
    </row>
    <row r="729" spans="1:1" ht="12.75" x14ac:dyDescent="0.2">
      <c r="A729" s="2"/>
    </row>
    <row r="730" spans="1:1" ht="12.75" x14ac:dyDescent="0.2">
      <c r="A730" s="2"/>
    </row>
    <row r="731" spans="1:1" ht="12.75" x14ac:dyDescent="0.2">
      <c r="A731" s="2"/>
    </row>
    <row r="732" spans="1:1" ht="12.75" x14ac:dyDescent="0.2">
      <c r="A732" s="2"/>
    </row>
    <row r="733" spans="1:1" ht="12.75" x14ac:dyDescent="0.2">
      <c r="A733" s="2"/>
    </row>
    <row r="734" spans="1:1" ht="12.75" x14ac:dyDescent="0.2">
      <c r="A734" s="2"/>
    </row>
    <row r="735" spans="1:1" ht="12.75" x14ac:dyDescent="0.2">
      <c r="A735" s="2"/>
    </row>
    <row r="736" spans="1:1" ht="12.75" x14ac:dyDescent="0.2">
      <c r="A736" s="2"/>
    </row>
    <row r="737" spans="1:1" ht="12.75" x14ac:dyDescent="0.2">
      <c r="A737" s="2"/>
    </row>
    <row r="738" spans="1:1" ht="12.75" x14ac:dyDescent="0.2">
      <c r="A738" s="2"/>
    </row>
    <row r="739" spans="1:1" ht="12.75" x14ac:dyDescent="0.2">
      <c r="A739" s="2"/>
    </row>
    <row r="740" spans="1:1" ht="12.75" x14ac:dyDescent="0.2">
      <c r="A740" s="2"/>
    </row>
    <row r="741" spans="1:1" ht="12.75" x14ac:dyDescent="0.2">
      <c r="A741" s="2"/>
    </row>
    <row r="742" spans="1:1" ht="12.75" x14ac:dyDescent="0.2">
      <c r="A742" s="2"/>
    </row>
    <row r="743" spans="1:1" ht="12.75" x14ac:dyDescent="0.2">
      <c r="A743" s="2"/>
    </row>
    <row r="744" spans="1:1" ht="12.75" x14ac:dyDescent="0.2">
      <c r="A744" s="2"/>
    </row>
    <row r="745" spans="1:1" ht="12.75" x14ac:dyDescent="0.2">
      <c r="A745" s="2"/>
    </row>
    <row r="746" spans="1:1" ht="12.75" x14ac:dyDescent="0.2">
      <c r="A746" s="2"/>
    </row>
    <row r="747" spans="1:1" ht="12.75" x14ac:dyDescent="0.2">
      <c r="A747" s="2"/>
    </row>
    <row r="748" spans="1:1" ht="12.75" x14ac:dyDescent="0.2">
      <c r="A748" s="2"/>
    </row>
    <row r="749" spans="1:1" ht="12.75" x14ac:dyDescent="0.2">
      <c r="A749" s="2"/>
    </row>
    <row r="750" spans="1:1" ht="12.75" x14ac:dyDescent="0.2">
      <c r="A750" s="2"/>
    </row>
    <row r="751" spans="1:1" ht="12.75" x14ac:dyDescent="0.2">
      <c r="A751" s="2"/>
    </row>
    <row r="752" spans="1:1" ht="12.75" x14ac:dyDescent="0.2">
      <c r="A752" s="2"/>
    </row>
    <row r="753" spans="1:1" ht="12.75" x14ac:dyDescent="0.2">
      <c r="A753" s="2"/>
    </row>
    <row r="754" spans="1:1" ht="12.75" x14ac:dyDescent="0.2">
      <c r="A754" s="2"/>
    </row>
    <row r="755" spans="1:1" ht="12.75" x14ac:dyDescent="0.2">
      <c r="A755" s="2"/>
    </row>
    <row r="756" spans="1:1" ht="12.75" x14ac:dyDescent="0.2">
      <c r="A756" s="2"/>
    </row>
    <row r="757" spans="1:1" ht="12.75" x14ac:dyDescent="0.2">
      <c r="A757" s="2"/>
    </row>
    <row r="758" spans="1:1" ht="12.75" x14ac:dyDescent="0.2">
      <c r="A758" s="2"/>
    </row>
    <row r="759" spans="1:1" ht="12.75" x14ac:dyDescent="0.2">
      <c r="A759" s="2"/>
    </row>
    <row r="760" spans="1:1" ht="12.75" x14ac:dyDescent="0.2">
      <c r="A760" s="2"/>
    </row>
    <row r="761" spans="1:1" ht="12.75" x14ac:dyDescent="0.2">
      <c r="A761" s="2"/>
    </row>
    <row r="762" spans="1:1" ht="12.75" x14ac:dyDescent="0.2">
      <c r="A762" s="2"/>
    </row>
    <row r="763" spans="1:1" ht="12.75" x14ac:dyDescent="0.2">
      <c r="A763" s="2"/>
    </row>
    <row r="764" spans="1:1" ht="12.75" x14ac:dyDescent="0.2">
      <c r="A764" s="2"/>
    </row>
    <row r="765" spans="1:1" ht="12.75" x14ac:dyDescent="0.2">
      <c r="A765" s="2"/>
    </row>
    <row r="766" spans="1:1" ht="12.75" x14ac:dyDescent="0.2">
      <c r="A766" s="2"/>
    </row>
    <row r="767" spans="1:1" ht="12.75" x14ac:dyDescent="0.2">
      <c r="A767" s="2"/>
    </row>
    <row r="768" spans="1:1" ht="12.75" x14ac:dyDescent="0.2">
      <c r="A768" s="2"/>
    </row>
    <row r="769" spans="1:1" ht="12.75" x14ac:dyDescent="0.2">
      <c r="A769" s="2"/>
    </row>
    <row r="770" spans="1:1" ht="12.75" x14ac:dyDescent="0.2">
      <c r="A770" s="2"/>
    </row>
    <row r="771" spans="1:1" ht="12.75" x14ac:dyDescent="0.2">
      <c r="A771" s="2"/>
    </row>
    <row r="772" spans="1:1" ht="12.75" x14ac:dyDescent="0.2">
      <c r="A772" s="2"/>
    </row>
    <row r="773" spans="1:1" ht="12.75" x14ac:dyDescent="0.2">
      <c r="A773" s="2"/>
    </row>
    <row r="774" spans="1:1" ht="12.75" x14ac:dyDescent="0.2">
      <c r="A774" s="2"/>
    </row>
    <row r="775" spans="1:1" ht="12.75" x14ac:dyDescent="0.2">
      <c r="A775" s="2"/>
    </row>
    <row r="776" spans="1:1" ht="12.75" x14ac:dyDescent="0.2">
      <c r="A776" s="2"/>
    </row>
    <row r="777" spans="1:1" ht="12.75" x14ac:dyDescent="0.2">
      <c r="A777" s="2"/>
    </row>
    <row r="778" spans="1:1" ht="12.75" x14ac:dyDescent="0.2">
      <c r="A778" s="2"/>
    </row>
    <row r="779" spans="1:1" ht="12.75" x14ac:dyDescent="0.2">
      <c r="A779" s="2"/>
    </row>
    <row r="780" spans="1:1" ht="12.75" x14ac:dyDescent="0.2">
      <c r="A780" s="2"/>
    </row>
    <row r="781" spans="1:1" ht="12.75" x14ac:dyDescent="0.2">
      <c r="A781" s="2"/>
    </row>
    <row r="782" spans="1:1" ht="12.75" x14ac:dyDescent="0.2">
      <c r="A782" s="2"/>
    </row>
    <row r="783" spans="1:1" ht="12.75" x14ac:dyDescent="0.2">
      <c r="A783" s="2"/>
    </row>
    <row r="784" spans="1:1" ht="12.75" x14ac:dyDescent="0.2">
      <c r="A784" s="2"/>
    </row>
    <row r="785" spans="1:1" ht="12.75" x14ac:dyDescent="0.2">
      <c r="A785" s="2"/>
    </row>
    <row r="786" spans="1:1" ht="12.75" x14ac:dyDescent="0.2">
      <c r="A786" s="2"/>
    </row>
    <row r="787" spans="1:1" ht="12.75" x14ac:dyDescent="0.2">
      <c r="A787" s="2"/>
    </row>
    <row r="788" spans="1:1" ht="12.75" x14ac:dyDescent="0.2">
      <c r="A788" s="2"/>
    </row>
    <row r="789" spans="1:1" ht="12.75" x14ac:dyDescent="0.2">
      <c r="A789" s="2"/>
    </row>
    <row r="790" spans="1:1" ht="12.75" x14ac:dyDescent="0.2">
      <c r="A790" s="2"/>
    </row>
    <row r="791" spans="1:1" ht="12.75" x14ac:dyDescent="0.2">
      <c r="A791" s="2"/>
    </row>
    <row r="792" spans="1:1" ht="12.75" x14ac:dyDescent="0.2">
      <c r="A792" s="2"/>
    </row>
    <row r="793" spans="1:1" ht="12.75" x14ac:dyDescent="0.2">
      <c r="A793" s="2"/>
    </row>
    <row r="794" spans="1:1" ht="12.75" x14ac:dyDescent="0.2">
      <c r="A794" s="2"/>
    </row>
    <row r="795" spans="1:1" ht="12.75" x14ac:dyDescent="0.2">
      <c r="A795" s="2"/>
    </row>
    <row r="796" spans="1:1" ht="12.75" x14ac:dyDescent="0.2">
      <c r="A796" s="2"/>
    </row>
    <row r="797" spans="1:1" ht="12.75" x14ac:dyDescent="0.2">
      <c r="A797" s="2"/>
    </row>
    <row r="798" spans="1:1" ht="12.75" x14ac:dyDescent="0.2">
      <c r="A798" s="2"/>
    </row>
    <row r="799" spans="1:1" ht="12.75" x14ac:dyDescent="0.2">
      <c r="A799" s="2"/>
    </row>
    <row r="800" spans="1:1" ht="12.75" x14ac:dyDescent="0.2">
      <c r="A800" s="2"/>
    </row>
    <row r="801" spans="1:1" ht="12.75" x14ac:dyDescent="0.2">
      <c r="A801" s="2"/>
    </row>
    <row r="802" spans="1:1" ht="12.75" x14ac:dyDescent="0.2">
      <c r="A802" s="2"/>
    </row>
    <row r="803" spans="1:1" ht="12.75" x14ac:dyDescent="0.2">
      <c r="A803" s="2"/>
    </row>
    <row r="804" spans="1:1" ht="12.75" x14ac:dyDescent="0.2">
      <c r="A804" s="2"/>
    </row>
    <row r="805" spans="1:1" ht="12.75" x14ac:dyDescent="0.2">
      <c r="A805" s="2"/>
    </row>
    <row r="806" spans="1:1" ht="12.75" x14ac:dyDescent="0.2">
      <c r="A806" s="2"/>
    </row>
    <row r="807" spans="1:1" ht="12.75" x14ac:dyDescent="0.2">
      <c r="A807" s="2"/>
    </row>
    <row r="808" spans="1:1" ht="12.75" x14ac:dyDescent="0.2">
      <c r="A808" s="2"/>
    </row>
    <row r="809" spans="1:1" ht="12.75" x14ac:dyDescent="0.2">
      <c r="A809" s="2"/>
    </row>
    <row r="810" spans="1:1" ht="12.75" x14ac:dyDescent="0.2">
      <c r="A810" s="2"/>
    </row>
    <row r="811" spans="1:1" ht="12.75" x14ac:dyDescent="0.2">
      <c r="A811" s="2"/>
    </row>
    <row r="812" spans="1:1" ht="12.75" x14ac:dyDescent="0.2">
      <c r="A812" s="2"/>
    </row>
    <row r="813" spans="1:1" ht="12.75" x14ac:dyDescent="0.2">
      <c r="A813" s="2"/>
    </row>
    <row r="814" spans="1:1" ht="12.75" x14ac:dyDescent="0.2">
      <c r="A814" s="2"/>
    </row>
    <row r="815" spans="1:1" ht="12.75" x14ac:dyDescent="0.2">
      <c r="A815" s="2"/>
    </row>
    <row r="816" spans="1:1" ht="12.75" x14ac:dyDescent="0.2">
      <c r="A816" s="2"/>
    </row>
    <row r="817" spans="1:1" ht="12.75" x14ac:dyDescent="0.2">
      <c r="A817" s="2"/>
    </row>
    <row r="818" spans="1:1" ht="12.75" x14ac:dyDescent="0.2">
      <c r="A818" s="2"/>
    </row>
    <row r="819" spans="1:1" ht="12.75" x14ac:dyDescent="0.2">
      <c r="A819" s="2"/>
    </row>
    <row r="820" spans="1:1" ht="12.75" x14ac:dyDescent="0.2">
      <c r="A820" s="2"/>
    </row>
    <row r="821" spans="1:1" ht="12.75" x14ac:dyDescent="0.2">
      <c r="A821" s="2"/>
    </row>
    <row r="822" spans="1:1" ht="12.75" x14ac:dyDescent="0.2">
      <c r="A822" s="2"/>
    </row>
    <row r="823" spans="1:1" ht="12.75" x14ac:dyDescent="0.2">
      <c r="A823" s="2"/>
    </row>
    <row r="824" spans="1:1" ht="12.75" x14ac:dyDescent="0.2">
      <c r="A824" s="2"/>
    </row>
    <row r="825" spans="1:1" ht="12.75" x14ac:dyDescent="0.2">
      <c r="A825" s="2"/>
    </row>
    <row r="826" spans="1:1" ht="12.75" x14ac:dyDescent="0.2">
      <c r="A826" s="2"/>
    </row>
    <row r="827" spans="1:1" ht="12.75" x14ac:dyDescent="0.2">
      <c r="A827" s="2"/>
    </row>
    <row r="828" spans="1:1" ht="12.75" x14ac:dyDescent="0.2">
      <c r="A828" s="2"/>
    </row>
    <row r="829" spans="1:1" ht="12.75" x14ac:dyDescent="0.2">
      <c r="A829" s="2"/>
    </row>
    <row r="830" spans="1:1" ht="12.75" x14ac:dyDescent="0.2">
      <c r="A830" s="2"/>
    </row>
    <row r="831" spans="1:1" ht="12.75" x14ac:dyDescent="0.2">
      <c r="A831" s="2"/>
    </row>
    <row r="832" spans="1:1" ht="12.75" x14ac:dyDescent="0.2">
      <c r="A832" s="2"/>
    </row>
    <row r="833" spans="1:1" ht="12.75" x14ac:dyDescent="0.2">
      <c r="A833" s="2"/>
    </row>
    <row r="834" spans="1:1" ht="12.75" x14ac:dyDescent="0.2">
      <c r="A834" s="2"/>
    </row>
    <row r="835" spans="1:1" ht="12.75" x14ac:dyDescent="0.2">
      <c r="A835" s="2"/>
    </row>
    <row r="836" spans="1:1" ht="12.75" x14ac:dyDescent="0.2">
      <c r="A836" s="2"/>
    </row>
    <row r="837" spans="1:1" ht="12.75" x14ac:dyDescent="0.2">
      <c r="A837" s="2"/>
    </row>
    <row r="838" spans="1:1" ht="12.75" x14ac:dyDescent="0.2">
      <c r="A838" s="2"/>
    </row>
    <row r="839" spans="1:1" ht="12.75" x14ac:dyDescent="0.2">
      <c r="A839" s="2"/>
    </row>
    <row r="840" spans="1:1" ht="12.75" x14ac:dyDescent="0.2">
      <c r="A840" s="2"/>
    </row>
    <row r="841" spans="1:1" ht="12.75" x14ac:dyDescent="0.2">
      <c r="A841" s="2"/>
    </row>
    <row r="842" spans="1:1" ht="12.75" x14ac:dyDescent="0.2">
      <c r="A842" s="2"/>
    </row>
    <row r="843" spans="1:1" ht="12.75" x14ac:dyDescent="0.2">
      <c r="A843" s="2"/>
    </row>
    <row r="844" spans="1:1" ht="12.75" x14ac:dyDescent="0.2">
      <c r="A844" s="2"/>
    </row>
    <row r="845" spans="1:1" ht="12.75" x14ac:dyDescent="0.2">
      <c r="A845" s="2"/>
    </row>
    <row r="846" spans="1:1" ht="12.75" x14ac:dyDescent="0.2">
      <c r="A846" s="2"/>
    </row>
    <row r="847" spans="1:1" ht="12.75" x14ac:dyDescent="0.2">
      <c r="A847" s="2"/>
    </row>
    <row r="848" spans="1:1" ht="12.75" x14ac:dyDescent="0.2">
      <c r="A848" s="2"/>
    </row>
    <row r="849" spans="1:1" ht="12.75" x14ac:dyDescent="0.2">
      <c r="A849" s="2"/>
    </row>
    <row r="850" spans="1:1" ht="12.75" x14ac:dyDescent="0.2">
      <c r="A850" s="2"/>
    </row>
    <row r="851" spans="1:1" ht="12.75" x14ac:dyDescent="0.2">
      <c r="A851" s="2"/>
    </row>
    <row r="852" spans="1:1" ht="12.75" x14ac:dyDescent="0.2">
      <c r="A852" s="2"/>
    </row>
    <row r="853" spans="1:1" ht="12.75" x14ac:dyDescent="0.2">
      <c r="A853" s="2"/>
    </row>
    <row r="854" spans="1:1" ht="12.75" x14ac:dyDescent="0.2">
      <c r="A854" s="2"/>
    </row>
    <row r="855" spans="1:1" ht="12.75" x14ac:dyDescent="0.2">
      <c r="A855" s="2"/>
    </row>
    <row r="856" spans="1:1" ht="12.75" x14ac:dyDescent="0.2">
      <c r="A856" s="2"/>
    </row>
    <row r="857" spans="1:1" ht="12.75" x14ac:dyDescent="0.2">
      <c r="A857" s="2"/>
    </row>
    <row r="858" spans="1:1" ht="12.75" x14ac:dyDescent="0.2">
      <c r="A858" s="2"/>
    </row>
    <row r="859" spans="1:1" ht="12.75" x14ac:dyDescent="0.2">
      <c r="A859" s="2"/>
    </row>
    <row r="860" spans="1:1" ht="12.75" x14ac:dyDescent="0.2">
      <c r="A860" s="2"/>
    </row>
    <row r="861" spans="1:1" ht="12.75" x14ac:dyDescent="0.2">
      <c r="A861" s="2"/>
    </row>
    <row r="862" spans="1:1" ht="12.75" x14ac:dyDescent="0.2">
      <c r="A862" s="2"/>
    </row>
    <row r="863" spans="1:1" ht="12.75" x14ac:dyDescent="0.2">
      <c r="A863" s="2"/>
    </row>
    <row r="864" spans="1:1" ht="12.75" x14ac:dyDescent="0.2">
      <c r="A864" s="2"/>
    </row>
    <row r="865" spans="1:1" ht="12.75" x14ac:dyDescent="0.2">
      <c r="A865" s="2"/>
    </row>
    <row r="866" spans="1:1" ht="12.75" x14ac:dyDescent="0.2">
      <c r="A866" s="2"/>
    </row>
    <row r="867" spans="1:1" ht="12.75" x14ac:dyDescent="0.2">
      <c r="A867" s="2"/>
    </row>
    <row r="868" spans="1:1" ht="12.75" x14ac:dyDescent="0.2">
      <c r="A868" s="2"/>
    </row>
    <row r="869" spans="1:1" ht="12.75" x14ac:dyDescent="0.2">
      <c r="A869" s="2"/>
    </row>
    <row r="870" spans="1:1" ht="12.75" x14ac:dyDescent="0.2">
      <c r="A870" s="2"/>
    </row>
    <row r="871" spans="1:1" ht="12.75" x14ac:dyDescent="0.2">
      <c r="A871" s="2"/>
    </row>
    <row r="872" spans="1:1" ht="12.75" x14ac:dyDescent="0.2">
      <c r="A872" s="2"/>
    </row>
    <row r="873" spans="1:1" ht="12.75" x14ac:dyDescent="0.2">
      <c r="A873" s="2"/>
    </row>
    <row r="874" spans="1:1" ht="12.75" x14ac:dyDescent="0.2">
      <c r="A874" s="2"/>
    </row>
    <row r="875" spans="1:1" ht="12.75" x14ac:dyDescent="0.2">
      <c r="A875" s="2"/>
    </row>
    <row r="876" spans="1:1" ht="12.75" x14ac:dyDescent="0.2">
      <c r="A876" s="2"/>
    </row>
    <row r="877" spans="1:1" ht="12.75" x14ac:dyDescent="0.2">
      <c r="A877" s="2"/>
    </row>
    <row r="878" spans="1:1" ht="12.75" x14ac:dyDescent="0.2">
      <c r="A878" s="2"/>
    </row>
    <row r="879" spans="1:1" ht="12.75" x14ac:dyDescent="0.2">
      <c r="A879" s="2"/>
    </row>
    <row r="880" spans="1:1" ht="12.75" x14ac:dyDescent="0.2">
      <c r="A880" s="2"/>
    </row>
    <row r="881" spans="1:1" ht="12.75" x14ac:dyDescent="0.2">
      <c r="A881" s="2"/>
    </row>
    <row r="882" spans="1:1" ht="12.75" x14ac:dyDescent="0.2">
      <c r="A882" s="2"/>
    </row>
    <row r="883" spans="1:1" ht="12.75" x14ac:dyDescent="0.2">
      <c r="A883" s="2"/>
    </row>
    <row r="884" spans="1:1" ht="12.75" x14ac:dyDescent="0.2">
      <c r="A884" s="2"/>
    </row>
    <row r="885" spans="1:1" ht="12.75" x14ac:dyDescent="0.2">
      <c r="A885" s="2"/>
    </row>
    <row r="886" spans="1:1" ht="12.75" x14ac:dyDescent="0.2">
      <c r="A886" s="2"/>
    </row>
    <row r="887" spans="1:1" ht="12.75" x14ac:dyDescent="0.2">
      <c r="A887" s="2"/>
    </row>
    <row r="888" spans="1:1" ht="12.75" x14ac:dyDescent="0.2">
      <c r="A888" s="2"/>
    </row>
    <row r="889" spans="1:1" ht="12.75" x14ac:dyDescent="0.2">
      <c r="A889" s="2"/>
    </row>
    <row r="890" spans="1:1" ht="12.75" x14ac:dyDescent="0.2">
      <c r="A890" s="2"/>
    </row>
    <row r="891" spans="1:1" ht="12.75" x14ac:dyDescent="0.2">
      <c r="A891" s="2"/>
    </row>
    <row r="892" spans="1:1" ht="12.75" x14ac:dyDescent="0.2">
      <c r="A892" s="2"/>
    </row>
    <row r="893" spans="1:1" ht="12.75" x14ac:dyDescent="0.2">
      <c r="A893" s="2"/>
    </row>
    <row r="894" spans="1:1" ht="12.75" x14ac:dyDescent="0.2">
      <c r="A894" s="2"/>
    </row>
    <row r="895" spans="1:1" ht="12.75" x14ac:dyDescent="0.2">
      <c r="A895" s="2"/>
    </row>
    <row r="896" spans="1:1" ht="12.75" x14ac:dyDescent="0.2">
      <c r="A896" s="2"/>
    </row>
    <row r="897" spans="1:1" ht="12.75" x14ac:dyDescent="0.2">
      <c r="A897" s="2"/>
    </row>
    <row r="898" spans="1:1" ht="12.75" x14ac:dyDescent="0.2">
      <c r="A898" s="2"/>
    </row>
    <row r="899" spans="1:1" ht="12.75" x14ac:dyDescent="0.2">
      <c r="A899" s="2"/>
    </row>
    <row r="900" spans="1:1" ht="12.75" x14ac:dyDescent="0.2">
      <c r="A900" s="2"/>
    </row>
    <row r="901" spans="1:1" ht="12.75" x14ac:dyDescent="0.2">
      <c r="A901" s="2"/>
    </row>
    <row r="902" spans="1:1" ht="12.75" x14ac:dyDescent="0.2">
      <c r="A902" s="2"/>
    </row>
    <row r="903" spans="1:1" ht="12.75" x14ac:dyDescent="0.2">
      <c r="A903" s="2"/>
    </row>
    <row r="904" spans="1:1" ht="12.75" x14ac:dyDescent="0.2">
      <c r="A904" s="2"/>
    </row>
    <row r="905" spans="1:1" ht="12.75" x14ac:dyDescent="0.2">
      <c r="A905" s="2"/>
    </row>
    <row r="906" spans="1:1" ht="12.75" x14ac:dyDescent="0.2">
      <c r="A906" s="2"/>
    </row>
    <row r="907" spans="1:1" ht="12.75" x14ac:dyDescent="0.2">
      <c r="A907" s="2"/>
    </row>
    <row r="908" spans="1:1" ht="12.75" x14ac:dyDescent="0.2">
      <c r="A908" s="2"/>
    </row>
    <row r="909" spans="1:1" ht="12.75" x14ac:dyDescent="0.2">
      <c r="A909" s="2"/>
    </row>
    <row r="910" spans="1:1" ht="12.75" x14ac:dyDescent="0.2">
      <c r="A910" s="2"/>
    </row>
    <row r="911" spans="1:1" ht="12.75" x14ac:dyDescent="0.2">
      <c r="A911" s="2"/>
    </row>
    <row r="912" spans="1:1" ht="12.75" x14ac:dyDescent="0.2">
      <c r="A912" s="2"/>
    </row>
    <row r="913" spans="1:1" ht="12.75" x14ac:dyDescent="0.2">
      <c r="A913" s="2"/>
    </row>
    <row r="914" spans="1:1" ht="12.75" x14ac:dyDescent="0.2">
      <c r="A914" s="2"/>
    </row>
    <row r="915" spans="1:1" ht="12.75" x14ac:dyDescent="0.2">
      <c r="A915" s="2"/>
    </row>
    <row r="916" spans="1:1" ht="12.75" x14ac:dyDescent="0.2">
      <c r="A916" s="2"/>
    </row>
    <row r="917" spans="1:1" ht="12.75" x14ac:dyDescent="0.2">
      <c r="A917" s="2"/>
    </row>
    <row r="918" spans="1:1" ht="12.75" x14ac:dyDescent="0.2">
      <c r="A918" s="2"/>
    </row>
    <row r="919" spans="1:1" ht="12.75" x14ac:dyDescent="0.2">
      <c r="A919" s="2"/>
    </row>
    <row r="920" spans="1:1" ht="12.75" x14ac:dyDescent="0.2">
      <c r="A920" s="2"/>
    </row>
    <row r="921" spans="1:1" ht="12.75" x14ac:dyDescent="0.2">
      <c r="A921" s="2"/>
    </row>
    <row r="922" spans="1:1" ht="12.75" x14ac:dyDescent="0.2">
      <c r="A922" s="2"/>
    </row>
    <row r="923" spans="1:1" ht="12.75" x14ac:dyDescent="0.2">
      <c r="A923" s="2"/>
    </row>
    <row r="924" spans="1:1" ht="12.75" x14ac:dyDescent="0.2">
      <c r="A924" s="2"/>
    </row>
    <row r="925" spans="1:1" ht="12.75" x14ac:dyDescent="0.2">
      <c r="A925" s="2"/>
    </row>
    <row r="926" spans="1:1" ht="12.75" x14ac:dyDescent="0.2">
      <c r="A926" s="2"/>
    </row>
    <row r="927" spans="1:1" ht="12.75" x14ac:dyDescent="0.2">
      <c r="A927" s="2"/>
    </row>
    <row r="928" spans="1:1" ht="12.75" x14ac:dyDescent="0.2">
      <c r="A928" s="2"/>
    </row>
    <row r="929" spans="1:1" ht="12.75" x14ac:dyDescent="0.2">
      <c r="A929" s="2"/>
    </row>
    <row r="930" spans="1:1" ht="12.75" x14ac:dyDescent="0.2">
      <c r="A930" s="2"/>
    </row>
    <row r="931" spans="1:1" ht="12.75" x14ac:dyDescent="0.2">
      <c r="A931" s="2"/>
    </row>
    <row r="932" spans="1:1" ht="12.75" x14ac:dyDescent="0.2">
      <c r="A932" s="2"/>
    </row>
    <row r="933" spans="1:1" ht="12.75" x14ac:dyDescent="0.2">
      <c r="A933" s="2"/>
    </row>
    <row r="934" spans="1:1" ht="12.75" x14ac:dyDescent="0.2">
      <c r="A934" s="2"/>
    </row>
    <row r="935" spans="1:1" ht="12.75" x14ac:dyDescent="0.2">
      <c r="A935" s="2"/>
    </row>
    <row r="936" spans="1:1" ht="12.75" x14ac:dyDescent="0.2">
      <c r="A936" s="2"/>
    </row>
    <row r="937" spans="1:1" ht="12.75" x14ac:dyDescent="0.2">
      <c r="A937" s="2"/>
    </row>
    <row r="938" spans="1:1" ht="12.75" x14ac:dyDescent="0.2">
      <c r="A938" s="2"/>
    </row>
    <row r="939" spans="1:1" ht="12.75" x14ac:dyDescent="0.2">
      <c r="A939" s="2"/>
    </row>
    <row r="940" spans="1:1" ht="12.75" x14ac:dyDescent="0.2">
      <c r="A940" s="2"/>
    </row>
    <row r="941" spans="1:1" ht="12.75" x14ac:dyDescent="0.2">
      <c r="A941" s="2"/>
    </row>
    <row r="942" spans="1:1" ht="12.75" x14ac:dyDescent="0.2">
      <c r="A942" s="2"/>
    </row>
    <row r="943" spans="1:1" ht="12.75" x14ac:dyDescent="0.2">
      <c r="A943" s="2"/>
    </row>
    <row r="944" spans="1:1" ht="12.75" x14ac:dyDescent="0.2">
      <c r="A944" s="2"/>
    </row>
    <row r="945" spans="1:1" ht="12.75" x14ac:dyDescent="0.2">
      <c r="A945" s="2"/>
    </row>
    <row r="946" spans="1:1" ht="12.75" x14ac:dyDescent="0.2">
      <c r="A946" s="2"/>
    </row>
    <row r="947" spans="1:1" ht="12.75" x14ac:dyDescent="0.2">
      <c r="A947" s="2"/>
    </row>
    <row r="948" spans="1:1" ht="12.75" x14ac:dyDescent="0.2">
      <c r="A948" s="2"/>
    </row>
    <row r="949" spans="1:1" ht="12.75" x14ac:dyDescent="0.2">
      <c r="A949" s="2"/>
    </row>
    <row r="950" spans="1:1" ht="12.75" x14ac:dyDescent="0.2">
      <c r="A950" s="2"/>
    </row>
    <row r="951" spans="1:1" ht="12.75" x14ac:dyDescent="0.2">
      <c r="A951" s="2"/>
    </row>
    <row r="952" spans="1:1" ht="12.75" x14ac:dyDescent="0.2">
      <c r="A952" s="2"/>
    </row>
    <row r="953" spans="1:1" ht="12.75" x14ac:dyDescent="0.2">
      <c r="A953" s="2"/>
    </row>
    <row r="954" spans="1:1" ht="12.75" x14ac:dyDescent="0.2">
      <c r="A954" s="2"/>
    </row>
    <row r="955" spans="1:1" ht="12.75" x14ac:dyDescent="0.2">
      <c r="A955" s="2"/>
    </row>
    <row r="956" spans="1:1" ht="12.75" x14ac:dyDescent="0.2">
      <c r="A956" s="2"/>
    </row>
    <row r="957" spans="1:1" ht="12.75" x14ac:dyDescent="0.2">
      <c r="A957" s="2"/>
    </row>
    <row r="958" spans="1:1" ht="12.75" x14ac:dyDescent="0.2">
      <c r="A958" s="2"/>
    </row>
    <row r="959" spans="1:1" ht="12.75" x14ac:dyDescent="0.2">
      <c r="A959" s="2"/>
    </row>
    <row r="960" spans="1:1" ht="12.75" x14ac:dyDescent="0.2">
      <c r="A960" s="2"/>
    </row>
    <row r="961" spans="1:1" ht="12.75" x14ac:dyDescent="0.2">
      <c r="A961" s="2"/>
    </row>
    <row r="962" spans="1:1" ht="12.75" x14ac:dyDescent="0.2">
      <c r="A962" s="2"/>
    </row>
    <row r="963" spans="1:1" ht="12.75" x14ac:dyDescent="0.2">
      <c r="A963" s="2"/>
    </row>
    <row r="964" spans="1:1" ht="12.75" x14ac:dyDescent="0.2">
      <c r="A964" s="2"/>
    </row>
    <row r="965" spans="1:1" ht="12.75" x14ac:dyDescent="0.2">
      <c r="A965" s="2"/>
    </row>
    <row r="966" spans="1:1" ht="12.75" x14ac:dyDescent="0.2">
      <c r="A966" s="2"/>
    </row>
    <row r="967" spans="1:1" ht="12.75" x14ac:dyDescent="0.2">
      <c r="A967" s="2"/>
    </row>
    <row r="968" spans="1:1" ht="12.75" x14ac:dyDescent="0.2">
      <c r="A968" s="2"/>
    </row>
    <row r="969" spans="1:1" ht="12.75" x14ac:dyDescent="0.2">
      <c r="A969" s="2"/>
    </row>
    <row r="970" spans="1:1" ht="12.75" x14ac:dyDescent="0.2">
      <c r="A970" s="2"/>
    </row>
    <row r="971" spans="1:1" ht="12.75" x14ac:dyDescent="0.2">
      <c r="A971" s="2"/>
    </row>
    <row r="972" spans="1:1" ht="12.75" x14ac:dyDescent="0.2">
      <c r="A972" s="2"/>
    </row>
    <row r="973" spans="1:1" ht="12.75" x14ac:dyDescent="0.2">
      <c r="A973" s="2"/>
    </row>
    <row r="974" spans="1:1" ht="12.75" x14ac:dyDescent="0.2">
      <c r="A974" s="2"/>
    </row>
    <row r="975" spans="1:1" ht="12.75" x14ac:dyDescent="0.2">
      <c r="A975" s="2"/>
    </row>
    <row r="976" spans="1:1" ht="12.75" x14ac:dyDescent="0.2">
      <c r="A976" s="2"/>
    </row>
    <row r="977" spans="1:1" ht="12.75" x14ac:dyDescent="0.2">
      <c r="A977" s="2"/>
    </row>
    <row r="978" spans="1:1" ht="12.75" x14ac:dyDescent="0.2">
      <c r="A978" s="2"/>
    </row>
    <row r="979" spans="1:1" ht="12.75" x14ac:dyDescent="0.2">
      <c r="A979" s="2"/>
    </row>
    <row r="980" spans="1:1" ht="12.75" x14ac:dyDescent="0.2">
      <c r="A980" s="2"/>
    </row>
    <row r="981" spans="1:1" ht="12.75" x14ac:dyDescent="0.2">
      <c r="A981" s="2"/>
    </row>
    <row r="982" spans="1:1" ht="12.75" x14ac:dyDescent="0.2">
      <c r="A982" s="2"/>
    </row>
    <row r="983" spans="1:1" ht="12.75" x14ac:dyDescent="0.2">
      <c r="A983" s="2"/>
    </row>
    <row r="984" spans="1:1" ht="12.75" x14ac:dyDescent="0.2">
      <c r="A984" s="2"/>
    </row>
    <row r="985" spans="1:1" ht="12.75" x14ac:dyDescent="0.2">
      <c r="A985" s="2"/>
    </row>
    <row r="986" spans="1:1" ht="12.75" x14ac:dyDescent="0.2">
      <c r="A986" s="2"/>
    </row>
    <row r="987" spans="1:1" ht="12.75" x14ac:dyDescent="0.2">
      <c r="A987" s="2"/>
    </row>
    <row r="988" spans="1:1" ht="12.75" x14ac:dyDescent="0.2">
      <c r="A988" s="2"/>
    </row>
    <row r="989" spans="1:1" ht="12.75" x14ac:dyDescent="0.2">
      <c r="A989" s="2"/>
    </row>
    <row r="990" spans="1:1" ht="12.75" x14ac:dyDescent="0.2">
      <c r="A990" s="2"/>
    </row>
    <row r="991" spans="1:1" ht="12.75" x14ac:dyDescent="0.2">
      <c r="A991" s="2"/>
    </row>
    <row r="992" spans="1:1" ht="12.75" x14ac:dyDescent="0.2">
      <c r="A992" s="2"/>
    </row>
    <row r="993" spans="1:1" ht="12.75" x14ac:dyDescent="0.2">
      <c r="A993" s="2"/>
    </row>
    <row r="994" spans="1:1" ht="12.75" x14ac:dyDescent="0.2">
      <c r="A994" s="2"/>
    </row>
    <row r="995" spans="1:1" ht="12.75" x14ac:dyDescent="0.2">
      <c r="A995" s="2"/>
    </row>
    <row r="996" spans="1:1" ht="12.75" x14ac:dyDescent="0.2">
      <c r="A996" s="2"/>
    </row>
    <row r="997" spans="1:1" ht="12.75" x14ac:dyDescent="0.2">
      <c r="A997" s="2"/>
    </row>
    <row r="998" spans="1:1" ht="12.75" x14ac:dyDescent="0.2">
      <c r="A998" s="2"/>
    </row>
    <row r="999" spans="1:1" ht="12.75" x14ac:dyDescent="0.2">
      <c r="A999" s="2"/>
    </row>
    <row r="1000" spans="1:1" ht="12.75" x14ac:dyDescent="0.2">
      <c r="A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Ques</vt:lpstr>
      <vt:lpstr>Total RI of 20 Random Stock</vt:lpstr>
      <vt:lpstr>Total RI of 3 Mutual Fund</vt:lpstr>
      <vt:lpstr>Market Cap</vt:lpstr>
      <vt:lpstr>DSEX</vt:lpstr>
      <vt:lpstr>Interest Rate</vt:lpstr>
      <vt:lpstr>rf, Risk Free Rate</vt:lpstr>
      <vt:lpstr>Equal Wt return 20 Port &amp; SD</vt:lpstr>
      <vt:lpstr>Value wt return 20 Port &amp; SD</vt:lpstr>
      <vt:lpstr>Weight of Industry MV</vt:lpstr>
      <vt:lpstr>Final Data Set</vt:lpstr>
      <vt:lpstr>Regression Data</vt:lpstr>
      <vt:lpstr>Reg of Equal Wt Portfolio</vt:lpstr>
      <vt:lpstr>Reg Value Wt Portfolio</vt:lpstr>
      <vt:lpstr>Reg of Prime Bank</vt:lpstr>
      <vt:lpstr>Reg of EBL</vt:lpstr>
      <vt:lpstr>Reg of IFIC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ismail - [2010]</cp:lastModifiedBy>
  <dcterms:created xsi:type="dcterms:W3CDTF">2021-05-22T15:36:41Z</dcterms:created>
  <dcterms:modified xsi:type="dcterms:W3CDTF">2021-05-22T16:29:40Z</dcterms:modified>
</cp:coreProperties>
</file>