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<sst xmlns="http://schemas.openxmlformats.org/spreadsheetml/2006/main" count="4">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</sst>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6"/>
  <sheetViews>
    <sheetView tabSelected="1" topLeftCell="A197" workbookViewId="0">
      <selection activeCell="B207" sqref="B207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"ABNER ASAHEL DAVID"</f>
        <v>ABNER ASAHEL DAVID</v>
      </c>
      <c r="B2" t="str">
        <f>"011012120207"</f>
        <v>011012120207</v>
      </c>
      <c r="C2" t="str">
        <f t="shared" ref="C2:C65" si="0">"HPC"</f>
        <v>HPC</v>
      </c>
      <c r="D2">
        <v>80</v>
      </c>
    </row>
    <row r="3" spans="1:4">
      <c r="A3" t="str">
        <f>"AGNES CHONG FUI MEI"</f>
        <v>AGNES CHONG FUI MEI</v>
      </c>
      <c r="B3" t="str">
        <f>"010615120340"</f>
        <v>010615120340</v>
      </c>
      <c r="C3" t="str">
        <f>"HPC"</f>
        <v>HPC</v>
      </c>
      <c r="D3">
        <v>80</v>
      </c>
    </row>
    <row r="4" spans="1:4">
      <c r="A4" t="str">
        <f>"ALIF HAKIMIE BIN LASANI"</f>
        <v>ALIF HAKIMIE BIN LASANI</v>
      </c>
      <c r="B4" t="str">
        <f>"010304120503"</f>
        <v>010304120503</v>
      </c>
      <c r="C4" t="str">
        <f>"HPC"</f>
        <v>HPC</v>
      </c>
      <c r="D4">
        <v>80</v>
      </c>
    </row>
    <row r="5" spans="1:4">
      <c r="A5" t="str">
        <f>"ALYA NATASHA BINTI MOHAMAD AZIYAN"</f>
        <v>ALYA NATASHA BINTI MOHAMAD AZIYAN</v>
      </c>
      <c r="B5" t="str">
        <f>"010612141058"</f>
        <v>010612141058</v>
      </c>
      <c r="C5" t="str">
        <f>"HPC"</f>
        <v>HPC</v>
      </c>
      <c r="D5">
        <v>80</v>
      </c>
    </row>
    <row r="6" spans="1:4">
      <c r="A6" t="str">
        <f>"AMEERAH KARMILA BINTI ABD KHALIB"</f>
        <v>AMEERAH KARMILA BINTI ABD KHALIB</v>
      </c>
      <c r="B6" t="str">
        <f>"011009141402"</f>
        <v>011009141402</v>
      </c>
      <c r="C6" t="str">
        <f>"HPC"</f>
        <v>HPC</v>
      </c>
      <c r="D6">
        <v>80</v>
      </c>
    </row>
    <row r="7" spans="1:4">
      <c r="A7" t="str">
        <f>"ANGEL CATARATA"</f>
        <v>ANGEL CATARATA</v>
      </c>
      <c r="B7" t="str">
        <f>"010224120378"</f>
        <v>010224120378</v>
      </c>
      <c r="C7" t="str">
        <f>"HPC"</f>
        <v>HPC</v>
      </c>
      <c r="D7">
        <v>80</v>
      </c>
    </row>
    <row r="8" spans="1:4">
      <c r="A8" t="str">
        <f>"ANIS BINTI ZULKIFLI"</f>
        <v>ANIS BINTI ZULKIFLI</v>
      </c>
      <c r="B8" t="str">
        <f>"011104101142"</f>
        <v>011104101142</v>
      </c>
      <c r="C8" t="str">
        <f>"HPC"</f>
        <v>HPC</v>
      </c>
      <c r="D8">
        <v>80</v>
      </c>
    </row>
    <row r="9" spans="1:4">
      <c r="A9" t="str">
        <f>"ANIS SOFEA BINTI ABDULLAH"</f>
        <v>ANIS SOFEA BINTI ABDULLAH</v>
      </c>
      <c r="B9" t="str">
        <f>"010311021116"</f>
        <v>010311021116</v>
      </c>
      <c r="C9" t="str">
        <f>"HPC"</f>
        <v>HPC</v>
      </c>
      <c r="D9">
        <v>80</v>
      </c>
    </row>
    <row r="10" spans="1:4">
      <c r="A10" t="str">
        <f>"ANIS YASMEN BINTI AFANDI"</f>
        <v>ANIS YASMEN BINTI AFANDI</v>
      </c>
      <c r="B10" t="str">
        <f>"010530020666"</f>
        <v>010530020666</v>
      </c>
      <c r="C10" t="str">
        <f>"HPC"</f>
        <v>HPC</v>
      </c>
      <c r="D10">
        <v>80</v>
      </c>
    </row>
    <row r="11" spans="1:4">
      <c r="A11" t="str">
        <f>"ANNATASHA ALAU AMAT"</f>
        <v>ANNATASHA ALAU AMAT</v>
      </c>
      <c r="B11" t="str">
        <f>"010224131456"</f>
        <v>010224131456</v>
      </c>
      <c r="C11" t="str">
        <f>"HPC"</f>
        <v>HPC</v>
      </c>
      <c r="D11">
        <v>80</v>
      </c>
    </row>
    <row r="12" spans="1:4">
      <c r="A12" t="str">
        <f>"APRIL LOVE BINTI MICHEAL"</f>
        <v>APRIL LOVE BINTI MICHEAL</v>
      </c>
      <c r="B12" t="str">
        <f>"010420121466"</f>
        <v>010420121466</v>
      </c>
      <c r="C12" t="str">
        <f>"HPC"</f>
        <v>HPC</v>
      </c>
      <c r="D12">
        <v>80</v>
      </c>
    </row>
    <row r="13" spans="1:4">
      <c r="A13" t="str">
        <f>"ARWA SUHA ZUHARAH BINTI ARMAN SHAHRIL"</f>
        <v>ARWA SUHA ZUHARAH BINTI ARMAN SHAHRIL</v>
      </c>
      <c r="B13" t="str">
        <f>"010927020226"</f>
        <v>010927020226</v>
      </c>
      <c r="C13" t="str">
        <f>"HPC"</f>
        <v>HPC</v>
      </c>
      <c r="D13">
        <v>80</v>
      </c>
    </row>
    <row r="14" spans="1:4">
      <c r="A14" t="str">
        <f>"BEN ALLEN LAUREN"</f>
        <v>BEN ALLEN LAUREN</v>
      </c>
      <c r="B14" t="str">
        <f>"000405121637"</f>
        <v>000405121637</v>
      </c>
      <c r="C14" t="str">
        <f>"HPC"</f>
        <v>HPC</v>
      </c>
      <c r="D14">
        <v>80</v>
      </c>
    </row>
    <row r="15" spans="1:4">
      <c r="A15" t="str">
        <f>"CANNY CHONG FUNG LEE"</f>
        <v>CANNY CHONG FUNG LEE</v>
      </c>
      <c r="B15" t="str">
        <f>"010116120012"</f>
        <v>010116120012</v>
      </c>
      <c r="C15" t="str">
        <f>"HPC"</f>
        <v>HPC</v>
      </c>
      <c r="D15">
        <v>80</v>
      </c>
    </row>
    <row r="16" spans="1:4">
      <c r="A16" t="str">
        <f>"CASSANDRA ANAK STEVEN KEVIN"</f>
        <v>CASSANDRA ANAK STEVEN KEVIN</v>
      </c>
      <c r="B16" t="str">
        <f>"010324130020"</f>
        <v>010324130020</v>
      </c>
      <c r="C16" t="str">
        <f>"HPC"</f>
        <v>HPC</v>
      </c>
      <c r="D16">
        <v>80</v>
      </c>
    </row>
    <row r="17" spans="1:4">
      <c r="A17" t="str">
        <f>"CATHRINE  DAUD"</f>
        <v>CATHRINE  DAUD</v>
      </c>
      <c r="B17" t="str">
        <f>"010120121042"</f>
        <v>010120121042</v>
      </c>
      <c r="C17" t="str">
        <f>"HPC"</f>
        <v>HPC</v>
      </c>
      <c r="D17">
        <v>80</v>
      </c>
    </row>
    <row r="18" spans="1:4">
      <c r="A18" t="str">
        <f>"CHRISTIE ARAN JAMES"</f>
        <v>CHRISTIE ARAN JAMES</v>
      </c>
      <c r="B18" t="str">
        <f>"001224130790"</f>
        <v>001224130790</v>
      </c>
      <c r="C18" t="str">
        <f>"HPC"</f>
        <v>HPC</v>
      </c>
      <c r="D18">
        <v>80</v>
      </c>
    </row>
    <row r="19" spans="1:4">
      <c r="A19" t="str">
        <f>"CHRISTINE ROGER"</f>
        <v>CHRISTINE ROGER</v>
      </c>
      <c r="B19" t="str">
        <f>"010304120124"</f>
        <v>010304120124</v>
      </c>
      <c r="C19" t="str">
        <f>"HPC"</f>
        <v>HPC</v>
      </c>
      <c r="D19">
        <v>80</v>
      </c>
    </row>
    <row r="20" spans="1:4">
      <c r="A20" t="str">
        <f>"DANIAL AIMAN BIN MOHD YUSRI"</f>
        <v>DANIAL AIMAN BIN MOHD YUSRI</v>
      </c>
      <c r="B20" t="str">
        <f>"011103100439"</f>
        <v>011103100439</v>
      </c>
      <c r="C20" t="str">
        <f>"HPC"</f>
        <v>HPC</v>
      </c>
      <c r="D20">
        <v>80</v>
      </c>
    </row>
    <row r="21" spans="1:4">
      <c r="A21" t="str">
        <f>"DAYANG KURNIA BINTI JOHNIUS"</f>
        <v>DAYANG KURNIA BINTI JOHNIUS</v>
      </c>
      <c r="B21" t="str">
        <f>"010201121204"</f>
        <v>010201121204</v>
      </c>
      <c r="C21" t="str">
        <f>"HPC"</f>
        <v>HPC</v>
      </c>
      <c r="D21">
        <v>80</v>
      </c>
    </row>
    <row r="22" spans="1:4">
      <c r="A22" t="str">
        <f>"DAYANG NUR HAZERA BINTI HASSAN"</f>
        <v>DAYANG NUR HAZERA BINTI HASSAN</v>
      </c>
      <c r="B22" t="str">
        <f>"011021140170"</f>
        <v>011021140170</v>
      </c>
      <c r="C22" t="str">
        <f>"HPC"</f>
        <v>HPC</v>
      </c>
      <c r="D22">
        <v>80</v>
      </c>
    </row>
    <row r="23" spans="1:4">
      <c r="A23" t="str">
        <f>"DAYANGKU NUR NASYA HARYANIE BINTI PENGIRAN MOHD NASIRUDIN"</f>
        <v>DAYANGKU NUR NASYA HARYANIE BINTI PENGIRAN MOHD NASIRUDIN</v>
      </c>
      <c r="B23" t="str">
        <f>"010909121226"</f>
        <v>010909121226</v>
      </c>
      <c r="C23" t="str">
        <f>"HPC"</f>
        <v>HPC</v>
      </c>
      <c r="D23">
        <v>80</v>
      </c>
    </row>
    <row r="24" spans="1:4">
      <c r="A24" t="str">
        <f>"DIANA BINTI JUALI"</f>
        <v>DIANA BINTI JUALI</v>
      </c>
      <c r="B24" t="str">
        <f>"010908120264"</f>
        <v>010908120264</v>
      </c>
      <c r="C24" t="str">
        <f>"HPC"</f>
        <v>HPC</v>
      </c>
      <c r="D24">
        <v>80</v>
      </c>
    </row>
    <row r="25" spans="1:4">
      <c r="A25" t="str">
        <f>"DOUGLAS TULUI LUSAT"</f>
        <v>DOUGLAS TULUI LUSAT</v>
      </c>
      <c r="B25" t="str">
        <f>"001219130147"</f>
        <v>001219130147</v>
      </c>
      <c r="C25" t="str">
        <f>"HPC"</f>
        <v>HPC</v>
      </c>
      <c r="D25">
        <v>80</v>
      </c>
    </row>
    <row r="26" spans="1:4">
      <c r="A26" t="str">
        <f>"ELIZABETH LIMPANG JOHN NJAU"</f>
        <v>ELIZABETH LIMPANG JOHN NJAU</v>
      </c>
      <c r="B26" t="str">
        <f>"010824130916"</f>
        <v>010824130916</v>
      </c>
      <c r="C26" t="str">
        <f>"HPC"</f>
        <v>HPC</v>
      </c>
      <c r="D26">
        <v>80</v>
      </c>
    </row>
    <row r="27" spans="1:4">
      <c r="A27" t="str">
        <f>"ELNA EDLIN EDWARD"</f>
        <v>ELNA EDLIN EDWARD</v>
      </c>
      <c r="B27" t="str">
        <f>"010305120812"</f>
        <v>010305120812</v>
      </c>
      <c r="C27" t="str">
        <f>"HPC"</f>
        <v>HPC</v>
      </c>
      <c r="D27">
        <v>80</v>
      </c>
    </row>
    <row r="28" spans="1:4">
      <c r="A28" t="str">
        <f>"FARAH DAYANA BINTI AHMAD SABRI"</f>
        <v>FARAH DAYANA BINTI AHMAD SABRI</v>
      </c>
      <c r="B28" t="str">
        <f>"010918130466"</f>
        <v>010918130466</v>
      </c>
      <c r="C28" t="str">
        <f>"HPC"</f>
        <v>HPC</v>
      </c>
      <c r="D28">
        <v>80</v>
      </c>
    </row>
    <row r="29" spans="1:4">
      <c r="A29" t="str">
        <f>"FARAH NURIZZATI BINTI HAIRUL NIZAN"</f>
        <v>FARAH NURIZZATI BINTI HAIRUL NIZAN</v>
      </c>
      <c r="B29" t="str">
        <f>"010124101436"</f>
        <v>010124101436</v>
      </c>
      <c r="C29" t="str">
        <f>"HPC"</f>
        <v>HPC</v>
      </c>
      <c r="D29">
        <v>80</v>
      </c>
    </row>
    <row r="30" spans="1:4">
      <c r="A30" t="str">
        <f>"FARRAH AZZAHRA BINTI MOHD NADZIR"</f>
        <v>FARRAH AZZAHRA BINTI MOHD NADZIR</v>
      </c>
      <c r="B30" t="str">
        <f>"010210100376"</f>
        <v>010210100376</v>
      </c>
      <c r="C30" t="str">
        <f>"HPC"</f>
        <v>HPC</v>
      </c>
      <c r="D30">
        <v>80</v>
      </c>
    </row>
    <row r="31" spans="1:4">
      <c r="A31" t="str">
        <f>"FATEHAH DIANA BINTI ZAINI"</f>
        <v>FATEHAH DIANA BINTI ZAINI</v>
      </c>
      <c r="B31" t="str">
        <f>"010810140566"</f>
        <v>010810140566</v>
      </c>
      <c r="C31" t="str">
        <f>"HPC"</f>
        <v>HPC</v>
      </c>
      <c r="D31">
        <v>80</v>
      </c>
    </row>
    <row r="32" spans="1:4">
      <c r="A32" t="str">
        <f>"FATIN HANNANI BINTI ABU BAKAR"</f>
        <v>FATIN HANNANI BINTI ABU BAKAR</v>
      </c>
      <c r="B32" t="str">
        <f>"011106101066"</f>
        <v>011106101066</v>
      </c>
      <c r="C32" t="str">
        <f>"HPC"</f>
        <v>HPC</v>
      </c>
      <c r="D32">
        <v>80</v>
      </c>
    </row>
    <row r="33" spans="1:4">
      <c r="A33" t="str">
        <f>"FAZREENA BINTI ABDUL MAJID"</f>
        <v>FAZREENA BINTI ABDUL MAJID</v>
      </c>
      <c r="B33" t="str">
        <f>"011111130590"</f>
        <v>011111130590</v>
      </c>
      <c r="C33" t="str">
        <f>"HPC"</f>
        <v>HPC</v>
      </c>
      <c r="D33">
        <v>80</v>
      </c>
    </row>
    <row r="34" spans="1:4">
      <c r="A34" t="str">
        <f>"FEDDERYCCA VIERRA ANAK SARAN"</f>
        <v>FEDDERYCCA VIERRA ANAK SARAN</v>
      </c>
      <c r="B34" t="str">
        <f>"011031130216"</f>
        <v>011031130216</v>
      </c>
      <c r="C34" t="str">
        <f>"HPC"</f>
        <v>HPC</v>
      </c>
      <c r="D34">
        <v>80</v>
      </c>
    </row>
    <row r="35" spans="1:4">
      <c r="A35" t="str">
        <f>"FITRISYA AINAA BINTI ABDULLAH"</f>
        <v>FITRISYA AINAA BINTI ABDULLAH</v>
      </c>
      <c r="B35" t="str">
        <f>"010606130344"</f>
        <v>010606130344</v>
      </c>
      <c r="C35" t="str">
        <f>"HPC"</f>
        <v>HPC</v>
      </c>
      <c r="D35">
        <v>80</v>
      </c>
    </row>
    <row r="36" spans="1:4">
      <c r="A36" t="str">
        <f>"FRANKIE OSEREN"</f>
        <v>FRANKIE OSEREN</v>
      </c>
      <c r="B36" t="str">
        <f>"010417121529"</f>
        <v>010417121529</v>
      </c>
      <c r="C36" t="str">
        <f>"HPC"</f>
        <v>HPC</v>
      </c>
      <c r="D36">
        <v>80</v>
      </c>
    </row>
    <row r="37" spans="1:4">
      <c r="A37" t="str">
        <f>"GRAY ARNOLD JONNY"</f>
        <v>GRAY ARNOLD JONNY</v>
      </c>
      <c r="B37" t="str">
        <f>"010401121081"</f>
        <v>010401121081</v>
      </c>
      <c r="C37" t="str">
        <f>"HPC"</f>
        <v>HPC</v>
      </c>
      <c r="D37">
        <v>80</v>
      </c>
    </row>
    <row r="38" spans="1:4">
      <c r="A38" t="str">
        <f>"HAIZAL FIKRIEY BIN AZIZAN"</f>
        <v>HAIZAL FIKRIEY BIN AZIZAN</v>
      </c>
      <c r="B38" t="str">
        <f>"010208020553"</f>
        <v>010208020553</v>
      </c>
      <c r="C38" t="str">
        <f>"HPC"</f>
        <v>HPC</v>
      </c>
      <c r="D38">
        <v>80</v>
      </c>
    </row>
    <row r="39" spans="1:4">
      <c r="A39" t="str">
        <f>"HANA AFIQAH BINTI ZAINOL"</f>
        <v>HANA AFIQAH BINTI ZAINOL</v>
      </c>
      <c r="B39" t="str">
        <f>"010308020948"</f>
        <v>010308020948</v>
      </c>
      <c r="C39" t="str">
        <f>"HPC"</f>
        <v>HPC</v>
      </c>
      <c r="D39">
        <v>80</v>
      </c>
    </row>
    <row r="40" spans="1:4">
      <c r="A40" t="str">
        <f>"HANIE UMAIRA BINTI AKMAL HISHAM"</f>
        <v>HANIE UMAIRA BINTI AKMAL HISHAM</v>
      </c>
      <c r="B40" t="str">
        <f>"010808020872"</f>
        <v>010808020872</v>
      </c>
      <c r="C40" t="str">
        <f>"HPC"</f>
        <v>HPC</v>
      </c>
      <c r="D40">
        <v>80</v>
      </c>
    </row>
    <row r="41" spans="1:4">
      <c r="A41" t="str">
        <f>"ILYIA BINTI SHAFIE"</f>
        <v>ILYIA BINTI SHAFIE</v>
      </c>
      <c r="B41" t="str">
        <f>"010328021032"</f>
        <v>010328021032</v>
      </c>
      <c r="C41" t="str">
        <f>"HPC"</f>
        <v>HPC</v>
      </c>
      <c r="D41">
        <v>80</v>
      </c>
    </row>
    <row r="42" spans="1:4">
      <c r="A42" t="str">
        <f>"IMAN NUR ATIRAH BINTI MOHD FAISAL"</f>
        <v>IMAN NUR ATIRAH BINTI MOHD FAISAL</v>
      </c>
      <c r="B42" t="str">
        <f>"010725101722"</f>
        <v>010725101722</v>
      </c>
      <c r="C42" t="str">
        <f>"HPC"</f>
        <v>HPC</v>
      </c>
      <c r="D42">
        <v>80</v>
      </c>
    </row>
    <row r="43" spans="1:4">
      <c r="A43" t="str">
        <f>"IMMAN AFIQ BIN MAZNAN"</f>
        <v>IMMAN AFIQ BIN MAZNAN</v>
      </c>
      <c r="B43" t="str">
        <f>"010409020971"</f>
        <v>010409020971</v>
      </c>
      <c r="C43" t="str">
        <f>"HPC"</f>
        <v>HPC</v>
      </c>
      <c r="D43">
        <v>80</v>
      </c>
    </row>
    <row r="44" spans="1:4">
      <c r="A44" t="str">
        <f>"INTAN NUR DIANA BINTI BAHARUDIN"</f>
        <v>INTAN NUR DIANA BINTI BAHARUDIN</v>
      </c>
      <c r="B44" t="str">
        <f>"010612140776"</f>
        <v>010612140776</v>
      </c>
      <c r="C44" t="str">
        <f>"HPC"</f>
        <v>HPC</v>
      </c>
      <c r="D44">
        <v>80</v>
      </c>
    </row>
    <row r="45" spans="1:4">
      <c r="A45" t="str">
        <f>"INTAN SHAFIQAH BINTI MOHAMAD SAZLI"</f>
        <v>INTAN SHAFIQAH BINTI MOHAMAD SAZLI</v>
      </c>
      <c r="B45" t="str">
        <f>"011018100856"</f>
        <v>011018100856</v>
      </c>
      <c r="C45" t="str">
        <f>"HPC"</f>
        <v>HPC</v>
      </c>
      <c r="D45">
        <v>80</v>
      </c>
    </row>
    <row r="46" spans="1:4">
      <c r="A46" t="str">
        <f>"INTAN SYAHIDA BINTI SUBIR"</f>
        <v>INTAN SYAHIDA BINTI SUBIR</v>
      </c>
      <c r="B46" t="str">
        <f>"010514020770"</f>
        <v>010514020770</v>
      </c>
      <c r="C46" t="str">
        <f>"HPC"</f>
        <v>HPC</v>
      </c>
      <c r="D46">
        <v>80</v>
      </c>
    </row>
    <row r="47" spans="1:4">
      <c r="A47" t="str">
        <f>"IRENE  ANAK STEPHEN DENNIS"</f>
        <v>IRENE  ANAK STEPHEN DENNIS</v>
      </c>
      <c r="B47" t="str">
        <f>"010420130514"</f>
        <v>010420130514</v>
      </c>
      <c r="C47" t="str">
        <f>"HPC"</f>
        <v>HPC</v>
      </c>
      <c r="D47">
        <v>80</v>
      </c>
    </row>
    <row r="48" spans="1:4">
      <c r="A48" t="str">
        <f>"JACINTA SULING ANAK BONNY"</f>
        <v>JACINTA SULING ANAK BONNY</v>
      </c>
      <c r="B48" t="str">
        <f>"010211130702"</f>
        <v>010211130702</v>
      </c>
      <c r="C48" t="str">
        <f>"HPC"</f>
        <v>HPC</v>
      </c>
      <c r="D48">
        <v>80</v>
      </c>
    </row>
    <row r="49" spans="1:4">
      <c r="A49" t="str">
        <f>"JACQUELINA FEFEYANTY JOHS"</f>
        <v>JACQUELINA FEFEYANTY JOHS</v>
      </c>
      <c r="B49" t="str">
        <f>"010628121334"</f>
        <v>010628121334</v>
      </c>
      <c r="C49" t="str">
        <f>"HPC"</f>
        <v>HPC</v>
      </c>
      <c r="D49">
        <v>80</v>
      </c>
    </row>
    <row r="50" spans="1:4">
      <c r="A50" t="str">
        <f>"JAMISTONNY SALIMUN"</f>
        <v>JAMISTONNY SALIMUN</v>
      </c>
      <c r="B50" t="str">
        <f>"010813121133"</f>
        <v>010813121133</v>
      </c>
      <c r="C50" t="str">
        <f>"HPC"</f>
        <v>HPC</v>
      </c>
      <c r="D50">
        <v>80</v>
      </c>
    </row>
    <row r="51" spans="1:4">
      <c r="A51" t="str">
        <f>"JENEFFER BINTI JIKO"</f>
        <v>JENEFFER BINTI JIKO</v>
      </c>
      <c r="B51" t="str">
        <f>"010515120298"</f>
        <v>010515120298</v>
      </c>
      <c r="C51" t="str">
        <f>"HPC"</f>
        <v>HPC</v>
      </c>
      <c r="D51">
        <v>80</v>
      </c>
    </row>
    <row r="52" spans="1:4">
      <c r="A52" t="str">
        <f>"JENNIFER UDING SING"</f>
        <v>JENNIFER UDING SING</v>
      </c>
      <c r="B52" t="str">
        <f>"010317131244"</f>
        <v>010317131244</v>
      </c>
      <c r="C52" t="str">
        <f>"HPC"</f>
        <v>HPC</v>
      </c>
      <c r="D52">
        <v>80</v>
      </c>
    </row>
    <row r="53" spans="1:4">
      <c r="A53" t="str">
        <f>"JIRAYANTY YUNUS"</f>
        <v>JIRAYANTY YUNUS</v>
      </c>
      <c r="B53" t="str">
        <f>"010427121194"</f>
        <v>010427121194</v>
      </c>
      <c r="C53" t="str">
        <f>"HPC"</f>
        <v>HPC</v>
      </c>
      <c r="D53">
        <v>80</v>
      </c>
    </row>
    <row r="54" spans="1:4">
      <c r="A54" t="str">
        <f>"JUANA MARINA DIANA BINTI JAPERI"</f>
        <v>JUANA MARINA DIANA BINTI JAPERI</v>
      </c>
      <c r="B54" t="str">
        <f>"010105140456"</f>
        <v>010105140456</v>
      </c>
      <c r="C54" t="str">
        <f>"HPC"</f>
        <v>HPC</v>
      </c>
      <c r="D54">
        <v>80</v>
      </c>
    </row>
    <row r="55" spans="1:4">
      <c r="A55" t="str">
        <f>"JUSRIANI BINTI JAPAR"</f>
        <v>JUSRIANI BINTI JAPAR</v>
      </c>
      <c r="B55" t="str">
        <f>"011001120228"</f>
        <v>011001120228</v>
      </c>
      <c r="C55" t="str">
        <f>"HPC"</f>
        <v>HPC</v>
      </c>
      <c r="D55">
        <v>80</v>
      </c>
    </row>
    <row r="56" spans="1:4">
      <c r="A56" t="str">
        <f>"KHAIRUL FARHAN"</f>
        <v>KHAIRUL FARHAN</v>
      </c>
      <c r="B56" t="str">
        <f>"010410011749"</f>
        <v>010410011749</v>
      </c>
      <c r="C56" t="str">
        <f>"HPC"</f>
        <v>HPC</v>
      </c>
      <c r="D56">
        <v>80</v>
      </c>
    </row>
    <row r="57" spans="1:4">
      <c r="A57" t="str">
        <f>"LILY MAISARAH BINTI NOOR AZAHAM"</f>
        <v>LILY MAISARAH BINTI NOOR AZAHAM</v>
      </c>
      <c r="B57" t="str">
        <f>"010402080568"</f>
        <v>010402080568</v>
      </c>
      <c r="C57" t="str">
        <f>"HPC"</f>
        <v>HPC</v>
      </c>
      <c r="D57">
        <v>80</v>
      </c>
    </row>
    <row r="58" spans="1:4">
      <c r="A58" t="str">
        <f>"LIUVECA LIUSI"</f>
        <v>LIUVECA LIUSI</v>
      </c>
      <c r="B58" t="str">
        <f>"010620120310"</f>
        <v>010620120310</v>
      </c>
      <c r="C58" t="str">
        <f>"HPC"</f>
        <v>HPC</v>
      </c>
      <c r="D58">
        <v>80</v>
      </c>
    </row>
    <row r="59" spans="1:4">
      <c r="A59" t="str">
        <f>"LYSIALIN BINTI TEBAN"</f>
        <v>LYSIALIN BINTI TEBAN</v>
      </c>
      <c r="B59" t="str">
        <f>"010420121490"</f>
        <v>010420121490</v>
      </c>
      <c r="C59" t="str">
        <f>"HPC"</f>
        <v>HPC</v>
      </c>
      <c r="D59">
        <v>80</v>
      </c>
    </row>
    <row r="60" spans="1:4">
      <c r="A60" t="str">
        <f>"MANISHA TINA ANAK SAIN"</f>
        <v>MANISHA TINA ANAK SAIN</v>
      </c>
      <c r="B60" t="str">
        <f>"010828130788"</f>
        <v>010828130788</v>
      </c>
      <c r="C60" t="str">
        <f>"HPC"</f>
        <v>HPC</v>
      </c>
      <c r="D60">
        <v>80</v>
      </c>
    </row>
    <row r="61" spans="1:4">
      <c r="A61" t="str">
        <f>"MASRIYANI BINTI TALIB"</f>
        <v>MASRIYANI BINTI TALIB</v>
      </c>
      <c r="B61" t="str">
        <f>"010110020328"</f>
        <v>010110020328</v>
      </c>
      <c r="C61" t="str">
        <f>"HPC"</f>
        <v>HPC</v>
      </c>
      <c r="D61">
        <v>80</v>
      </c>
    </row>
    <row r="62" spans="1:4">
      <c r="A62" t="str">
        <f>"MELLYNIESYAHERRAYU BINTI  YAHYA @ MATIAS"</f>
        <v>MELLYNIESYAHERRAYU BINTI  YAHYA @ MATIAS</v>
      </c>
      <c r="B62" t="str">
        <f>"011213120668"</f>
        <v>011213120668</v>
      </c>
      <c r="C62" t="str">
        <f>"HPC"</f>
        <v>HPC</v>
      </c>
      <c r="D62">
        <v>80</v>
      </c>
    </row>
    <row r="63" spans="1:4">
      <c r="A63" t="str">
        <f>"MICHELIE SHAR MARIP @ MARIPA"</f>
        <v>MICHELIE SHAR MARIP @ MARIPA</v>
      </c>
      <c r="B63" t="str">
        <f>"010412131226"</f>
        <v>010412131226</v>
      </c>
      <c r="C63" t="str">
        <f>"HPC"</f>
        <v>HPC</v>
      </c>
      <c r="D63">
        <v>80</v>
      </c>
    </row>
    <row r="64" spans="1:4">
      <c r="A64" t="str">
        <f>"MOHAMAD SYAHMIE ISQANDAR BIN MOHAMAD SOFIE"</f>
        <v>MOHAMAD SYAHMIE ISQANDAR BIN MOHAMAD SOFIE</v>
      </c>
      <c r="B64" t="str">
        <f>"010711140165"</f>
        <v>010711140165</v>
      </c>
      <c r="C64" t="str">
        <f>"HPC"</f>
        <v>HPC</v>
      </c>
      <c r="D64">
        <v>80</v>
      </c>
    </row>
    <row r="65" spans="1:4">
      <c r="A65" t="str">
        <f>"MOHAMMAD HISYAM BIN SAIDI"</f>
        <v>MOHAMMAD HISYAM BIN SAIDI</v>
      </c>
      <c r="B65" t="str">
        <f>"011110120593"</f>
        <v>011110120593</v>
      </c>
      <c r="C65" t="str">
        <f>"HPC"</f>
        <v>HPC</v>
      </c>
      <c r="D65">
        <v>80</v>
      </c>
    </row>
    <row r="66" spans="1:4">
      <c r="A66" t="str">
        <f>"MOHAMMAD SAZREEN SYAH BIN AZMI"</f>
        <v>MOHAMMAD SAZREEN SYAH BIN AZMI</v>
      </c>
      <c r="B66" t="str">
        <f>"011004121779"</f>
        <v>011004121779</v>
      </c>
      <c r="C66" t="str">
        <f t="shared" ref="C66:C129" si="1">"HPC"</f>
        <v>HPC</v>
      </c>
      <c r="D66">
        <v>80</v>
      </c>
    </row>
    <row r="67" spans="1:4">
      <c r="A67" t="str">
        <f>"MOHAMMAD SHARUL NIEZAM BIN HAIRULSHAM"</f>
        <v>MOHAMMAD SHARUL NIEZAM BIN HAIRULSHAM</v>
      </c>
      <c r="B67" t="str">
        <f>"010307121341"</f>
        <v>010307121341</v>
      </c>
      <c r="C67" t="str">
        <f>"HPC"</f>
        <v>HPC</v>
      </c>
      <c r="D67">
        <v>80</v>
      </c>
    </row>
    <row r="68" spans="1:4">
      <c r="A68" t="str">
        <f>"MOHD AMRIE"</f>
        <v>MOHD AMRIE</v>
      </c>
      <c r="B68" t="str">
        <f>"010912121497"</f>
        <v>010912121497</v>
      </c>
      <c r="C68" t="str">
        <f>"HPC"</f>
        <v>HPC</v>
      </c>
      <c r="D68">
        <v>80</v>
      </c>
    </row>
    <row r="69" spans="1:4">
      <c r="A69" t="str">
        <f>"MOHD AMRIE BIN MAHALI"</f>
        <v>MOHD AMRIE BIN MAHALI</v>
      </c>
      <c r="B69" t="str">
        <f>"010217120871"</f>
        <v>010217120871</v>
      </c>
      <c r="C69" t="str">
        <f>"HPC"</f>
        <v>HPC</v>
      </c>
      <c r="D69">
        <v>80</v>
      </c>
    </row>
    <row r="70" spans="1:4">
      <c r="A70" t="str">
        <f>"MOHD FARHAN B. AG JAIMAN"</f>
        <v>MOHD FARHAN B. AG JAIMAN</v>
      </c>
      <c r="B70" t="str">
        <f>"011215120397"</f>
        <v>011215120397</v>
      </c>
      <c r="C70" t="str">
        <f>"HPC"</f>
        <v>HPC</v>
      </c>
      <c r="D70">
        <v>80</v>
      </c>
    </row>
    <row r="71" spans="1:4">
      <c r="A71" t="str">
        <f>"MOHD SHAZNIZAM BIN MOHD ALAMIN"</f>
        <v>MOHD SHAZNIZAM BIN MOHD ALAMIN</v>
      </c>
      <c r="B71" t="str">
        <f>"010113121335"</f>
        <v>010113121335</v>
      </c>
      <c r="C71" t="str">
        <f>"HPC"</f>
        <v>HPC</v>
      </c>
      <c r="D71">
        <v>80</v>
      </c>
    </row>
    <row r="72" spans="1:4">
      <c r="A72" t="str">
        <f>"MOHD. NAZZUAN BIN MUHD NASIR"</f>
        <v>MOHD. NAZZUAN BIN MUHD NASIR</v>
      </c>
      <c r="B72" t="str">
        <f>"011228120329"</f>
        <v>011228120329</v>
      </c>
      <c r="C72" t="str">
        <f>"HPC"</f>
        <v>HPC</v>
      </c>
      <c r="D72">
        <v>80</v>
      </c>
    </row>
    <row r="73" spans="1:4">
      <c r="A73" t="str">
        <f>"MUHAMMAD AIMAN HIFZI BIN ZAKARIA"</f>
        <v>MUHAMMAD AIMAN HIFZI BIN ZAKARIA</v>
      </c>
      <c r="B73" t="str">
        <f>"010921141115"</f>
        <v>010921141115</v>
      </c>
      <c r="C73" t="str">
        <f>"HPC"</f>
        <v>HPC</v>
      </c>
      <c r="D73">
        <v>80</v>
      </c>
    </row>
    <row r="74" spans="1:4">
      <c r="A74" t="str">
        <f>"MUHAMMAD ANDHAR ZULFAQAR BIN RADZWAN"</f>
        <v>MUHAMMAD ANDHAR ZULFAQAR BIN RADZWAN</v>
      </c>
      <c r="B74" t="str">
        <f>"011014140279"</f>
        <v>011014140279</v>
      </c>
      <c r="C74" t="str">
        <f>"HPC"</f>
        <v>HPC</v>
      </c>
      <c r="D74">
        <v>80</v>
      </c>
    </row>
    <row r="75" spans="1:4">
      <c r="A75" t="str">
        <f>"MUHAMMAD ARIF BIN ABDUL RAZAK"</f>
        <v>MUHAMMAD ARIF BIN ABDUL RAZAK</v>
      </c>
      <c r="B75" t="str">
        <f>"011015130769"</f>
        <v>011015130769</v>
      </c>
      <c r="C75" t="str">
        <f>"HPC"</f>
        <v>HPC</v>
      </c>
      <c r="D75">
        <v>80</v>
      </c>
    </row>
    <row r="76" spans="1:4">
      <c r="A76" t="str">
        <f>"MUHAMMAD FITRI BIN JAMSARI"</f>
        <v>MUHAMMAD FITRI BIN JAMSARI</v>
      </c>
      <c r="B76" t="str">
        <f>"011018080031"</f>
        <v>011018080031</v>
      </c>
      <c r="C76" t="str">
        <f>"HPC"</f>
        <v>HPC</v>
      </c>
      <c r="D76">
        <v>80</v>
      </c>
    </row>
    <row r="77" spans="1:4">
      <c r="A77" t="str">
        <f>"MUHAMMAD HAZIM BIN MAT JOHAN"</f>
        <v>MUHAMMAD HAZIM BIN MAT JOHAN</v>
      </c>
      <c r="B77" t="str">
        <f>"010904141359"</f>
        <v>010904141359</v>
      </c>
      <c r="C77" t="str">
        <f>"HPC"</f>
        <v>HPC</v>
      </c>
      <c r="D77">
        <v>80</v>
      </c>
    </row>
    <row r="78" spans="1:4">
      <c r="A78" t="str">
        <f>"MUHAMMAD IKHMAL DANIAL BIN CHE AZMI"</f>
        <v>MUHAMMAD IKHMAL DANIAL BIN CHE AZMI</v>
      </c>
      <c r="B78" t="str">
        <f>"010813020551"</f>
        <v>010813020551</v>
      </c>
      <c r="C78" t="str">
        <f>"HPC"</f>
        <v>HPC</v>
      </c>
      <c r="D78">
        <v>80</v>
      </c>
    </row>
    <row r="79" spans="1:4">
      <c r="A79" t="str">
        <f>"MUHAMMAD ILMI FAHIM BIN ROSLI"</f>
        <v>MUHAMMAD ILMI FAHIM BIN ROSLI</v>
      </c>
      <c r="B79" t="str">
        <f>"010813141695"</f>
        <v>010813141695</v>
      </c>
      <c r="C79" t="str">
        <f>"HPC"</f>
        <v>HPC</v>
      </c>
      <c r="D79">
        <v>80</v>
      </c>
    </row>
    <row r="80" spans="1:4">
      <c r="A80" t="str">
        <f>"MUHAMMAD IMRAN BIN MAT SWADI"</f>
        <v>MUHAMMAD IMRAN BIN MAT SWADI</v>
      </c>
      <c r="B80" t="str">
        <f>"010120140489"</f>
        <v>010120140489</v>
      </c>
      <c r="C80" t="str">
        <f>"HPC"</f>
        <v>HPC</v>
      </c>
      <c r="D80">
        <v>80</v>
      </c>
    </row>
    <row r="81" spans="1:4">
      <c r="A81" t="str">
        <f>"MUHAMMAD KHALID ARIFF BIN HANAWI"</f>
        <v>MUHAMMAD KHALID ARIFF BIN HANAWI</v>
      </c>
      <c r="B81" t="str">
        <f>"010901141003"</f>
        <v>010901141003</v>
      </c>
      <c r="C81" t="str">
        <f>"HPC"</f>
        <v>HPC</v>
      </c>
      <c r="D81">
        <v>80</v>
      </c>
    </row>
    <row r="82" spans="1:4">
      <c r="A82" t="str">
        <f>"MUHAMMAD NABIL BIN MOHAMED NOORZAMAN"</f>
        <v>MUHAMMAD NABIL BIN MOHAMED NOORZAMAN</v>
      </c>
      <c r="B82" t="str">
        <f>"010110140805"</f>
        <v>010110140805</v>
      </c>
      <c r="C82" t="str">
        <f>"HPC"</f>
        <v>HPC</v>
      </c>
      <c r="D82">
        <v>80</v>
      </c>
    </row>
    <row r="83" spans="1:4">
      <c r="A83" t="str">
        <f>"MUHAMMAD SIDDIQ AKIL BIN ISMAIL"</f>
        <v>MUHAMMAD SIDDIQ AKIL BIN ISMAIL</v>
      </c>
      <c r="B83" t="str">
        <f>"010731020849"</f>
        <v>010731020849</v>
      </c>
      <c r="C83" t="str">
        <f>"HPC"</f>
        <v>HPC</v>
      </c>
      <c r="D83">
        <v>80</v>
      </c>
    </row>
    <row r="84" spans="1:4">
      <c r="A84" t="str">
        <f>"MUHAMMAD SYAZWAN BIN MUHAMMAD NAWAWI"</f>
        <v>MUHAMMAD SYAZWAN BIN MUHAMMAD NAWAWI</v>
      </c>
      <c r="B84" t="str">
        <f>"010614020903"</f>
        <v>010614020903</v>
      </c>
      <c r="C84" t="str">
        <f>"HPC"</f>
        <v>HPC</v>
      </c>
      <c r="D84">
        <v>80</v>
      </c>
    </row>
    <row r="85" spans="1:4">
      <c r="A85" t="str">
        <f>"MUHAMMAD YUSRI BIN AZMAN"</f>
        <v>MUHAMMAD YUSRI BIN AZMAN</v>
      </c>
      <c r="B85" t="str">
        <f>"010307130803"</f>
        <v>010307130803</v>
      </c>
      <c r="C85" t="str">
        <f>"HPC"</f>
        <v>HPC</v>
      </c>
      <c r="D85">
        <v>80</v>
      </c>
    </row>
    <row r="86" spans="1:4">
      <c r="A86" t="str">
        <f>"MUHAMMAD ZIYAD BIN KAMARULZAMAN"</f>
        <v>MUHAMMAD ZIYAD BIN KAMARULZAMAN</v>
      </c>
      <c r="B86" t="str">
        <f>"010910101337"</f>
        <v>010910101337</v>
      </c>
      <c r="C86" t="str">
        <f>"HPC"</f>
        <v>HPC</v>
      </c>
      <c r="D86">
        <v>80</v>
      </c>
    </row>
    <row r="87" spans="1:4">
      <c r="A87" t="str">
        <f>"MUHAMMAD ZULAIZZAD DANISH BIN ZULAZMAN"</f>
        <v>MUHAMMAD ZULAIZZAD DANISH BIN ZULAZMAN</v>
      </c>
      <c r="B87" t="str">
        <f>"011211102087"</f>
        <v>011211102087</v>
      </c>
      <c r="C87" t="str">
        <f>"HPC"</f>
        <v>HPC</v>
      </c>
      <c r="D87">
        <v>80</v>
      </c>
    </row>
    <row r="88" spans="1:4">
      <c r="A88" t="str">
        <f>"MUHD MUKHRIZ BIN MOHD KHAIRIL IHSAN"</f>
        <v>MUHD MUKHRIZ BIN MOHD KHAIRIL IHSAN</v>
      </c>
      <c r="B88" t="str">
        <f>"010926100881"</f>
        <v>010926100881</v>
      </c>
      <c r="C88" t="str">
        <f>"HPC"</f>
        <v>HPC</v>
      </c>
      <c r="D88">
        <v>80</v>
      </c>
    </row>
    <row r="89" spans="1:4">
      <c r="A89" t="str">
        <f>"MUZAIYYANAH BINTI HATMAN"</f>
        <v>MUZAIYYANAH BINTI HATMAN</v>
      </c>
      <c r="B89" t="str">
        <f>"010914020200"</f>
        <v>010914020200</v>
      </c>
      <c r="C89" t="str">
        <f>"HPC"</f>
        <v>HPC</v>
      </c>
      <c r="D89">
        <v>80</v>
      </c>
    </row>
    <row r="90" spans="1:4">
      <c r="A90" t="str">
        <f>"NABILA SYAZWANI BINTI HARUN"</f>
        <v>NABILA SYAZWANI BINTI HARUN</v>
      </c>
      <c r="B90" t="str">
        <f>"010928100666"</f>
        <v>010928100666</v>
      </c>
      <c r="C90" t="str">
        <f>"HPC"</f>
        <v>HPC</v>
      </c>
      <c r="D90">
        <v>80</v>
      </c>
    </row>
    <row r="91" spans="1:4">
      <c r="A91" t="str">
        <f>"NAI'MATUN BINTI HISHAMUDDIN"</f>
        <v>NAI'MATUN BINTI HISHAMUDDIN</v>
      </c>
      <c r="B91" t="str">
        <f>"010110120628"</f>
        <v>010110120628</v>
      </c>
      <c r="C91" t="str">
        <f>"HPC"</f>
        <v>HPC</v>
      </c>
      <c r="D91">
        <v>80</v>
      </c>
    </row>
    <row r="92" spans="1:4">
      <c r="A92" t="str">
        <f>"NOOR ASYIKIN BINTI MAHADZIR"</f>
        <v>NOOR ASYIKIN BINTI MAHADZIR</v>
      </c>
      <c r="B92" t="str">
        <f>"010611020262"</f>
        <v>010611020262</v>
      </c>
      <c r="C92" t="str">
        <f>"HPC"</f>
        <v>HPC</v>
      </c>
      <c r="D92">
        <v>80</v>
      </c>
    </row>
    <row r="93" spans="1:4">
      <c r="A93" t="str">
        <f>"NOOR AZURRA BINTI ABDUL KADIR"</f>
        <v>NOOR AZURRA BINTI ABDUL KADIR</v>
      </c>
      <c r="B93" t="str">
        <f>"010402130182"</f>
        <v>010402130182</v>
      </c>
      <c r="C93" t="str">
        <f>"HPC"</f>
        <v>HPC</v>
      </c>
      <c r="D93">
        <v>80</v>
      </c>
    </row>
    <row r="94" spans="1:4">
      <c r="A94" t="str">
        <f>"NOOR FATIHA BINTI MOHD AZRUL NIZAM"</f>
        <v>NOOR FATIHA BINTI MOHD AZRUL NIZAM</v>
      </c>
      <c r="B94" t="str">
        <f>"011015130144"</f>
        <v>011015130144</v>
      </c>
      <c r="C94" t="str">
        <f>"HPC"</f>
        <v>HPC</v>
      </c>
      <c r="D94">
        <v>80</v>
      </c>
    </row>
    <row r="95" spans="1:4">
      <c r="A95" t="str">
        <f>"NOOR SUHADA BINTI YOB"</f>
        <v>NOOR SUHADA BINTI YOB</v>
      </c>
      <c r="B95" t="str">
        <f>"010512020670"</f>
        <v>010512020670</v>
      </c>
      <c r="C95" t="str">
        <f>"HPC"</f>
        <v>HPC</v>
      </c>
      <c r="D95">
        <v>80</v>
      </c>
    </row>
    <row r="96" spans="1:4">
      <c r="A96" t="str">
        <f>"NOORASIKIN BINTI TAHIR"</f>
        <v>NOORASIKIN BINTI TAHIR</v>
      </c>
      <c r="B96" t="str">
        <f>"010418120990"</f>
        <v>010418120990</v>
      </c>
      <c r="C96" t="str">
        <f>"HPC"</f>
        <v>HPC</v>
      </c>
      <c r="D96">
        <v>80</v>
      </c>
    </row>
    <row r="97" spans="1:4">
      <c r="A97" t="str">
        <f>"NOORHALIMAH BINTI MARHISHAM"</f>
        <v>NOORHALIMAH BINTI MARHISHAM</v>
      </c>
      <c r="B97" t="str">
        <f>"011101050124"</f>
        <v>011101050124</v>
      </c>
      <c r="C97" t="str">
        <f>"HPC"</f>
        <v>HPC</v>
      </c>
      <c r="D97">
        <v>80</v>
      </c>
    </row>
    <row r="98" spans="1:4">
      <c r="A98" t="str">
        <f>"NOORSAFINASS BINTI SANI"</f>
        <v>NOORSAFINASS BINTI SANI</v>
      </c>
      <c r="B98" t="str">
        <f>"011009120978"</f>
        <v>011009120978</v>
      </c>
      <c r="C98" t="str">
        <f>"HPC"</f>
        <v>HPC</v>
      </c>
      <c r="D98">
        <v>80</v>
      </c>
    </row>
    <row r="99" spans="1:4">
      <c r="A99" t="str">
        <f>"NOORTHASHA NOORHISYAM TAN"</f>
        <v>NOORTHASHA NOORHISYAM TAN</v>
      </c>
      <c r="B99" t="str">
        <f>"010910141582"</f>
        <v>010910141582</v>
      </c>
      <c r="C99" t="str">
        <f>"HPC"</f>
        <v>HPC</v>
      </c>
      <c r="D99">
        <v>80</v>
      </c>
    </row>
    <row r="100" spans="1:4">
      <c r="A100" t="str">
        <f>"NOORZULALINA BINTI MOHD ZULKIFLI"</f>
        <v>NOORZULALINA BINTI MOHD ZULKIFLI</v>
      </c>
      <c r="B100" t="str">
        <f>"011005070424"</f>
        <v>011005070424</v>
      </c>
      <c r="C100" t="str">
        <f>"HPC"</f>
        <v>HPC</v>
      </c>
      <c r="D100">
        <v>80</v>
      </c>
    </row>
    <row r="101" spans="1:4">
      <c r="A101" t="str">
        <f>"NOR LIYANA SYAFIKAH BINTI HAMDAN"</f>
        <v>NOR LIYANA SYAFIKAH BINTI HAMDAN</v>
      </c>
      <c r="B101" t="str">
        <f>"011119101188"</f>
        <v>011119101188</v>
      </c>
      <c r="C101" t="str">
        <f>"HPC"</f>
        <v>HPC</v>
      </c>
      <c r="D101">
        <v>80</v>
      </c>
    </row>
    <row r="102" spans="1:4">
      <c r="A102" t="str">
        <f>"NOR SHAHADAH BINTI AMIR"</f>
        <v>NOR SHAHADAH BINTI AMIR</v>
      </c>
      <c r="B102" t="str">
        <f>"010602140342"</f>
        <v>010602140342</v>
      </c>
      <c r="C102" t="str">
        <f>"HPC"</f>
        <v>HPC</v>
      </c>
      <c r="D102">
        <v>80</v>
      </c>
    </row>
    <row r="103" spans="1:4">
      <c r="A103" t="str">
        <f>"NOR SITI SALWANI BINTI MOHD MUHSIN"</f>
        <v>NOR SITI SALWANI BINTI MOHD MUHSIN</v>
      </c>
      <c r="B103" t="str">
        <f>"010201130602"</f>
        <v>010201130602</v>
      </c>
      <c r="C103" t="str">
        <f>"HPC"</f>
        <v>HPC</v>
      </c>
      <c r="D103">
        <v>80</v>
      </c>
    </row>
    <row r="104" spans="1:4">
      <c r="A104" t="str">
        <f>"NOR SYAKIRAH BINTI JUSOB"</f>
        <v>NOR SYAKIRAH BINTI JUSOB</v>
      </c>
      <c r="B104" t="str">
        <f>"011114070140"</f>
        <v>011114070140</v>
      </c>
      <c r="C104" t="str">
        <f>"HPC"</f>
        <v>HPC</v>
      </c>
      <c r="D104">
        <v>80</v>
      </c>
    </row>
    <row r="105" spans="1:4">
      <c r="A105" t="str">
        <f>"NOR SYAMIMI NAJWA BINTI MOHD ELIAS"</f>
        <v>NOR SYAMIMI NAJWA BINTI MOHD ELIAS</v>
      </c>
      <c r="B105" t="str">
        <f>"010515020676"</f>
        <v>010515020676</v>
      </c>
      <c r="C105" t="str">
        <f>"HPC"</f>
        <v>HPC</v>
      </c>
      <c r="D105">
        <v>80</v>
      </c>
    </row>
    <row r="106" spans="1:4">
      <c r="A106" t="str">
        <f>"NORAQILAH ATIRAH BINTI HELLME RIZAL"</f>
        <v>NORAQILAH ATIRAH BINTI HELLME RIZAL</v>
      </c>
      <c r="B106" t="str">
        <f>"010713100044"</f>
        <v>010713100044</v>
      </c>
      <c r="C106" t="str">
        <f>"HPC"</f>
        <v>HPC</v>
      </c>
      <c r="D106">
        <v>80</v>
      </c>
    </row>
    <row r="107" spans="1:4">
      <c r="A107" t="str">
        <f>"NORHAFIFY BINTI ASIMIN"</f>
        <v>NORHAFIFY BINTI ASIMIN</v>
      </c>
      <c r="B107" t="str">
        <f>"010630121798"</f>
        <v>010630121798</v>
      </c>
      <c r="C107" t="str">
        <f>"HPC"</f>
        <v>HPC</v>
      </c>
      <c r="D107">
        <v>80</v>
      </c>
    </row>
    <row r="108" spans="1:4">
      <c r="A108" t="str">
        <f>"NORHASLINDA BINTI ABDUL HAMID"</f>
        <v>NORHASLINDA BINTI ABDUL HAMID</v>
      </c>
      <c r="B108" t="str">
        <f>"010723120866"</f>
        <v>010723120866</v>
      </c>
      <c r="C108" t="str">
        <f>"HPC"</f>
        <v>HPC</v>
      </c>
      <c r="D108">
        <v>80</v>
      </c>
    </row>
    <row r="109" spans="1:4">
      <c r="A109" t="str">
        <f>"NORRULL UZZMA UMARA BINTI RIZAL"</f>
        <v>NORRULL UZZMA UMARA BINTI RIZAL</v>
      </c>
      <c r="B109" t="str">
        <f>"010424101438"</f>
        <v>010424101438</v>
      </c>
      <c r="C109" t="str">
        <f>"HPC"</f>
        <v>HPC</v>
      </c>
      <c r="D109">
        <v>80</v>
      </c>
    </row>
    <row r="110" spans="1:4">
      <c r="A110" t="str">
        <f>"NORSHAZLINA BINTI ARAIS"</f>
        <v>NORSHAZLINA BINTI ARAIS</v>
      </c>
      <c r="B110" t="str">
        <f>"010410150044"</f>
        <v>010410150044</v>
      </c>
      <c r="C110" t="str">
        <f>"HPC"</f>
        <v>HPC</v>
      </c>
      <c r="D110">
        <v>80</v>
      </c>
    </row>
    <row r="111" spans="1:4">
      <c r="A111" t="str">
        <f>"NORSYAHIRAH BINTI AJAMAIN"</f>
        <v>NORSYAHIRAH BINTI AJAMAIN</v>
      </c>
      <c r="B111" t="str">
        <f>"011224120452"</f>
        <v>011224120452</v>
      </c>
      <c r="C111" t="str">
        <f>"HPC"</f>
        <v>HPC</v>
      </c>
      <c r="D111">
        <v>80</v>
      </c>
    </row>
    <row r="112" spans="1:4">
      <c r="A112" t="str">
        <f>"NORSYAKILLA BINTI ALLIAS"</f>
        <v>NORSYAKILLA BINTI ALLIAS</v>
      </c>
      <c r="B112" t="str">
        <f>"010820120198"</f>
        <v>010820120198</v>
      </c>
      <c r="C112" t="str">
        <f>"HPC"</f>
        <v>HPC</v>
      </c>
      <c r="D112">
        <v>80</v>
      </c>
    </row>
    <row r="113" spans="1:4">
      <c r="A113" t="str">
        <f>"NUR ADRIANA NADIAH BINTI SARONI"</f>
        <v>NUR ADRIANA NADIAH BINTI SARONI</v>
      </c>
      <c r="B113" t="str">
        <f>"011027100794"</f>
        <v>011027100794</v>
      </c>
      <c r="C113" t="str">
        <f>"HPC"</f>
        <v>HPC</v>
      </c>
      <c r="D113">
        <v>80</v>
      </c>
    </row>
    <row r="114" spans="1:4">
      <c r="A114" t="str">
        <f>"NUR AIN BINTI MOHD DIN"</f>
        <v>NUR AIN BINTI MOHD DIN</v>
      </c>
      <c r="B114" t="str">
        <f>"010812121422"</f>
        <v>010812121422</v>
      </c>
      <c r="C114" t="str">
        <f>"HPC"</f>
        <v>HPC</v>
      </c>
      <c r="D114">
        <v>80</v>
      </c>
    </row>
    <row r="115" spans="1:4">
      <c r="A115" t="str">
        <f>"NUR ALYA BINTI AZLAN"</f>
        <v>NUR ALYA BINTI AZLAN</v>
      </c>
      <c r="B115" t="str">
        <f>"011028140376"</f>
        <v>011028140376</v>
      </c>
      <c r="C115" t="str">
        <f>"HPC"</f>
        <v>HPC</v>
      </c>
      <c r="D115">
        <v>80</v>
      </c>
    </row>
    <row r="116" spans="1:4">
      <c r="A116" t="str">
        <f>"NUR ALYAA NATASHA BINTI MOHD AS'RI"</f>
        <v>NUR ALYAA NATASHA BINTI MOHD AS'RI</v>
      </c>
      <c r="B116" t="str">
        <f>"010225060426"</f>
        <v>010225060426</v>
      </c>
      <c r="C116" t="str">
        <f>"HPC"</f>
        <v>HPC</v>
      </c>
      <c r="D116">
        <v>80</v>
      </c>
    </row>
    <row r="117" spans="1:4">
      <c r="A117" t="str">
        <f>"NUR AMIRASYKIN BINTI RAMZI"</f>
        <v>NUR AMIRASYKIN BINTI RAMZI</v>
      </c>
      <c r="B117" t="str">
        <f>"011005131186"</f>
        <v>011005131186</v>
      </c>
      <c r="C117" t="str">
        <f>"HPC"</f>
        <v>HPC</v>
      </c>
      <c r="D117">
        <v>80</v>
      </c>
    </row>
    <row r="118" spans="1:4">
      <c r="A118" t="str">
        <f>"NUR ASWARIA BINTI ABDUL RAHIM"</f>
        <v>NUR ASWARIA BINTI ABDUL RAHIM</v>
      </c>
      <c r="B118" t="str">
        <f>"011216120348"</f>
        <v>011216120348</v>
      </c>
      <c r="C118" t="str">
        <f>"HPC"</f>
        <v>HPC</v>
      </c>
      <c r="D118">
        <v>80</v>
      </c>
    </row>
    <row r="119" spans="1:4">
      <c r="A119" t="str">
        <f>"NUR ATIQAH BUANG BINTI ALI"</f>
        <v>NUR ATIQAH BUANG BINTI ALI</v>
      </c>
      <c r="B119" t="str">
        <f>"010412130792"</f>
        <v>010412130792</v>
      </c>
      <c r="C119" t="str">
        <f>"HPC"</f>
        <v>HPC</v>
      </c>
      <c r="D119">
        <v>80</v>
      </c>
    </row>
    <row r="120" spans="1:4">
      <c r="A120" t="str">
        <f>"NUR DINIE HAFIZAH BINTI MOHD DUN"</f>
        <v>NUR DINIE HAFIZAH BINTI MOHD DUN</v>
      </c>
      <c r="B120" t="str">
        <f>"010730121402"</f>
        <v>010730121402</v>
      </c>
      <c r="C120" t="str">
        <f>"HPC"</f>
        <v>HPC</v>
      </c>
      <c r="D120">
        <v>80</v>
      </c>
    </row>
    <row r="121" spans="1:4">
      <c r="A121" t="str">
        <f>"NUR EAMY AWATIF BINTI ZAKARIA"</f>
        <v>NUR EAMY AWATIF BINTI ZAKARIA</v>
      </c>
      <c r="B121" t="str">
        <f>"010606020858"</f>
        <v>010606020858</v>
      </c>
      <c r="C121" t="str">
        <f>"HPC"</f>
        <v>HPC</v>
      </c>
      <c r="D121">
        <v>80</v>
      </c>
    </row>
    <row r="122" spans="1:4">
      <c r="A122" t="str">
        <f>"NUR ELLYSA BINTI SENIN"</f>
        <v>NUR ELLYSA BINTI SENIN</v>
      </c>
      <c r="B122" t="str">
        <f>"010307050352"</f>
        <v>010307050352</v>
      </c>
      <c r="C122" t="str">
        <f>"HPC"</f>
        <v>HPC</v>
      </c>
      <c r="D122">
        <v>80</v>
      </c>
    </row>
    <row r="123" spans="1:4">
      <c r="A123" t="str">
        <f>"NUR FARHAIN BINTI ROSLI"</f>
        <v>NUR FARHAIN BINTI ROSLI</v>
      </c>
      <c r="B123" t="str">
        <f>"010203120686"</f>
        <v>010203120686</v>
      </c>
      <c r="C123" t="str">
        <f>"HPC"</f>
        <v>HPC</v>
      </c>
      <c r="D123">
        <v>80</v>
      </c>
    </row>
    <row r="124" spans="1:4">
      <c r="A124" t="str">
        <f>"NUR FARHANA ATHIRA BINTI ABDULLAH"</f>
        <v>NUR FARHANA ATHIRA BINTI ABDULLAH</v>
      </c>
      <c r="B124" t="str">
        <f>"010113011312"</f>
        <v>010113011312</v>
      </c>
      <c r="C124" t="str">
        <f>"HPC"</f>
        <v>HPC</v>
      </c>
      <c r="D124">
        <v>80</v>
      </c>
    </row>
    <row r="125" spans="1:4">
      <c r="A125" t="str">
        <f>"NUR FATHIAH BINTI ABDUL ROSLAN"</f>
        <v>NUR FATHIAH BINTI ABDUL ROSLAN</v>
      </c>
      <c r="B125" t="str">
        <f>"010611120706"</f>
        <v>010611120706</v>
      </c>
      <c r="C125" t="str">
        <f>"HPC"</f>
        <v>HPC</v>
      </c>
      <c r="D125">
        <v>80</v>
      </c>
    </row>
    <row r="126" spans="1:4">
      <c r="A126" t="str">
        <f>"NUR FATIHAH BINTI RAMLI"</f>
        <v>NUR FATIHAH BINTI RAMLI</v>
      </c>
      <c r="B126" t="str">
        <f>"010813101386"</f>
        <v>010813101386</v>
      </c>
      <c r="C126" t="str">
        <f>"HPC"</f>
        <v>HPC</v>
      </c>
      <c r="D126">
        <v>80</v>
      </c>
    </row>
    <row r="127" spans="1:4">
      <c r="A127" t="str">
        <f>"NUR HASIMAH BINTI RAHIM"</f>
        <v>NUR HASIMAH BINTI RAHIM</v>
      </c>
      <c r="B127" t="str">
        <f>"010912121104"</f>
        <v>010912121104</v>
      </c>
      <c r="C127" t="str">
        <f>"HPC"</f>
        <v>HPC</v>
      </c>
      <c r="D127">
        <v>80</v>
      </c>
    </row>
    <row r="128" spans="1:4">
      <c r="A128" t="str">
        <f>"NUR HIDAYAH BINTI BOH"</f>
        <v>NUR HIDAYAH BINTI BOH</v>
      </c>
      <c r="B128" t="str">
        <f>"010220130050"</f>
        <v>010220130050</v>
      </c>
      <c r="C128" t="str">
        <f>"HPC"</f>
        <v>HPC</v>
      </c>
      <c r="D128">
        <v>80</v>
      </c>
    </row>
    <row r="129" spans="1:4">
      <c r="A129" t="str">
        <f>"NUR INTAN ATHIRAH BINTI YANTO"</f>
        <v>NUR INTAN ATHIRAH BINTI YANTO</v>
      </c>
      <c r="B129" t="str">
        <f>"010329050396"</f>
        <v>010329050396</v>
      </c>
      <c r="C129" t="str">
        <f>"HPC"</f>
        <v>HPC</v>
      </c>
      <c r="D129">
        <v>80</v>
      </c>
    </row>
    <row r="130" spans="1:4">
      <c r="A130" t="str">
        <f>"NUR ROSZARINA BINTI AG YUSOF"</f>
        <v>NUR ROSZARINA BINTI AG YUSOF</v>
      </c>
      <c r="B130" t="str">
        <f>"010410120312"</f>
        <v>010410120312</v>
      </c>
      <c r="C130" t="str">
        <f t="shared" ref="C130:C193" si="2">"HPC"</f>
        <v>HPC</v>
      </c>
      <c r="D130">
        <v>80</v>
      </c>
    </row>
    <row r="131" spans="1:4">
      <c r="A131" t="str">
        <f>"NUR SABRINA SYAZA BINTI AIMAN HAIKAL"</f>
        <v>NUR SABRINA SYAZA BINTI AIMAN HAIKAL</v>
      </c>
      <c r="B131" t="str">
        <f>"010405021010"</f>
        <v>010405021010</v>
      </c>
      <c r="C131" t="str">
        <f>"HPC"</f>
        <v>HPC</v>
      </c>
      <c r="D131">
        <v>80</v>
      </c>
    </row>
    <row r="132" spans="1:4">
      <c r="A132" t="str">
        <f>"NUR SAFFNAZIRA BINTI TUAH"</f>
        <v>NUR SAFFNAZIRA BINTI TUAH</v>
      </c>
      <c r="B132" t="str">
        <f>"011105120206"</f>
        <v>011105120206</v>
      </c>
      <c r="C132" t="str">
        <f>"HPC"</f>
        <v>HPC</v>
      </c>
      <c r="D132">
        <v>80</v>
      </c>
    </row>
    <row r="133" spans="1:4">
      <c r="A133" t="str">
        <f>"NUR SAKINAH BINTI SAIMON"</f>
        <v>NUR SAKINAH BINTI SAIMON</v>
      </c>
      <c r="B133" t="str">
        <f>"010919120526"</f>
        <v>010919120526</v>
      </c>
      <c r="C133" t="str">
        <f>"HPC"</f>
        <v>HPC</v>
      </c>
      <c r="D133">
        <v>80</v>
      </c>
    </row>
    <row r="134" spans="1:4">
      <c r="A134" t="str">
        <f>"NUR SHAFINA BINTI KAMRUL"</f>
        <v>NUR SHAFINA BINTI KAMRUL</v>
      </c>
      <c r="B134" t="str">
        <f>"010214130724"</f>
        <v>010214130724</v>
      </c>
      <c r="C134" t="str">
        <f>"HPC"</f>
        <v>HPC</v>
      </c>
      <c r="D134">
        <v>80</v>
      </c>
    </row>
    <row r="135" spans="1:4">
      <c r="A135" t="str">
        <f>"NUR SHAHIDAH BINTI ALI"</f>
        <v>NUR SHAHIDAH BINTI ALI</v>
      </c>
      <c r="B135" t="str">
        <f>"010709121504"</f>
        <v>010709121504</v>
      </c>
      <c r="C135" t="str">
        <f>"HPC"</f>
        <v>HPC</v>
      </c>
      <c r="D135">
        <v>80</v>
      </c>
    </row>
    <row r="136" spans="1:4">
      <c r="A136" t="str">
        <f>"NUR SHAHIRAH BINTI MOHD. TAHAN"</f>
        <v>NUR SHAHIRAH BINTI MOHD. TAHAN</v>
      </c>
      <c r="B136" t="str">
        <f>"011013121340"</f>
        <v>011013121340</v>
      </c>
      <c r="C136" t="str">
        <f>"HPC"</f>
        <v>HPC</v>
      </c>
      <c r="D136">
        <v>80</v>
      </c>
    </row>
    <row r="137" spans="1:4">
      <c r="A137" t="str">
        <f>"NUR SYAFIQAH ALMIRA BINTI ABDULLAH"</f>
        <v>NUR SYAFIQAH ALMIRA BINTI ABDULLAH</v>
      </c>
      <c r="B137" t="str">
        <f>"010215141572"</f>
        <v>010215141572</v>
      </c>
      <c r="C137" t="str">
        <f>"HPC"</f>
        <v>HPC</v>
      </c>
      <c r="D137">
        <v>80</v>
      </c>
    </row>
    <row r="138" spans="1:4">
      <c r="A138" t="str">
        <f>"NUR SYAMIRA NABILA BINTI MD NEN"</f>
        <v>NUR SYAMIRA NABILA BINTI MD NEN</v>
      </c>
      <c r="B138" t="str">
        <f>"010807020504"</f>
        <v>010807020504</v>
      </c>
      <c r="C138" t="str">
        <f>"HPC"</f>
        <v>HPC</v>
      </c>
      <c r="D138">
        <v>80</v>
      </c>
    </row>
    <row r="139" spans="1:4">
      <c r="A139" t="str">
        <f>"NUR SYARAH BINTI MOHD TAIMUDDIN"</f>
        <v>NUR SYARAH BINTI MOHD TAIMUDDIN</v>
      </c>
      <c r="B139" t="str">
        <f>"010410011554"</f>
        <v>010410011554</v>
      </c>
      <c r="C139" t="str">
        <f>"HPC"</f>
        <v>HPC</v>
      </c>
      <c r="D139">
        <v>80</v>
      </c>
    </row>
    <row r="140" spans="1:4">
      <c r="A140" t="str">
        <f>"NURADIBA AIDA BINTI AHMAD ZAINI"</f>
        <v>NURADIBA AIDA BINTI AHMAD ZAINI</v>
      </c>
      <c r="B140" t="str">
        <f>"010627140672"</f>
        <v>010627140672</v>
      </c>
      <c r="C140" t="str">
        <f>"HPC"</f>
        <v>HPC</v>
      </c>
      <c r="D140">
        <v>80</v>
      </c>
    </row>
    <row r="141" spans="1:4">
      <c r="A141" t="str">
        <f>"NUR'AINA FATIHAH ABDUL GHANI"</f>
        <v>NUR'AINA FATIHAH ABDUL GHANI</v>
      </c>
      <c r="B141" t="str">
        <f>"010428130324"</f>
        <v>010428130324</v>
      </c>
      <c r="C141" t="str">
        <f>"HPC"</f>
        <v>HPC</v>
      </c>
      <c r="D141">
        <v>80</v>
      </c>
    </row>
    <row r="142" spans="1:4">
      <c r="A142" t="str">
        <f>"NURDEANA QARMILA BINTI SHAMSUDDIN"</f>
        <v>NURDEANA QARMILA BINTI SHAMSUDDIN</v>
      </c>
      <c r="B142" t="str">
        <f>"010803140664"</f>
        <v>010803140664</v>
      </c>
      <c r="C142" t="str">
        <f>"HPC"</f>
        <v>HPC</v>
      </c>
      <c r="D142">
        <v>80</v>
      </c>
    </row>
    <row r="143" spans="1:4">
      <c r="A143" t="str">
        <f>"NURFAZEERA NABILA BINTI MUHAMAD ASSRI"</f>
        <v>NURFAZEERA NABILA BINTI MUHAMAD ASSRI</v>
      </c>
      <c r="B143" t="str">
        <f>"011111140502"</f>
        <v>011111140502</v>
      </c>
      <c r="C143" t="str">
        <f>"HPC"</f>
        <v>HPC</v>
      </c>
      <c r="D143">
        <v>80</v>
      </c>
    </row>
    <row r="144" spans="1:4">
      <c r="A144" t="str">
        <f>"NURHIDAYA"</f>
        <v>NURHIDAYA</v>
      </c>
      <c r="B144" t="str">
        <f>"010604121014"</f>
        <v>010604121014</v>
      </c>
      <c r="C144" t="str">
        <f>"HPC"</f>
        <v>HPC</v>
      </c>
      <c r="D144">
        <v>80</v>
      </c>
    </row>
    <row r="145" spans="1:4">
      <c r="A145" t="str">
        <f>"NURIN NABIHAH BINTI MOHD KAMAL"</f>
        <v>NURIN NABIHAH BINTI MOHD KAMAL</v>
      </c>
      <c r="B145" t="str">
        <f>"010309020480"</f>
        <v>010309020480</v>
      </c>
      <c r="C145" t="str">
        <f>"HPC"</f>
        <v>HPC</v>
      </c>
      <c r="D145">
        <v>80</v>
      </c>
    </row>
    <row r="146" spans="1:4">
      <c r="A146" t="str">
        <f>"NURNATASHA BINTI JAPAR"</f>
        <v>NURNATASHA BINTI JAPAR</v>
      </c>
      <c r="B146" t="str">
        <f>"010122121070"</f>
        <v>010122121070</v>
      </c>
      <c r="C146" t="str">
        <f>"HPC"</f>
        <v>HPC</v>
      </c>
      <c r="D146">
        <v>80</v>
      </c>
    </row>
    <row r="147" spans="1:4">
      <c r="A147" t="str">
        <f>"NURSAHZIRAH NABILA BINTI BOB ROSDI"</f>
        <v>NURSAHZIRAH NABILA BINTI BOB ROSDI</v>
      </c>
      <c r="B147" t="str">
        <f>"010204120688"</f>
        <v>010204120688</v>
      </c>
      <c r="C147" t="str">
        <f>"HPC"</f>
        <v>HPC</v>
      </c>
      <c r="D147">
        <v>80</v>
      </c>
    </row>
    <row r="148" spans="1:4">
      <c r="A148" t="str">
        <f>"NURSHASWINA BINTI JALALUDDIN"</f>
        <v>NURSHASWINA BINTI JALALUDDIN</v>
      </c>
      <c r="B148" t="str">
        <f>"010519100374"</f>
        <v>010519100374</v>
      </c>
      <c r="C148" t="str">
        <f>"HPC"</f>
        <v>HPC</v>
      </c>
      <c r="D148">
        <v>80</v>
      </c>
    </row>
    <row r="149" spans="1:4">
      <c r="A149" t="str">
        <f>"NURSUHAIDAH BINTI FADZIL"</f>
        <v>NURSUHAIDAH BINTI FADZIL</v>
      </c>
      <c r="B149" t="str">
        <f>"011008070606"</f>
        <v>011008070606</v>
      </c>
      <c r="C149" t="str">
        <f>"HPC"</f>
        <v>HPC</v>
      </c>
      <c r="D149">
        <v>80</v>
      </c>
    </row>
    <row r="150" spans="1:4">
      <c r="A150" t="str">
        <f>"NURUL AININ SOFIYA BINTI CHE HUSSAIN"</f>
        <v>NURUL AININ SOFIYA BINTI CHE HUSSAIN</v>
      </c>
      <c r="B150" t="str">
        <f>"010416080294"</f>
        <v>010416080294</v>
      </c>
      <c r="C150" t="str">
        <f>"HPC"</f>
        <v>HPC</v>
      </c>
      <c r="D150">
        <v>80</v>
      </c>
    </row>
    <row r="151" spans="1:4">
      <c r="A151" t="str">
        <f>"NURUL AMIERAH ATIHRA BINTI ZAIPRI"</f>
        <v>NURUL AMIERAH ATIHRA BINTI ZAIPRI</v>
      </c>
      <c r="B151" t="str">
        <f>"010720121644"</f>
        <v>010720121644</v>
      </c>
      <c r="C151" t="str">
        <f>"HPC"</f>
        <v>HPC</v>
      </c>
      <c r="D151">
        <v>80</v>
      </c>
    </row>
    <row r="152" spans="1:4">
      <c r="A152" t="str">
        <f>"NURUL ANISHA  BINTI HASSAN"</f>
        <v>NURUL ANISHA  BINTI HASSAN</v>
      </c>
      <c r="B152" t="str">
        <f>"010113100374"</f>
        <v>010113100374</v>
      </c>
      <c r="C152" t="str">
        <f>"HPC"</f>
        <v>HPC</v>
      </c>
      <c r="D152">
        <v>80</v>
      </c>
    </row>
    <row r="153" spans="1:4">
      <c r="A153" t="str">
        <f>"NURUL ATIKAH BINTI ABDULLAH"</f>
        <v>NURUL ATIKAH BINTI ABDULLAH</v>
      </c>
      <c r="B153" t="str">
        <f>"010929101572"</f>
        <v>010929101572</v>
      </c>
      <c r="C153" t="str">
        <f>"HPC"</f>
        <v>HPC</v>
      </c>
      <c r="D153">
        <v>80</v>
      </c>
    </row>
    <row r="154" spans="1:4">
      <c r="A154" t="str">
        <f>"NURUL AZMIERA AZUAN"</f>
        <v>NURUL AZMIERA AZUAN</v>
      </c>
      <c r="B154" t="str">
        <f>"010201101932"</f>
        <v>010201101932</v>
      </c>
      <c r="C154" t="str">
        <f>"HPC"</f>
        <v>HPC</v>
      </c>
      <c r="D154">
        <v>80</v>
      </c>
    </row>
    <row r="155" spans="1:4">
      <c r="A155" t="str">
        <f>"NURUL FARAH NAZIRAH BINTI JAFRY HAMDAN"</f>
        <v>NURUL FARAH NAZIRAH BINTI JAFRY HAMDAN</v>
      </c>
      <c r="B155" t="str">
        <f>"010513060308"</f>
        <v>010513060308</v>
      </c>
      <c r="C155" t="str">
        <f>"HPC"</f>
        <v>HPC</v>
      </c>
      <c r="D155">
        <v>80</v>
      </c>
    </row>
    <row r="156" spans="1:4">
      <c r="A156" t="str">
        <f>"NURUL FARAHAIN BINTI AMIR"</f>
        <v>NURUL FARAHAIN BINTI AMIR</v>
      </c>
      <c r="B156" t="str">
        <f>"010718120992"</f>
        <v>010718120992</v>
      </c>
      <c r="C156" t="str">
        <f>"HPC"</f>
        <v>HPC</v>
      </c>
      <c r="D156">
        <v>80</v>
      </c>
    </row>
    <row r="157" spans="1:4">
      <c r="A157" t="str">
        <f>"NURUL FARASYAHIRA BINTI MOHD FAIZAL"</f>
        <v>NURUL FARASYAHIRA BINTI MOHD FAIZAL</v>
      </c>
      <c r="B157" t="str">
        <f>"010217141058"</f>
        <v>010217141058</v>
      </c>
      <c r="C157" t="str">
        <f>"HPC"</f>
        <v>HPC</v>
      </c>
      <c r="D157">
        <v>80</v>
      </c>
    </row>
    <row r="158" spans="1:4">
      <c r="A158" t="str">
        <f>"NURUL JANNAH BINTI ASMAR"</f>
        <v>NURUL JANNAH BINTI ASMAR</v>
      </c>
      <c r="B158" t="str">
        <f>"010311120966"</f>
        <v>010311120966</v>
      </c>
      <c r="C158" t="str">
        <f>"HPC"</f>
        <v>HPC</v>
      </c>
      <c r="D158">
        <v>80</v>
      </c>
    </row>
    <row r="159" spans="1:4">
      <c r="A159" t="str">
        <f>"NURUL NUR ATHIRA BINTI MUSTAFA"</f>
        <v>NURUL NUR ATHIRA BINTI MUSTAFA</v>
      </c>
      <c r="B159" t="str">
        <f>"010412040156"</f>
        <v>010412040156</v>
      </c>
      <c r="C159" t="str">
        <f>"HPC"</f>
        <v>HPC</v>
      </c>
      <c r="D159">
        <v>80</v>
      </c>
    </row>
    <row r="160" spans="1:4">
      <c r="A160" t="str">
        <f>"NURUL SHAHIDA BINTI MALAYSIA @ ALI"</f>
        <v>NURUL SHAHIDA BINTI MALAYSIA @ ALI</v>
      </c>
      <c r="B160" t="str">
        <f>"010928130734"</f>
        <v>010928130734</v>
      </c>
      <c r="C160" t="str">
        <f>"HPC"</f>
        <v>HPC</v>
      </c>
      <c r="D160">
        <v>80</v>
      </c>
    </row>
    <row r="161" spans="1:4">
      <c r="A161" t="str">
        <f>"NURUL SYAFIKA BINTI ABDUL SALAM"</f>
        <v>NURUL SYAFIKA BINTI ABDUL SALAM</v>
      </c>
      <c r="B161" t="str">
        <f>"010504120866"</f>
        <v>010504120866</v>
      </c>
      <c r="C161" t="str">
        <f>"HPC"</f>
        <v>HPC</v>
      </c>
      <c r="D161">
        <v>80</v>
      </c>
    </row>
    <row r="162" spans="1:4">
      <c r="A162" t="str">
        <f>"NURYN NABILA BINTI MOHD NAZRI"</f>
        <v>NURYN NABILA BINTI MOHD NAZRI</v>
      </c>
      <c r="B162" t="str">
        <f>"010409140092"</f>
        <v>010409140092</v>
      </c>
      <c r="C162" t="str">
        <f>"HPC"</f>
        <v>HPC</v>
      </c>
      <c r="D162">
        <v>80</v>
      </c>
    </row>
    <row r="163" spans="1:4">
      <c r="A163" t="str">
        <f>"PATRICIA NELSON BALAN"</f>
        <v>PATRICIA NELSON BALAN</v>
      </c>
      <c r="B163" t="str">
        <f>"010618130472"</f>
        <v>010618130472</v>
      </c>
      <c r="C163" t="str">
        <f>"HPC"</f>
        <v>HPC</v>
      </c>
      <c r="D163">
        <v>80</v>
      </c>
    </row>
    <row r="164" spans="1:4">
      <c r="A164" t="str">
        <f>"PUTERI AQILAH BINTI MEGAT ISKANDAR"</f>
        <v>PUTERI AQILAH BINTI MEGAT ISKANDAR</v>
      </c>
      <c r="B164" t="str">
        <f>"011114020290"</f>
        <v>011114020290</v>
      </c>
      <c r="C164" t="str">
        <f>"HPC"</f>
        <v>HPC</v>
      </c>
      <c r="D164">
        <v>80</v>
      </c>
    </row>
    <row r="165" spans="1:4">
      <c r="A165" t="str">
        <f>"PUTERI NUR AINA SYAFIYA BINTI SAIFUL RAHMAN"</f>
        <v>PUTERI NUR AINA SYAFIYA BINTI SAIFUL RAHMAN</v>
      </c>
      <c r="B165" t="str">
        <f>"010104060788"</f>
        <v>010104060788</v>
      </c>
      <c r="C165" t="str">
        <f>"HPC"</f>
        <v>HPC</v>
      </c>
      <c r="D165">
        <v>80</v>
      </c>
    </row>
    <row r="166" spans="1:4">
      <c r="A166" t="str">
        <f>"PUTERI SITI NURHAIZA BINTI RAJA"</f>
        <v>PUTERI SITI NURHAIZA BINTI RAJA</v>
      </c>
      <c r="B166" t="str">
        <f>"010409040454"</f>
        <v>010409040454</v>
      </c>
      <c r="C166" t="str">
        <f>"HPC"</f>
        <v>HPC</v>
      </c>
      <c r="D166">
        <v>80</v>
      </c>
    </row>
    <row r="167" spans="1:4">
      <c r="A167" t="str">
        <f>"QHAIRUNNATASHA 'IZZATI BINTI SEPIEE"</f>
        <v>QHAIRUNNATASHA 'IZZATI BINTI SEPIEE</v>
      </c>
      <c r="B167" t="str">
        <f>"010528130620"</f>
        <v>010528130620</v>
      </c>
      <c r="C167" t="str">
        <f>"HPC"</f>
        <v>HPC</v>
      </c>
      <c r="D167">
        <v>80</v>
      </c>
    </row>
    <row r="168" spans="1:4">
      <c r="A168" t="str">
        <f>"RIDAOS ABD.KADIR"</f>
        <v>RIDAOS ABD.KADIR</v>
      </c>
      <c r="B168" t="str">
        <f>"010221120313"</f>
        <v>010221120313</v>
      </c>
      <c r="C168" t="str">
        <f>"HPC"</f>
        <v>HPC</v>
      </c>
      <c r="D168">
        <v>80</v>
      </c>
    </row>
    <row r="169" spans="1:4">
      <c r="A169" t="str">
        <f>"RINA AZMEERA BINTI ABI KASSIM"</f>
        <v>RINA AZMEERA BINTI ABI KASSIM</v>
      </c>
      <c r="B169" t="str">
        <f>"011110121414"</f>
        <v>011110121414</v>
      </c>
      <c r="C169" t="str">
        <f>"HPC"</f>
        <v>HPC</v>
      </c>
      <c r="D169">
        <v>80</v>
      </c>
    </row>
    <row r="170" spans="1:4">
      <c r="A170" t="str">
        <f>"ROYVERNAND JAYDARREN BIN RONNIE"</f>
        <v>ROYVERNAND JAYDARREN BIN RONNIE</v>
      </c>
      <c r="B170" t="str">
        <f>"010212131475"</f>
        <v>010212131475</v>
      </c>
      <c r="C170" t="str">
        <f>"HPC"</f>
        <v>HPC</v>
      </c>
      <c r="D170">
        <v>80</v>
      </c>
    </row>
    <row r="171" spans="1:4">
      <c r="A171" t="str">
        <f>"SAFIKA SYAKILA BINTI MOHD ZAIDI"</f>
        <v>SAFIKA SYAKILA BINTI MOHD ZAIDI</v>
      </c>
      <c r="B171" t="str">
        <f>"011017120468"</f>
        <v>011017120468</v>
      </c>
      <c r="C171" t="str">
        <f>"HPC"</f>
        <v>HPC</v>
      </c>
      <c r="D171">
        <v>80</v>
      </c>
    </row>
    <row r="172" spans="1:4">
      <c r="A172" t="str">
        <f>"SHAFWAN BIN SALIM"</f>
        <v>SHAFWAN BIN SALIM</v>
      </c>
      <c r="B172" t="str">
        <f>"010814120247"</f>
        <v>010814120247</v>
      </c>
      <c r="C172" t="str">
        <f>"HPC"</f>
        <v>HPC</v>
      </c>
      <c r="D172">
        <v>80</v>
      </c>
    </row>
    <row r="173" spans="1:4">
      <c r="A173" t="str">
        <f>"SHAKILLA BINTI SHAHABUDIN"</f>
        <v>SHAKILLA BINTI SHAHABUDIN</v>
      </c>
      <c r="B173" t="str">
        <f>"010120020508"</f>
        <v>010120020508</v>
      </c>
      <c r="C173" t="str">
        <f>"HPC"</f>
        <v>HPC</v>
      </c>
      <c r="D173">
        <v>80</v>
      </c>
    </row>
    <row r="174" spans="1:4">
      <c r="A174" t="str">
        <f>"SHANNON LEE XING TZE"</f>
        <v>SHANNON LEE XING TZE</v>
      </c>
      <c r="B174" t="str">
        <f>"010815131052"</f>
        <v>010815131052</v>
      </c>
      <c r="C174" t="str">
        <f>"HPC"</f>
        <v>HPC</v>
      </c>
      <c r="D174">
        <v>80</v>
      </c>
    </row>
    <row r="175" spans="1:4">
      <c r="A175" t="str">
        <f>"SHARIFAH BINTI ROSLI"</f>
        <v>SHARIFAH BINTI ROSLI</v>
      </c>
      <c r="B175" t="str">
        <f>"010626021268"</f>
        <v>010626021268</v>
      </c>
      <c r="C175" t="str">
        <f>"HPC"</f>
        <v>HPC</v>
      </c>
      <c r="D175">
        <v>80</v>
      </c>
    </row>
    <row r="176" spans="1:4">
      <c r="A176" t="str">
        <f>"SHARIFAH HAZAR ASSWAH BINTI SH ALBAB"</f>
        <v>SHARIFAH HAZAR ASSWAH BINTI SH ALBAB</v>
      </c>
      <c r="B176" t="str">
        <f>"010317121302"</f>
        <v>010317121302</v>
      </c>
      <c r="C176" t="str">
        <f>"HPC"</f>
        <v>HPC</v>
      </c>
      <c r="D176">
        <v>80</v>
      </c>
    </row>
    <row r="177" spans="1:4">
      <c r="A177" t="str">
        <f>"SHARIFAH NURMASYITA BINTI HABIB HASHIM"</f>
        <v>SHARIFAH NURMASYITA BINTI HABIB HASHIM</v>
      </c>
      <c r="B177" t="str">
        <f>"010911121102"</f>
        <v>010911121102</v>
      </c>
      <c r="C177" t="str">
        <f>"HPC"</f>
        <v>HPC</v>
      </c>
      <c r="D177">
        <v>80</v>
      </c>
    </row>
    <row r="178" spans="1:4">
      <c r="A178" t="str">
        <f>"SHELY ANAK AMIE"</f>
        <v>SHELY ANAK AMIE</v>
      </c>
      <c r="B178" t="str">
        <f>"010317130196"</f>
        <v>010317130196</v>
      </c>
      <c r="C178" t="str">
        <f>"HPC"</f>
        <v>HPC</v>
      </c>
      <c r="D178">
        <v>80</v>
      </c>
    </row>
    <row r="179" spans="1:4">
      <c r="A179" t="str">
        <f>"SHERLEYRECCA BOAN"</f>
        <v>SHERLEYRECCA BOAN</v>
      </c>
      <c r="B179" t="str">
        <f>"011012120362"</f>
        <v>011012120362</v>
      </c>
      <c r="C179" t="str">
        <f>"HPC"</f>
        <v>HPC</v>
      </c>
      <c r="D179">
        <v>80</v>
      </c>
    </row>
    <row r="180" spans="1:4">
      <c r="A180" t="str">
        <f>"SITI AISHAH BINTI SABARUDIN"</f>
        <v>SITI AISHAH BINTI SABARUDIN</v>
      </c>
      <c r="B180" t="str">
        <f>"010418090058"</f>
        <v>010418090058</v>
      </c>
      <c r="C180" t="str">
        <f>"HPC"</f>
        <v>HPC</v>
      </c>
      <c r="D180">
        <v>80</v>
      </c>
    </row>
    <row r="181" spans="1:4">
      <c r="A181" t="str">
        <f>"SITI AYSHAH BINTI OSMAN"</f>
        <v>SITI AYSHAH BINTI OSMAN</v>
      </c>
      <c r="B181" t="str">
        <f>"010403120314"</f>
        <v>010403120314</v>
      </c>
      <c r="C181" t="str">
        <f>"HPC"</f>
        <v>HPC</v>
      </c>
      <c r="D181">
        <v>80</v>
      </c>
    </row>
    <row r="182" spans="1:4">
      <c r="A182" t="str">
        <f>"SITI KHALIZAH BINTI JANDAH @ HASSAN"</f>
        <v>SITI KHALIZAH BINTI JANDAH @ HASSAN</v>
      </c>
      <c r="B182" t="str">
        <f>"011115120584"</f>
        <v>011115120584</v>
      </c>
      <c r="C182" t="str">
        <f>"HPC"</f>
        <v>HPC</v>
      </c>
      <c r="D182">
        <v>80</v>
      </c>
    </row>
    <row r="183" spans="1:4">
      <c r="A183" t="str">
        <f>"SITI NATASAH BINTI EYONG"</f>
        <v>SITI NATASAH BINTI EYONG</v>
      </c>
      <c r="B183" t="str">
        <f>"010214121182"</f>
        <v>010214121182</v>
      </c>
      <c r="C183" t="str">
        <f>"HPC"</f>
        <v>HPC</v>
      </c>
      <c r="D183">
        <v>80</v>
      </c>
    </row>
    <row r="184" spans="1:4">
      <c r="A184" t="str">
        <f>"SITI NORLAILA"</f>
        <v>SITI NORLAILA</v>
      </c>
      <c r="B184" t="str">
        <f>"010626121680"</f>
        <v>010626121680</v>
      </c>
      <c r="C184" t="str">
        <f>"HPC"</f>
        <v>HPC</v>
      </c>
      <c r="D184">
        <v>80</v>
      </c>
    </row>
    <row r="185" spans="1:4">
      <c r="A185" t="str">
        <f>"SITI NORSHAFIQAH BINTI HJ PUTEH"</f>
        <v>SITI NORSHAFIQAH BINTI HJ PUTEH</v>
      </c>
      <c r="B185" t="str">
        <f>"010702120832"</f>
        <v>010702120832</v>
      </c>
      <c r="C185" t="str">
        <f>"HPC"</f>
        <v>HPC</v>
      </c>
      <c r="D185">
        <v>80</v>
      </c>
    </row>
    <row r="186" spans="1:4">
      <c r="A186" t="str">
        <f>"SITI NUR AISYAH BINTI ZULHISYAM"</f>
        <v>SITI NUR AISYAH BINTI ZULHISYAM</v>
      </c>
      <c r="B186" t="str">
        <f>"011019140550"</f>
        <v>011019140550</v>
      </c>
      <c r="C186" t="str">
        <f>"HPC"</f>
        <v>HPC</v>
      </c>
      <c r="D186">
        <v>80</v>
      </c>
    </row>
    <row r="187" spans="1:4">
      <c r="A187" t="str">
        <f>"SITI NUR SHALIEZA BINTI MOHD SAID"</f>
        <v>SITI NUR SHALIEZA BINTI MOHD SAID</v>
      </c>
      <c r="B187" t="str">
        <f>"010210120190"</f>
        <v>010210120190</v>
      </c>
      <c r="C187" t="str">
        <f>"HPC"</f>
        <v>HPC</v>
      </c>
      <c r="D187">
        <v>80</v>
      </c>
    </row>
    <row r="188" spans="1:4">
      <c r="A188" t="str">
        <f>"SITI NURFAIZAH BINTI KADIR"</f>
        <v>SITI NURFAIZAH BINTI KADIR</v>
      </c>
      <c r="B188" t="str">
        <f>"010802121664"</f>
        <v>010802121664</v>
      </c>
      <c r="C188" t="str">
        <f>"HPC"</f>
        <v>HPC</v>
      </c>
      <c r="D188">
        <v>80</v>
      </c>
    </row>
    <row r="189" spans="1:4">
      <c r="A189" t="str">
        <f>"SITI RASHIDA BINTI HAJIHIL"</f>
        <v>SITI RASHIDA BINTI HAJIHIL</v>
      </c>
      <c r="B189" t="str">
        <f>"011018121112"</f>
        <v>011018121112</v>
      </c>
      <c r="C189" t="str">
        <f>"HPC"</f>
        <v>HPC</v>
      </c>
      <c r="D189">
        <v>80</v>
      </c>
    </row>
    <row r="190" spans="1:4">
      <c r="A190" t="str">
        <f>"SITI SUHAIMA BINTI SUGIMAN"</f>
        <v>SITI SUHAIMA BINTI SUGIMAN</v>
      </c>
      <c r="B190" t="str">
        <f>"010405120924"</f>
        <v>010405120924</v>
      </c>
      <c r="C190" t="str">
        <f>"HPC"</f>
        <v>HPC</v>
      </c>
      <c r="D190">
        <v>80</v>
      </c>
    </row>
    <row r="191" spans="1:4">
      <c r="A191" t="str">
        <f>"SU SIAO MEI"</f>
        <v>SU SIAO MEI</v>
      </c>
      <c r="B191" t="str">
        <f>"010216130250"</f>
        <v>010216130250</v>
      </c>
      <c r="C191" t="str">
        <f>"HPC"</f>
        <v>HPC</v>
      </c>
      <c r="D191">
        <v>80</v>
      </c>
    </row>
    <row r="192" spans="1:4">
      <c r="A192" t="str">
        <f>"SUFIA ARISSYA BINTI SUHAIMI"</f>
        <v>SUFIA ARISSYA BINTI SUHAIMI</v>
      </c>
      <c r="B192" t="str">
        <f>"010120140016"</f>
        <v>010120140016</v>
      </c>
      <c r="C192" t="str">
        <f>"HPC"</f>
        <v>HPC</v>
      </c>
      <c r="D192">
        <v>80</v>
      </c>
    </row>
    <row r="193" spans="1:4">
      <c r="A193" t="str">
        <f>"SUZERIATY SUMPING"</f>
        <v>SUZERIATY SUMPING</v>
      </c>
      <c r="B193" t="str">
        <f>"010806121100"</f>
        <v>010806121100</v>
      </c>
      <c r="C193" t="str">
        <f>"HPC"</f>
        <v>HPC</v>
      </c>
      <c r="D193">
        <v>80</v>
      </c>
    </row>
    <row r="194" spans="1:4">
      <c r="A194" t="str">
        <f>"SYAHZUEWAN SYAFIQ"</f>
        <v>SYAHZUEWAN SYAFIQ</v>
      </c>
      <c r="B194" t="str">
        <f>"010510120395"</f>
        <v>010510120395</v>
      </c>
      <c r="C194" t="str">
        <f t="shared" ref="C194:C206" si="3">"HPC"</f>
        <v>HPC</v>
      </c>
      <c r="D194">
        <v>80</v>
      </c>
    </row>
    <row r="195" spans="1:4">
      <c r="A195" t="str">
        <f>"SYAZLIANA BINTI SADDU"</f>
        <v>SYAZLIANA BINTI SADDU</v>
      </c>
      <c r="B195" t="str">
        <f>"010626121728"</f>
        <v>010626121728</v>
      </c>
      <c r="C195" t="str">
        <f>"HPC"</f>
        <v>HPC</v>
      </c>
      <c r="D195">
        <v>80</v>
      </c>
    </row>
    <row r="196" spans="1:4">
      <c r="A196" t="str">
        <f>"TEFFANIE MANCHE STEVE"</f>
        <v>TEFFANIE MANCHE STEVE</v>
      </c>
      <c r="B196" t="str">
        <f>"011209130134"</f>
        <v>011209130134</v>
      </c>
      <c r="C196" t="str">
        <f>"HPC"</f>
        <v>HPC</v>
      </c>
      <c r="D196">
        <v>80</v>
      </c>
    </row>
    <row r="197" spans="1:4">
      <c r="A197" t="str">
        <f>"TRISH UNYANG DESUN"</f>
        <v>TRISH UNYANG DESUN</v>
      </c>
      <c r="B197" t="str">
        <f>"010809130088"</f>
        <v>010809130088</v>
      </c>
      <c r="C197" t="str">
        <f>"HPC"</f>
        <v>HPC</v>
      </c>
      <c r="D197">
        <v>80</v>
      </c>
    </row>
    <row r="198" spans="1:4">
      <c r="A198" t="str">
        <f>"UMAIRA BINTI ZULKIFLE"</f>
        <v>UMAIRA BINTI ZULKIFLE</v>
      </c>
      <c r="B198" t="str">
        <f>"010305020838"</f>
        <v>010305020838</v>
      </c>
      <c r="C198" t="str">
        <f>"HPC"</f>
        <v>HPC</v>
      </c>
      <c r="D198">
        <v>80</v>
      </c>
    </row>
    <row r="199" spans="1:4">
      <c r="A199" t="str">
        <f>"UMAR ALIFF BIN AMIR MAHMUD"</f>
        <v>UMAR ALIFF BIN AMIR MAHMUD</v>
      </c>
      <c r="B199" t="str">
        <f>"010221120719"</f>
        <v>010221120719</v>
      </c>
      <c r="C199" t="str">
        <f>"HPC"</f>
        <v>HPC</v>
      </c>
      <c r="D199">
        <v>80</v>
      </c>
    </row>
    <row r="200" spans="1:4">
      <c r="A200" t="str">
        <f>"VELORINCE BINTI VINCENT STEVEN"</f>
        <v>VELORINCE BINTI VINCENT STEVEN</v>
      </c>
      <c r="B200" t="str">
        <f>"010904120494"</f>
        <v>010904120494</v>
      </c>
      <c r="C200" t="str">
        <f>"HPC"</f>
        <v>HPC</v>
      </c>
      <c r="D200">
        <v>80</v>
      </c>
    </row>
    <row r="201" spans="1:4">
      <c r="A201" t="str">
        <f>"VICTOR JOHN RADANG"</f>
        <v>VICTOR JOHN RADANG</v>
      </c>
      <c r="B201" t="str">
        <f>"010310131663"</f>
        <v>010310131663</v>
      </c>
      <c r="C201" t="str">
        <f>"HPC"</f>
        <v>HPC</v>
      </c>
      <c r="D201">
        <v>80</v>
      </c>
    </row>
    <row r="202" spans="1:4">
      <c r="A202" t="str">
        <f>"VIVIAN ANAK EDY"</f>
        <v>VIVIAN ANAK EDY</v>
      </c>
      <c r="B202" t="str">
        <f>"011027130686"</f>
        <v>011027130686</v>
      </c>
      <c r="C202" t="str">
        <f>"HPC"</f>
        <v>HPC</v>
      </c>
      <c r="D202">
        <v>80</v>
      </c>
    </row>
    <row r="203" spans="1:4">
      <c r="A203" t="str">
        <f>"WAN NADHIRA ATIKAH BINTI WAN NAZRI"</f>
        <v>WAN NADHIRA ATIKAH BINTI WAN NAZRI</v>
      </c>
      <c r="B203" t="str">
        <f>"011010021184"</f>
        <v>011010021184</v>
      </c>
      <c r="C203" t="str">
        <f>"HPC"</f>
        <v>HPC</v>
      </c>
      <c r="D203">
        <v>80</v>
      </c>
    </row>
    <row r="204" spans="1:4">
      <c r="A204" t="str">
        <f>"WAN NUR IMAN IRDINA BINTI WAN MOHAMAD FADZIL"</f>
        <v>WAN NUR IMAN IRDINA BINTI WAN MOHAMAD FADZIL</v>
      </c>
      <c r="B204" t="str">
        <f>"010615070662"</f>
        <v>010615070662</v>
      </c>
      <c r="C204" t="str">
        <f>"HPC"</f>
        <v>HPC</v>
      </c>
      <c r="D204">
        <v>80</v>
      </c>
    </row>
    <row r="205" spans="1:4">
      <c r="A205" t="str">
        <f>"WENDY BANGI ANAK RANTAI"</f>
        <v>WENDY BANGI ANAK RANTAI</v>
      </c>
      <c r="B205" t="str">
        <f>"010926130140"</f>
        <v>010926130140</v>
      </c>
      <c r="C205" t="str">
        <f>"HPC"</f>
        <v>HPC</v>
      </c>
      <c r="D205">
        <v>80</v>
      </c>
    </row>
    <row r="206" spans="1:4">
      <c r="A206" t="str">
        <f>"XAVIENA ANAK DAVID"</f>
        <v>XAVIENA ANAK DAVID</v>
      </c>
      <c r="B206" t="str">
        <f>"010412130936"</f>
        <v>010412130936</v>
      </c>
      <c r="C206" t="str">
        <f>"HPC"</f>
        <v>HPC</v>
      </c>
      <c r="D206"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2017-06-15T04:33:51Z</dcterms:created>
  <dcterms:modified xsi:type="dcterms:W3CDTF">2017-06-15T04:34:53Z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