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4380" windowHeight="441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3" i="1"/>
  <c r="A2" i="1"/>
  <c r="B2" i="1"/>
  <c r="C2" i="1"/>
  <c r="D2" i="1"/>
  <c r="E2" i="1"/>
  <c r="F2" i="1"/>
  <c r="G2" i="1"/>
  <c r="H2" i="1"/>
  <c r="I2" i="1"/>
  <c r="J2" i="1"/>
  <c r="A3" i="1"/>
  <c r="B3" i="1"/>
  <c r="C3" i="1"/>
  <c r="D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</calcChain>
</file>

<file path=xl/sharedStrings.xml><?xml version="1.0" encoding="utf-8"?>
<sst xmlns="http://schemas.openxmlformats.org/spreadsheetml/2006/main" count="11" uniqueCount="11">
  <si>
    <t>Nama</t>
  </si>
  <si>
    <t>AngkaGiliran</t>
  </si>
  <si>
    <t>MYKAD</t>
  </si>
  <si>
    <t>KodProgram</t>
  </si>
  <si>
    <t>BahasaMelayu</t>
  </si>
  <si>
    <t>BahasaInggeris</t>
  </si>
  <si>
    <t>Matematik</t>
  </si>
  <si>
    <t>Sains</t>
  </si>
  <si>
    <t>Sejarah</t>
  </si>
  <si>
    <t>PendidikanIslam</t>
  </si>
  <si>
    <t>PendidikanMoral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</si>
</sst>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12" workbookViewId="0">
      <selection activeCell="M27" sqref="M27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tr">
        <f>"AIMAN ASYRAF BIN ZAINI"</f>
        <v>AIMAN ASYRAF BIN ZAINI</v>
      </c>
      <c r="B2" t="str">
        <f>"K521FETE001"</f>
        <v>K521FETE001</v>
      </c>
      <c r="C2" t="str">
        <f>"010826010301"</f>
        <v>010826010301</v>
      </c>
      <c r="D2" t="str">
        <f t="shared" ref="D2:D31" si="0">"ETE"</f>
        <v>ETE</v>
      </c>
      <c r="E2" t="str">
        <f>"79"</f>
        <v>79</v>
      </c>
      <c r="F2" t="str">
        <f>"90"</f>
        <v>90</v>
      </c>
      <c r="G2" t="str">
        <f>"93"</f>
        <v>93</v>
      </c>
      <c r="H2" t="str">
        <f>"85"</f>
        <v>85</v>
      </c>
      <c r="I2" t="str">
        <f>"98"</f>
        <v>98</v>
      </c>
      <c r="J2" t="str">
        <f>"83"</f>
        <v>83</v>
      </c>
      <c r="K2">
        <v>10</v>
      </c>
    </row>
    <row r="3" spans="1:11" x14ac:dyDescent="0.35">
      <c r="A3" t="str">
        <f>"AZIM BIN OMAR"</f>
        <v>AZIM BIN OMAR</v>
      </c>
      <c r="B3" t="str">
        <f>"K521FETE002"</f>
        <v>K521FETE002</v>
      </c>
      <c r="C3" t="str">
        <f>"010615010993"</f>
        <v>010615010993</v>
      </c>
      <c r="D3" t="str">
        <f t="shared" si="0"/>
        <v>ETE</v>
      </c>
      <c r="E3" t="str">
        <f t="shared" ref="E3:J3" si="1">"-1"</f>
        <v>-1</v>
      </c>
      <c r="F3" t="str">
        <f t="shared" si="1"/>
        <v>-1</v>
      </c>
      <c r="G3" t="str">
        <f t="shared" si="1"/>
        <v>-1</v>
      </c>
      <c r="H3" t="str">
        <f t="shared" si="1"/>
        <v>-1</v>
      </c>
      <c r="I3" t="str">
        <f t="shared" si="1"/>
        <v>-1</v>
      </c>
      <c r="J3" t="str">
        <f t="shared" si="1"/>
        <v>-1</v>
      </c>
      <c r="K3">
        <v>20</v>
      </c>
    </row>
    <row r="4" spans="1:11" x14ac:dyDescent="0.35">
      <c r="A4" t="str">
        <f>"EIDZZAT NADZMI BIN ERWAN FIRDAUS"</f>
        <v>EIDZZAT NADZMI BIN ERWAN FIRDAUS</v>
      </c>
      <c r="B4" t="str">
        <f>"K521FETE003"</f>
        <v>K521FETE003</v>
      </c>
      <c r="C4" t="str">
        <f>"011207011043"</f>
        <v>011207011043</v>
      </c>
      <c r="D4" t="str">
        <f t="shared" si="0"/>
        <v>ETE</v>
      </c>
      <c r="E4" t="str">
        <f>"69"</f>
        <v>69</v>
      </c>
      <c r="F4" t="str">
        <f>"87"</f>
        <v>87</v>
      </c>
      <c r="G4" t="str">
        <f>"81"</f>
        <v>81</v>
      </c>
      <c r="H4" t="str">
        <f>"80"</f>
        <v>80</v>
      </c>
      <c r="I4" t="str">
        <f>"94"</f>
        <v>94</v>
      </c>
      <c r="J4" t="str">
        <f>"84"</f>
        <v>84</v>
      </c>
      <c r="K4">
        <v>10</v>
      </c>
    </row>
    <row r="5" spans="1:11" x14ac:dyDescent="0.35">
      <c r="A5" t="str">
        <f>"FARISH AMIRUL BIN AZMAN"</f>
        <v>FARISH AMIRUL BIN AZMAN</v>
      </c>
      <c r="B5" t="str">
        <f>"K521FETE004"</f>
        <v>K521FETE004</v>
      </c>
      <c r="C5" t="str">
        <f>"011127010331"</f>
        <v>011127010331</v>
      </c>
      <c r="D5" t="str">
        <f t="shared" si="0"/>
        <v>ETE</v>
      </c>
      <c r="E5" t="str">
        <f>"76"</f>
        <v>76</v>
      </c>
      <c r="F5" t="str">
        <f>"93"</f>
        <v>93</v>
      </c>
      <c r="G5" t="str">
        <f>"89"</f>
        <v>89</v>
      </c>
      <c r="H5" t="str">
        <f>"83"</f>
        <v>83</v>
      </c>
      <c r="I5" t="str">
        <f>"99"</f>
        <v>99</v>
      </c>
      <c r="J5" t="str">
        <f>"81"</f>
        <v>81</v>
      </c>
      <c r="K5">
        <v>0</v>
      </c>
    </row>
    <row r="6" spans="1:11" x14ac:dyDescent="0.35">
      <c r="A6" t="str">
        <f>"KHAIREEL AFIQ BIN MOHD HARITH"</f>
        <v>KHAIREEL AFIQ BIN MOHD HARITH</v>
      </c>
      <c r="B6" t="str">
        <f>"K521FETE005"</f>
        <v>K521FETE005</v>
      </c>
      <c r="C6" t="str">
        <f>"011203011513"</f>
        <v>011203011513</v>
      </c>
      <c r="D6" t="str">
        <f t="shared" si="0"/>
        <v>ETE</v>
      </c>
      <c r="E6" t="str">
        <f>"74"</f>
        <v>74</v>
      </c>
      <c r="F6" t="str">
        <f>"71"</f>
        <v>71</v>
      </c>
      <c r="G6" t="str">
        <f>"81"</f>
        <v>81</v>
      </c>
      <c r="H6" t="str">
        <f>"64"</f>
        <v>64</v>
      </c>
      <c r="I6" t="str">
        <f>"96"</f>
        <v>96</v>
      </c>
      <c r="J6" t="str">
        <f>"81"</f>
        <v>81</v>
      </c>
      <c r="K6">
        <v>0</v>
      </c>
    </row>
    <row r="7" spans="1:11" x14ac:dyDescent="0.35">
      <c r="A7" t="str">
        <f>"MEGAT SYABIL AFFAN BIN SYAHRIMAN EFFENDE"</f>
        <v>MEGAT SYABIL AFFAN BIN SYAHRIMAN EFFENDE</v>
      </c>
      <c r="B7" t="str">
        <f>"K521FETE006"</f>
        <v>K521FETE006</v>
      </c>
      <c r="C7" t="str">
        <f>"011020012169"</f>
        <v>011020012169</v>
      </c>
      <c r="D7" t="str">
        <f t="shared" si="0"/>
        <v>ETE</v>
      </c>
      <c r="E7" t="str">
        <f>"74"</f>
        <v>74</v>
      </c>
      <c r="F7" t="str">
        <f>"67"</f>
        <v>67</v>
      </c>
      <c r="G7" t="str">
        <f>"91"</f>
        <v>91</v>
      </c>
      <c r="H7" t="str">
        <f>"77"</f>
        <v>77</v>
      </c>
      <c r="I7" t="str">
        <f>"99"</f>
        <v>99</v>
      </c>
      <c r="J7" t="str">
        <f>"81"</f>
        <v>81</v>
      </c>
      <c r="K7">
        <v>0</v>
      </c>
    </row>
    <row r="8" spans="1:11" x14ac:dyDescent="0.35">
      <c r="A8" t="str">
        <f>"MOHAMAD FAIZ FAHMI BIN ABDUL GHANI"</f>
        <v>MOHAMAD FAIZ FAHMI BIN ABDUL GHANI</v>
      </c>
      <c r="B8" t="str">
        <f>"K521FETE007"</f>
        <v>K521FETE007</v>
      </c>
      <c r="C8" t="str">
        <f>"010624010645"</f>
        <v>010624010645</v>
      </c>
      <c r="D8" t="str">
        <f t="shared" si="0"/>
        <v>ETE</v>
      </c>
      <c r="E8" t="str">
        <f>"80"</f>
        <v>80</v>
      </c>
      <c r="F8" t="str">
        <f>"90"</f>
        <v>90</v>
      </c>
      <c r="G8" t="str">
        <f>"92"</f>
        <v>92</v>
      </c>
      <c r="H8" t="str">
        <f>"84"</f>
        <v>84</v>
      </c>
      <c r="I8" t="str">
        <f>"91"</f>
        <v>91</v>
      </c>
      <c r="J8" t="str">
        <f>"88"</f>
        <v>88</v>
      </c>
      <c r="K8">
        <v>0</v>
      </c>
    </row>
    <row r="9" spans="1:11" x14ac:dyDescent="0.35">
      <c r="A9" t="str">
        <f>"MOHAMAD HAFIZAM BIN AMRAN"</f>
        <v>MOHAMAD HAFIZAM BIN AMRAN</v>
      </c>
      <c r="B9" t="str">
        <f>"K521FETE008"</f>
        <v>K521FETE008</v>
      </c>
      <c r="C9" t="str">
        <f>"011107011521"</f>
        <v>011107011521</v>
      </c>
      <c r="D9" t="str">
        <f t="shared" si="0"/>
        <v>ETE</v>
      </c>
      <c r="E9" t="str">
        <f>"69"</f>
        <v>69</v>
      </c>
      <c r="F9" t="str">
        <f>"87"</f>
        <v>87</v>
      </c>
      <c r="G9" t="str">
        <f>"89"</f>
        <v>89</v>
      </c>
      <c r="H9" t="str">
        <f>"81"</f>
        <v>81</v>
      </c>
      <c r="I9" t="str">
        <f>"92"</f>
        <v>92</v>
      </c>
      <c r="J9" t="str">
        <f>"88"</f>
        <v>88</v>
      </c>
      <c r="K9">
        <v>0</v>
      </c>
    </row>
    <row r="10" spans="1:11" x14ac:dyDescent="0.35">
      <c r="A10" t="str">
        <f>"MOHAMAD HARITH BIN MOHD SUFFIAN"</f>
        <v>MOHAMAD HARITH BIN MOHD SUFFIAN</v>
      </c>
      <c r="B10" t="str">
        <f>"K521FETE009"</f>
        <v>K521FETE009</v>
      </c>
      <c r="C10" t="str">
        <f>"011126010903"</f>
        <v>011126010903</v>
      </c>
      <c r="D10" t="str">
        <f t="shared" si="0"/>
        <v>ETE</v>
      </c>
      <c r="E10" t="str">
        <f t="shared" ref="E10:J10" si="2">"-1"</f>
        <v>-1</v>
      </c>
      <c r="F10" t="str">
        <f t="shared" si="2"/>
        <v>-1</v>
      </c>
      <c r="G10" t="str">
        <f t="shared" si="2"/>
        <v>-1</v>
      </c>
      <c r="H10" t="str">
        <f t="shared" si="2"/>
        <v>-1</v>
      </c>
      <c r="I10" t="str">
        <f t="shared" si="2"/>
        <v>-1</v>
      </c>
      <c r="J10" t="str">
        <f t="shared" si="2"/>
        <v>-1</v>
      </c>
      <c r="K10">
        <v>0</v>
      </c>
    </row>
    <row r="11" spans="1:11" x14ac:dyDescent="0.35">
      <c r="A11" t="str">
        <f>"MOHAMAD IQBAL SHAH BIN MOHAMAD ZAIDI"</f>
        <v>MOHAMAD IQBAL SHAH BIN MOHAMAD ZAIDI</v>
      </c>
      <c r="B11" t="str">
        <f>"K521FETE010"</f>
        <v>K521FETE010</v>
      </c>
      <c r="C11" t="str">
        <f>"010923010231"</f>
        <v>010923010231</v>
      </c>
      <c r="D11" t="str">
        <f t="shared" si="0"/>
        <v>ETE</v>
      </c>
      <c r="E11" t="str">
        <f>"72"</f>
        <v>72</v>
      </c>
      <c r="F11" t="str">
        <f>"83"</f>
        <v>83</v>
      </c>
      <c r="G11" t="str">
        <f>"89"</f>
        <v>89</v>
      </c>
      <c r="H11" t="str">
        <f>"85"</f>
        <v>85</v>
      </c>
      <c r="I11" t="str">
        <f>"99"</f>
        <v>99</v>
      </c>
      <c r="J11" t="str">
        <f>"86"</f>
        <v>86</v>
      </c>
      <c r="K11">
        <v>0</v>
      </c>
    </row>
    <row r="12" spans="1:11" x14ac:dyDescent="0.35">
      <c r="A12" t="str">
        <f>"MOHAMAD NAFITH NASREEN BIN MOHAMAD NASIR"</f>
        <v>MOHAMAD NAFITH NASREEN BIN MOHAMAD NASIR</v>
      </c>
      <c r="B12" t="str">
        <f>"K521FETE011"</f>
        <v>K521FETE011</v>
      </c>
      <c r="C12" t="str">
        <f>"010902010865"</f>
        <v>010902010865</v>
      </c>
      <c r="D12" t="str">
        <f t="shared" si="0"/>
        <v>ETE</v>
      </c>
      <c r="E12" t="str">
        <f>"78"</f>
        <v>78</v>
      </c>
      <c r="F12" t="str">
        <f>"83"</f>
        <v>83</v>
      </c>
      <c r="G12" t="str">
        <f>"86"</f>
        <v>86</v>
      </c>
      <c r="H12" t="str">
        <f>"76"</f>
        <v>76</v>
      </c>
      <c r="I12" t="str">
        <f>"93"</f>
        <v>93</v>
      </c>
      <c r="J12" t="str">
        <f>"84"</f>
        <v>84</v>
      </c>
      <c r="K12">
        <v>0</v>
      </c>
    </row>
    <row r="13" spans="1:11" x14ac:dyDescent="0.35">
      <c r="A13" t="str">
        <f>"MOHAMAD NUR HAKIM BIN BASRAN"</f>
        <v>MOHAMAD NUR HAKIM BIN BASRAN</v>
      </c>
      <c r="B13" t="str">
        <f>"K521FETE012"</f>
        <v>K521FETE012</v>
      </c>
      <c r="C13" t="str">
        <f>"011218010935"</f>
        <v>011218010935</v>
      </c>
      <c r="D13" t="str">
        <f t="shared" si="0"/>
        <v>ETE</v>
      </c>
      <c r="E13" t="str">
        <f>"75"</f>
        <v>75</v>
      </c>
      <c r="F13" t="str">
        <f>"67"</f>
        <v>67</v>
      </c>
      <c r="G13" t="str">
        <f>"94"</f>
        <v>94</v>
      </c>
      <c r="H13" t="str">
        <f>"81"</f>
        <v>81</v>
      </c>
      <c r="I13" t="str">
        <f>"92"</f>
        <v>92</v>
      </c>
      <c r="J13" t="str">
        <f>"84"</f>
        <v>84</v>
      </c>
      <c r="K13">
        <v>0</v>
      </c>
    </row>
    <row r="14" spans="1:11" x14ac:dyDescent="0.35">
      <c r="A14" t="str">
        <f>"MOHAMAD ZIKRI BIN KAMARUDIN"</f>
        <v>MOHAMAD ZIKRI BIN KAMARUDIN</v>
      </c>
      <c r="B14" t="str">
        <f>"K521FETE014"</f>
        <v>K521FETE014</v>
      </c>
      <c r="C14" t="str">
        <f>"010731011459"</f>
        <v>010731011459</v>
      </c>
      <c r="D14" t="str">
        <f t="shared" si="0"/>
        <v>ETE</v>
      </c>
      <c r="E14" t="str">
        <f>"71"</f>
        <v>71</v>
      </c>
      <c r="F14" t="str">
        <f>"67"</f>
        <v>67</v>
      </c>
      <c r="G14" t="str">
        <f>"80"</f>
        <v>80</v>
      </c>
      <c r="H14" t="str">
        <f>"72"</f>
        <v>72</v>
      </c>
      <c r="I14" t="str">
        <f>"97"</f>
        <v>97</v>
      </c>
      <c r="J14" t="str">
        <f>"81"</f>
        <v>81</v>
      </c>
      <c r="K14">
        <v>0</v>
      </c>
    </row>
    <row r="15" spans="1:11" x14ac:dyDescent="0.35">
      <c r="A15" t="str">
        <f>"MOHAMMAD SHAHRIL BIN MOHAMED ROSLAN"</f>
        <v>MOHAMMAD SHAHRIL BIN MOHAMED ROSLAN</v>
      </c>
      <c r="B15" t="str">
        <f>"K521FETE013"</f>
        <v>K521FETE013</v>
      </c>
      <c r="C15" t="str">
        <f>"010117010595"</f>
        <v>010117010595</v>
      </c>
      <c r="D15" t="str">
        <f t="shared" si="0"/>
        <v>ETE</v>
      </c>
      <c r="E15" t="str">
        <f>"72"</f>
        <v>72</v>
      </c>
      <c r="F15" t="str">
        <f>"63"</f>
        <v>63</v>
      </c>
      <c r="G15" t="str">
        <f>"86"</f>
        <v>86</v>
      </c>
      <c r="H15" t="str">
        <f>"69"</f>
        <v>69</v>
      </c>
      <c r="I15" t="str">
        <f>"94"</f>
        <v>94</v>
      </c>
      <c r="J15" t="str">
        <f>"86"</f>
        <v>86</v>
      </c>
      <c r="K15">
        <v>0</v>
      </c>
    </row>
    <row r="16" spans="1:11" x14ac:dyDescent="0.35">
      <c r="A16" t="str">
        <f>"MUHAMMAD ADHA BIN BAHRIN"</f>
        <v>MUHAMMAD ADHA BIN BAHRIN</v>
      </c>
      <c r="B16" t="str">
        <f>"K521FETE015"</f>
        <v>K521FETE015</v>
      </c>
      <c r="C16" t="str">
        <f>"010207010097"</f>
        <v>010207010097</v>
      </c>
      <c r="D16" t="str">
        <f t="shared" si="0"/>
        <v>ETE</v>
      </c>
      <c r="E16" t="str">
        <f>"82"</f>
        <v>82</v>
      </c>
      <c r="F16" t="str">
        <f>"90"</f>
        <v>90</v>
      </c>
      <c r="G16" t="str">
        <f>"94"</f>
        <v>94</v>
      </c>
      <c r="H16" t="str">
        <f>"81"</f>
        <v>81</v>
      </c>
      <c r="I16" t="str">
        <f>"94"</f>
        <v>94</v>
      </c>
      <c r="J16" t="str">
        <f>"82"</f>
        <v>82</v>
      </c>
      <c r="K16">
        <v>0</v>
      </c>
    </row>
    <row r="17" spans="1:11" x14ac:dyDescent="0.35">
      <c r="A17" t="str">
        <f>"MUHAMMAD AMAR AMZAR BIN MOHD TAUFIK"</f>
        <v>MUHAMMAD AMAR AMZAR BIN MOHD TAUFIK</v>
      </c>
      <c r="B17" t="str">
        <f>"K521FETE016"</f>
        <v>K521FETE016</v>
      </c>
      <c r="C17" t="str">
        <f>"010205010077"</f>
        <v>010205010077</v>
      </c>
      <c r="D17" t="str">
        <f t="shared" si="0"/>
        <v>ETE</v>
      </c>
      <c r="E17" t="str">
        <f>"61"</f>
        <v>61</v>
      </c>
      <c r="F17" t="str">
        <f>"80"</f>
        <v>80</v>
      </c>
      <c r="G17" t="str">
        <f>"83"</f>
        <v>83</v>
      </c>
      <c r="H17" t="str">
        <f>"66"</f>
        <v>66</v>
      </c>
      <c r="I17" t="str">
        <f>"92"</f>
        <v>92</v>
      </c>
      <c r="J17" t="str">
        <f>"81"</f>
        <v>81</v>
      </c>
      <c r="K17">
        <v>0</v>
      </c>
    </row>
    <row r="18" spans="1:11" x14ac:dyDescent="0.35">
      <c r="A18" t="str">
        <f>"MUHAMMAD DIYAUDIN FITRI BIN KHAIRUL ANUAR"</f>
        <v>MUHAMMAD DIYAUDIN FITRI BIN KHAIRUL ANUAR</v>
      </c>
      <c r="B18" t="str">
        <f>"K521FETE017"</f>
        <v>K521FETE017</v>
      </c>
      <c r="C18" t="str">
        <f>"011219010267"</f>
        <v>011219010267</v>
      </c>
      <c r="D18" t="str">
        <f t="shared" si="0"/>
        <v>ETE</v>
      </c>
      <c r="E18" t="str">
        <f>"76"</f>
        <v>76</v>
      </c>
      <c r="F18" t="str">
        <f>"68"</f>
        <v>68</v>
      </c>
      <c r="G18" t="str">
        <f>"67"</f>
        <v>67</v>
      </c>
      <c r="H18" t="str">
        <f>"76"</f>
        <v>76</v>
      </c>
      <c r="I18" t="str">
        <f>"88"</f>
        <v>88</v>
      </c>
      <c r="J18" t="str">
        <f>"77"</f>
        <v>77</v>
      </c>
      <c r="K18">
        <v>0</v>
      </c>
    </row>
    <row r="19" spans="1:11" x14ac:dyDescent="0.35">
      <c r="A19" t="str">
        <f>"MUHAMMAD FAZARUL ILMAN BIN NAZRI"</f>
        <v>MUHAMMAD FAZARUL ILMAN BIN NAZRI</v>
      </c>
      <c r="B19" t="str">
        <f>"K521FETE018"</f>
        <v>K521FETE018</v>
      </c>
      <c r="C19" t="str">
        <f>"010917011545"</f>
        <v>010917011545</v>
      </c>
      <c r="D19" t="str">
        <f t="shared" si="0"/>
        <v>ETE</v>
      </c>
      <c r="E19" t="str">
        <f>"75"</f>
        <v>75</v>
      </c>
      <c r="F19" t="str">
        <f>"77"</f>
        <v>77</v>
      </c>
      <c r="G19" t="str">
        <f>"91"</f>
        <v>91</v>
      </c>
      <c r="H19" t="str">
        <f>"78"</f>
        <v>78</v>
      </c>
      <c r="I19" t="str">
        <f>"92"</f>
        <v>92</v>
      </c>
      <c r="J19" t="str">
        <f>"81"</f>
        <v>81</v>
      </c>
      <c r="K19">
        <v>0</v>
      </c>
    </row>
    <row r="20" spans="1:11" x14ac:dyDescent="0.35">
      <c r="A20" t="str">
        <f>"MUHAMMAD FUDHAIL NAIM BIN MISRAN"</f>
        <v>MUHAMMAD FUDHAIL NAIM BIN MISRAN</v>
      </c>
      <c r="B20" t="str">
        <f>"K521FETE019"</f>
        <v>K521FETE019</v>
      </c>
      <c r="C20" t="str">
        <f>"011201010787"</f>
        <v>011201010787</v>
      </c>
      <c r="D20" t="str">
        <f t="shared" si="0"/>
        <v>ETE</v>
      </c>
      <c r="E20" t="str">
        <f>"80"</f>
        <v>80</v>
      </c>
      <c r="F20" t="str">
        <f>"83"</f>
        <v>83</v>
      </c>
      <c r="G20" t="str">
        <f>"86"</f>
        <v>86</v>
      </c>
      <c r="H20" t="str">
        <f>"80"</f>
        <v>80</v>
      </c>
      <c r="I20" t="str">
        <f>"94"</f>
        <v>94</v>
      </c>
      <c r="J20" t="str">
        <f>"83"</f>
        <v>83</v>
      </c>
      <c r="K20">
        <v>0</v>
      </c>
    </row>
    <row r="21" spans="1:11" x14ac:dyDescent="0.35">
      <c r="A21" t="str">
        <f>"MUHAMMAD HADIF SYAHMI BIN MUSTAFFA"</f>
        <v>MUHAMMAD HADIF SYAHMI BIN MUSTAFFA</v>
      </c>
      <c r="B21" t="str">
        <f>"K521FETE020"</f>
        <v>K521FETE020</v>
      </c>
      <c r="C21" t="str">
        <f>"011106010439"</f>
        <v>011106010439</v>
      </c>
      <c r="D21" t="str">
        <f t="shared" si="0"/>
        <v>ETE</v>
      </c>
      <c r="E21" t="str">
        <f>"70"</f>
        <v>70</v>
      </c>
      <c r="F21" t="str">
        <f>"87"</f>
        <v>87</v>
      </c>
      <c r="G21" t="str">
        <f>"87"</f>
        <v>87</v>
      </c>
      <c r="H21" t="str">
        <f>"66"</f>
        <v>66</v>
      </c>
      <c r="I21" t="str">
        <f>"91"</f>
        <v>91</v>
      </c>
      <c r="J21" t="str">
        <f>"88"</f>
        <v>88</v>
      </c>
      <c r="K21">
        <v>0</v>
      </c>
    </row>
    <row r="22" spans="1:11" x14ac:dyDescent="0.35">
      <c r="A22" t="str">
        <f>"MUHAMMAD HAFIZ BIN SAMSUDDIN"</f>
        <v>MUHAMMAD HAFIZ BIN SAMSUDDIN</v>
      </c>
      <c r="B22" t="str">
        <f>"K521FETE021"</f>
        <v>K521FETE021</v>
      </c>
      <c r="C22" t="str">
        <f>"010605011263"</f>
        <v>010605011263</v>
      </c>
      <c r="D22" t="str">
        <f t="shared" si="0"/>
        <v>ETE</v>
      </c>
      <c r="E22" t="str">
        <f>"76"</f>
        <v>76</v>
      </c>
      <c r="F22" t="str">
        <f>"80"</f>
        <v>80</v>
      </c>
      <c r="G22" t="str">
        <f>"89"</f>
        <v>89</v>
      </c>
      <c r="H22" t="str">
        <f>"78"</f>
        <v>78</v>
      </c>
      <c r="I22" t="str">
        <f>"94"</f>
        <v>94</v>
      </c>
      <c r="J22" t="str">
        <f>"88"</f>
        <v>88</v>
      </c>
      <c r="K22">
        <v>0</v>
      </c>
    </row>
    <row r="23" spans="1:11" x14ac:dyDescent="0.35">
      <c r="A23" t="str">
        <f>"MUHAMMAD HAIMIN SYAFIQ BIN SHAHRIZAL"</f>
        <v>MUHAMMAD HAIMIN SYAFIQ BIN SHAHRIZAL</v>
      </c>
      <c r="B23" t="str">
        <f>"K521FETE022"</f>
        <v>K521FETE022</v>
      </c>
      <c r="C23" t="str">
        <f>"010414010591"</f>
        <v>010414010591</v>
      </c>
      <c r="D23" t="str">
        <f t="shared" si="0"/>
        <v>ETE</v>
      </c>
      <c r="E23" t="str">
        <f>"85"</f>
        <v>85</v>
      </c>
      <c r="F23" t="str">
        <f>"84"</f>
        <v>84</v>
      </c>
      <c r="G23" t="str">
        <f>"93"</f>
        <v>93</v>
      </c>
      <c r="H23" t="str">
        <f>"81"</f>
        <v>81</v>
      </c>
      <c r="I23" t="str">
        <f>"95"</f>
        <v>95</v>
      </c>
      <c r="J23" t="str">
        <f>"83"</f>
        <v>83</v>
      </c>
      <c r="K23">
        <v>0</v>
      </c>
    </row>
    <row r="24" spans="1:11" x14ac:dyDescent="0.35">
      <c r="A24" t="str">
        <f>"MUHAMMAD HARITH BIN ABD MALIK"</f>
        <v>MUHAMMAD HARITH BIN ABD MALIK</v>
      </c>
      <c r="B24" t="str">
        <f>"K521FETE023"</f>
        <v>K521FETE023</v>
      </c>
      <c r="C24" t="str">
        <f>"011225011303"</f>
        <v>011225011303</v>
      </c>
      <c r="D24" t="str">
        <f t="shared" si="0"/>
        <v>ETE</v>
      </c>
      <c r="E24" t="str">
        <f>"82"</f>
        <v>82</v>
      </c>
      <c r="F24" t="str">
        <f>"87"</f>
        <v>87</v>
      </c>
      <c r="G24" t="str">
        <f>"91"</f>
        <v>91</v>
      </c>
      <c r="H24" t="str">
        <f>"78"</f>
        <v>78</v>
      </c>
      <c r="I24" t="str">
        <f>"97"</f>
        <v>97</v>
      </c>
      <c r="J24" t="str">
        <f>"70"</f>
        <v>70</v>
      </c>
      <c r="K24">
        <v>0</v>
      </c>
    </row>
    <row r="25" spans="1:11" x14ac:dyDescent="0.35">
      <c r="A25" t="str">
        <f>"MUHAMMAD HAZIQ BIN KHAIRILLAH"</f>
        <v>MUHAMMAD HAZIQ BIN KHAIRILLAH</v>
      </c>
      <c r="B25" t="str">
        <f>"K521FETE024"</f>
        <v>K521FETE024</v>
      </c>
      <c r="C25" t="str">
        <f>"011017011587"</f>
        <v>011017011587</v>
      </c>
      <c r="D25" t="str">
        <f t="shared" si="0"/>
        <v>ETE</v>
      </c>
      <c r="E25" t="str">
        <f>"72"</f>
        <v>72</v>
      </c>
      <c r="F25" t="str">
        <f>"90"</f>
        <v>90</v>
      </c>
      <c r="G25" t="str">
        <f>"65"</f>
        <v>65</v>
      </c>
      <c r="H25" t="str">
        <f>"66"</f>
        <v>66</v>
      </c>
      <c r="I25" t="str">
        <f>"91"</f>
        <v>91</v>
      </c>
      <c r="J25" t="str">
        <f>"82"</f>
        <v>82</v>
      </c>
      <c r="K25">
        <v>0</v>
      </c>
    </row>
    <row r="26" spans="1:11" x14ac:dyDescent="0.35">
      <c r="A26" t="str">
        <f>"MUHAMMAD KHALIS EQHBAL BIN MD FADZLI"</f>
        <v>MUHAMMAD KHALIS EQHBAL BIN MD FADZLI</v>
      </c>
      <c r="B26" t="str">
        <f>"K521FETE025"</f>
        <v>K521FETE025</v>
      </c>
      <c r="C26" t="str">
        <f>"011018010543"</f>
        <v>011018010543</v>
      </c>
      <c r="D26" t="str">
        <f t="shared" si="0"/>
        <v>ETE</v>
      </c>
      <c r="E26" t="str">
        <f>"75"</f>
        <v>75</v>
      </c>
      <c r="F26" t="str">
        <f>"87"</f>
        <v>87</v>
      </c>
      <c r="G26" t="str">
        <f>"71"</f>
        <v>71</v>
      </c>
      <c r="H26" t="str">
        <f>"69"</f>
        <v>69</v>
      </c>
      <c r="I26" t="str">
        <f>"95"</f>
        <v>95</v>
      </c>
      <c r="J26" t="str">
        <f>"78"</f>
        <v>78</v>
      </c>
      <c r="K26">
        <v>0</v>
      </c>
    </row>
    <row r="27" spans="1:11" x14ac:dyDescent="0.35">
      <c r="A27" t="str">
        <f>"MUHAMMAD RAFIE BIN HASRUN"</f>
        <v>MUHAMMAD RAFIE BIN HASRUN</v>
      </c>
      <c r="B27" t="str">
        <f>"K521FETE026"</f>
        <v>K521FETE026</v>
      </c>
      <c r="C27" t="str">
        <f>"010612010373"</f>
        <v>010612010373</v>
      </c>
      <c r="D27" t="str">
        <f t="shared" si="0"/>
        <v>ETE</v>
      </c>
      <c r="E27" t="str">
        <f>"76"</f>
        <v>76</v>
      </c>
      <c r="F27" t="str">
        <f>"93"</f>
        <v>93</v>
      </c>
      <c r="G27" t="str">
        <f>"94"</f>
        <v>94</v>
      </c>
      <c r="H27" t="str">
        <f>"78"</f>
        <v>78</v>
      </c>
      <c r="I27" t="str">
        <f>"98"</f>
        <v>98</v>
      </c>
      <c r="J27" t="str">
        <f>"85"</f>
        <v>85</v>
      </c>
      <c r="K27">
        <v>0</v>
      </c>
    </row>
    <row r="28" spans="1:11" x14ac:dyDescent="0.35">
      <c r="A28" t="str">
        <f>"MUHAMMAD SAFWAN BIN JAMALUD-DIN"</f>
        <v>MUHAMMAD SAFWAN BIN JAMALUD-DIN</v>
      </c>
      <c r="B28" t="str">
        <f>"K521FETE027"</f>
        <v>K521FETE027</v>
      </c>
      <c r="C28" t="str">
        <f>"011003011017"</f>
        <v>011003011017</v>
      </c>
      <c r="D28" t="str">
        <f t="shared" si="0"/>
        <v>ETE</v>
      </c>
      <c r="E28" t="str">
        <f>"86"</f>
        <v>86</v>
      </c>
      <c r="F28" t="str">
        <f>"90"</f>
        <v>90</v>
      </c>
      <c r="G28" t="str">
        <f>"95"</f>
        <v>95</v>
      </c>
      <c r="H28" t="str">
        <f>"71"</f>
        <v>71</v>
      </c>
      <c r="I28" t="str">
        <f>"98"</f>
        <v>98</v>
      </c>
      <c r="J28" t="str">
        <f>"86"</f>
        <v>86</v>
      </c>
      <c r="K28">
        <v>0</v>
      </c>
    </row>
    <row r="29" spans="1:11" x14ac:dyDescent="0.35">
      <c r="A29" t="str">
        <f>"SHAFIK BIN SAMSUL BAHARUDIN"</f>
        <v>SHAFIK BIN SAMSUL BAHARUDIN</v>
      </c>
      <c r="B29" t="str">
        <f>"K521FETE028"</f>
        <v>K521FETE028</v>
      </c>
      <c r="C29" t="str">
        <f>"010919010095"</f>
        <v>010919010095</v>
      </c>
      <c r="D29" t="str">
        <f t="shared" si="0"/>
        <v>ETE</v>
      </c>
      <c r="E29" t="str">
        <f>"80"</f>
        <v>80</v>
      </c>
      <c r="F29" t="str">
        <f>"83"</f>
        <v>83</v>
      </c>
      <c r="G29" t="str">
        <f>"90"</f>
        <v>90</v>
      </c>
      <c r="H29" t="str">
        <f>"78"</f>
        <v>78</v>
      </c>
      <c r="I29" t="str">
        <f>"94"</f>
        <v>94</v>
      </c>
      <c r="J29" t="str">
        <f>"82"</f>
        <v>82</v>
      </c>
      <c r="K29">
        <v>0</v>
      </c>
    </row>
    <row r="30" spans="1:11" x14ac:dyDescent="0.35">
      <c r="A30" t="str">
        <f>"SYAFIQ IZUAN BIN ROSLAN"</f>
        <v>SYAFIQ IZUAN BIN ROSLAN</v>
      </c>
      <c r="B30" t="str">
        <f>"K521FETE029"</f>
        <v>K521FETE029</v>
      </c>
      <c r="C30" t="str">
        <f>"010305011165"</f>
        <v>010305011165</v>
      </c>
      <c r="D30" t="str">
        <f t="shared" si="0"/>
        <v>ETE</v>
      </c>
      <c r="E30" t="str">
        <f>"77"</f>
        <v>77</v>
      </c>
      <c r="F30" t="str">
        <f>"90"</f>
        <v>90</v>
      </c>
      <c r="G30" t="str">
        <f>"90"</f>
        <v>90</v>
      </c>
      <c r="H30" t="str">
        <f>"79"</f>
        <v>79</v>
      </c>
      <c r="I30" t="str">
        <f>"95"</f>
        <v>95</v>
      </c>
      <c r="J30" t="str">
        <f>"82"</f>
        <v>82</v>
      </c>
      <c r="K30">
        <v>0</v>
      </c>
    </row>
    <row r="31" spans="1:11" x14ac:dyDescent="0.35">
      <c r="A31" t="str">
        <f>"SYAZRUL AIMAN BIN SABUDIN"</f>
        <v>SYAZRUL AIMAN BIN SABUDIN</v>
      </c>
      <c r="B31" t="str">
        <f>"K521FETE030"</f>
        <v>K521FETE030</v>
      </c>
      <c r="C31" t="str">
        <f>"011012010331"</f>
        <v>011012010331</v>
      </c>
      <c r="D31" t="str">
        <f t="shared" si="0"/>
        <v>ETE</v>
      </c>
      <c r="E31" t="str">
        <f>"82"</f>
        <v>82</v>
      </c>
      <c r="F31" t="str">
        <f>"87"</f>
        <v>87</v>
      </c>
      <c r="G31" t="str">
        <f>"88"</f>
        <v>88</v>
      </c>
      <c r="H31" t="str">
        <f>"79"</f>
        <v>79</v>
      </c>
      <c r="I31" t="str">
        <f>"93"</f>
        <v>93</v>
      </c>
      <c r="J31" t="str">
        <f>"85"</f>
        <v>85</v>
      </c>
      <c r="K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2017-12-04T09:11:34Z</dcterms:created>
  <dcterms:modified xsi:type="dcterms:W3CDTF">2017-12-04T09:11:34Z</dcterms:modified>
</cp:coreProperties>
</file>