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731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</calcChain>
</file>

<file path=xl/sharedStrings.xml><?xml version="1.0" encoding="utf-8"?>
<sst xmlns="http://schemas.openxmlformats.org/spreadsheetml/2006/main" count="11" uniqueCount="11">
  <si>
    <t>Nama</t>
  </si>
  <si>
    <t>AngkaGiliran</t>
  </si>
  <si>
    <t>MYKAD</t>
  </si>
  <si>
    <t>KodProgram</t>
  </si>
  <si>
    <t>BahasaMelayu</t>
  </si>
  <si>
    <t>BahasaInggeris</t>
  </si>
  <si>
    <t>Matematik</t>
  </si>
  <si>
    <t>Sains</t>
  </si>
  <si>
    <t>Sejarah</t>
  </si>
  <si>
    <t>PendidikanIslam</t>
  </si>
  <si>
    <t>PendidikanMoral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</si>
</sst>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7" sqref="K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tr">
        <f>"AIN NADHIRAH BINTI MOHAMAD AZLI"</f>
        <v>AIN NADHIRAH BINTI MOHAMAD AZLI</v>
      </c>
      <c r="B2" t="str">
        <f>"K551FHFD001"</f>
        <v>K551FHFD001</v>
      </c>
      <c r="C2" t="str">
        <f>"010704060116"</f>
        <v>010704060116</v>
      </c>
      <c r="D2" t="str">
        <f t="shared" ref="D2:D27" si="0">"HFD"</f>
        <v>HFD</v>
      </c>
      <c r="E2" t="str">
        <f>"78"</f>
        <v>78</v>
      </c>
      <c r="F2" t="str">
        <f>"59"</f>
        <v>59</v>
      </c>
      <c r="G2" t="str">
        <f>"84"</f>
        <v>84</v>
      </c>
      <c r="H2" t="str">
        <f>"89"</f>
        <v>89</v>
      </c>
      <c r="I2" t="str">
        <f>"84"</f>
        <v>84</v>
      </c>
      <c r="J2">
        <v>61</v>
      </c>
      <c r="K2" t="str">
        <f>""</f>
        <v/>
      </c>
    </row>
    <row r="3" spans="1:11" x14ac:dyDescent="0.35">
      <c r="A3" t="str">
        <f>"AIN NURHANISYAH BINTI AZHAR"</f>
        <v>AIN NURHANISYAH BINTI AZHAR</v>
      </c>
      <c r="B3" t="str">
        <f>"K551FHFD002"</f>
        <v>K551FHFD002</v>
      </c>
      <c r="C3" t="str">
        <f>"010319060590"</f>
        <v>010319060590</v>
      </c>
      <c r="D3" t="str">
        <f t="shared" si="0"/>
        <v>HFD</v>
      </c>
      <c r="E3" t="str">
        <f>"71"</f>
        <v>71</v>
      </c>
      <c r="F3" t="str">
        <f>"57"</f>
        <v>57</v>
      </c>
      <c r="G3" t="str">
        <f>"81"</f>
        <v>81</v>
      </c>
      <c r="H3" t="str">
        <f>"88"</f>
        <v>88</v>
      </c>
      <c r="I3" t="str">
        <f>"88"</f>
        <v>88</v>
      </c>
      <c r="J3" t="str">
        <f>"89"</f>
        <v>89</v>
      </c>
      <c r="K3" t="str">
        <f>""</f>
        <v/>
      </c>
    </row>
    <row r="4" spans="1:11" x14ac:dyDescent="0.35">
      <c r="A4" t="str">
        <f>"AMYLIYUSHI MELLISSA BINTI AZIHAN"</f>
        <v>AMYLIYUSHI MELLISSA BINTI AZIHAN</v>
      </c>
      <c r="B4" t="str">
        <f>"K551FHFD003"</f>
        <v>K551FHFD003</v>
      </c>
      <c r="C4" t="str">
        <f>"010228060624"</f>
        <v>010228060624</v>
      </c>
      <c r="D4" t="str">
        <f t="shared" si="0"/>
        <v>HFD</v>
      </c>
      <c r="E4" t="str">
        <f>"63"</f>
        <v>63</v>
      </c>
      <c r="F4" t="str">
        <f>"55"</f>
        <v>55</v>
      </c>
      <c r="G4" t="str">
        <f>"76"</f>
        <v>76</v>
      </c>
      <c r="H4" t="str">
        <f>"79"</f>
        <v>79</v>
      </c>
      <c r="I4" t="str">
        <f>"87"</f>
        <v>87</v>
      </c>
      <c r="J4" t="str">
        <f>"82"</f>
        <v>82</v>
      </c>
      <c r="K4" t="str">
        <f>""</f>
        <v/>
      </c>
    </row>
    <row r="5" spans="1:11" x14ac:dyDescent="0.35">
      <c r="A5" t="str">
        <f>"ANIS SAIEZA BINTI MOHD MAZLAN"</f>
        <v>ANIS SAIEZA BINTI MOHD MAZLAN</v>
      </c>
      <c r="B5" t="str">
        <f>"K551FHFD004"</f>
        <v>K551FHFD004</v>
      </c>
      <c r="C5" t="str">
        <f>"010816101146"</f>
        <v>010816101146</v>
      </c>
      <c r="D5" t="str">
        <f t="shared" si="0"/>
        <v>HFD</v>
      </c>
      <c r="E5" t="str">
        <f>"74"</f>
        <v>74</v>
      </c>
      <c r="F5" t="str">
        <f>"65"</f>
        <v>65</v>
      </c>
      <c r="G5" t="str">
        <f>"78"</f>
        <v>78</v>
      </c>
      <c r="H5" t="str">
        <f>"81"</f>
        <v>81</v>
      </c>
      <c r="I5" t="str">
        <f>"79"</f>
        <v>79</v>
      </c>
      <c r="J5" t="str">
        <f>"95"</f>
        <v>95</v>
      </c>
      <c r="K5" t="str">
        <f>""</f>
        <v/>
      </c>
    </row>
    <row r="6" spans="1:11" x14ac:dyDescent="0.35">
      <c r="A6" t="str">
        <f>"FARAH WARDINA BINTI MOHD FARID"</f>
        <v>FARAH WARDINA BINTI MOHD FARID</v>
      </c>
      <c r="B6" t="str">
        <f>"K551FHFD005"</f>
        <v>K551FHFD005</v>
      </c>
      <c r="C6" t="str">
        <f>"011030060666"</f>
        <v>011030060666</v>
      </c>
      <c r="D6" t="str">
        <f t="shared" si="0"/>
        <v>HFD</v>
      </c>
      <c r="E6" t="str">
        <f>"81"</f>
        <v>81</v>
      </c>
      <c r="F6" t="str">
        <f>"69"</f>
        <v>69</v>
      </c>
      <c r="G6" t="str">
        <f>"79"</f>
        <v>79</v>
      </c>
      <c r="H6" t="str">
        <f>"81"</f>
        <v>81</v>
      </c>
      <c r="I6" t="str">
        <f>"88"</f>
        <v>88</v>
      </c>
      <c r="J6" t="str">
        <f>"88"</f>
        <v>88</v>
      </c>
      <c r="K6" t="str">
        <f>""</f>
        <v/>
      </c>
    </row>
    <row r="7" spans="1:11" x14ac:dyDescent="0.35">
      <c r="A7" t="str">
        <f>"HAFEYZATUL DIYANA BINTI AZHAR"</f>
        <v>HAFEYZATUL DIYANA BINTI AZHAR</v>
      </c>
      <c r="B7" t="str">
        <f>"K551FHFD006"</f>
        <v>K551FHFD006</v>
      </c>
      <c r="C7" t="str">
        <f>"011211060788"</f>
        <v>011211060788</v>
      </c>
      <c r="D7" t="str">
        <f t="shared" si="0"/>
        <v>HFD</v>
      </c>
      <c r="E7" t="str">
        <f>"78"</f>
        <v>78</v>
      </c>
      <c r="F7" t="str">
        <f>"59"</f>
        <v>59</v>
      </c>
      <c r="G7" t="str">
        <f>"68"</f>
        <v>68</v>
      </c>
      <c r="H7" t="str">
        <f>"84"</f>
        <v>84</v>
      </c>
      <c r="I7" t="str">
        <f>"82"</f>
        <v>82</v>
      </c>
      <c r="J7" t="str">
        <f>"91"</f>
        <v>91</v>
      </c>
      <c r="K7" t="str">
        <f>""</f>
        <v/>
      </c>
    </row>
    <row r="8" spans="1:11" x14ac:dyDescent="0.35">
      <c r="A8" t="str">
        <f>"HANIS ATHIRAH BINTI MAT OTHMAN"</f>
        <v>HANIS ATHIRAH BINTI MAT OTHMAN</v>
      </c>
      <c r="B8" t="str">
        <f>"K551FHFD007"</f>
        <v>K551FHFD007</v>
      </c>
      <c r="C8" t="str">
        <f>"010717060158"</f>
        <v>010717060158</v>
      </c>
      <c r="D8" t="str">
        <f t="shared" si="0"/>
        <v>HFD</v>
      </c>
      <c r="E8" t="str">
        <f>"69"</f>
        <v>69</v>
      </c>
      <c r="F8" t="str">
        <f>"60"</f>
        <v>60</v>
      </c>
      <c r="G8" t="str">
        <f>"83"</f>
        <v>83</v>
      </c>
      <c r="H8" t="str">
        <f>"86"</f>
        <v>86</v>
      </c>
      <c r="I8" t="str">
        <f>"85"</f>
        <v>85</v>
      </c>
      <c r="J8" t="str">
        <f>"89"</f>
        <v>89</v>
      </c>
      <c r="K8" t="str">
        <f>""</f>
        <v/>
      </c>
    </row>
    <row r="9" spans="1:11" x14ac:dyDescent="0.35">
      <c r="A9" t="str">
        <f>"HAZLIN ADILA NATASYA BINTI BADROL HISHAM"</f>
        <v>HAZLIN ADILA NATASYA BINTI BADROL HISHAM</v>
      </c>
      <c r="B9" t="str">
        <f>"K551FHFD008"</f>
        <v>K551FHFD008</v>
      </c>
      <c r="C9" t="str">
        <f>"011016060598"</f>
        <v>011016060598</v>
      </c>
      <c r="D9" t="str">
        <f t="shared" si="0"/>
        <v>HFD</v>
      </c>
      <c r="E9" t="str">
        <f>"77"</f>
        <v>77</v>
      </c>
      <c r="F9" t="str">
        <f>"57"</f>
        <v>57</v>
      </c>
      <c r="G9" t="str">
        <f>"73"</f>
        <v>73</v>
      </c>
      <c r="H9" t="str">
        <f>"97"</f>
        <v>97</v>
      </c>
      <c r="I9" t="str">
        <f>"84"</f>
        <v>84</v>
      </c>
      <c r="J9" t="str">
        <f>"94"</f>
        <v>94</v>
      </c>
      <c r="K9" t="str">
        <f>""</f>
        <v/>
      </c>
    </row>
    <row r="10" spans="1:11" x14ac:dyDescent="0.35">
      <c r="A10" t="str">
        <f>"IZZAH INSYIRAH BINTI AHMAD KHAIRIL"</f>
        <v>IZZAH INSYIRAH BINTI AHMAD KHAIRIL</v>
      </c>
      <c r="B10" t="str">
        <f>"K551FHFD009"</f>
        <v>K551FHFD009</v>
      </c>
      <c r="C10" t="str">
        <f>"011002060036"</f>
        <v>011002060036</v>
      </c>
      <c r="D10" t="str">
        <f t="shared" si="0"/>
        <v>HFD</v>
      </c>
      <c r="E10" t="str">
        <f>"77"</f>
        <v>77</v>
      </c>
      <c r="F10" t="str">
        <f>"67"</f>
        <v>67</v>
      </c>
      <c r="G10" t="str">
        <f>"81"</f>
        <v>81</v>
      </c>
      <c r="H10" t="str">
        <f>"77"</f>
        <v>77</v>
      </c>
      <c r="I10" t="str">
        <f>"84"</f>
        <v>84</v>
      </c>
      <c r="J10" t="str">
        <f>"91"</f>
        <v>91</v>
      </c>
      <c r="K10" t="str">
        <f>""</f>
        <v/>
      </c>
    </row>
    <row r="11" spans="1:11" x14ac:dyDescent="0.35">
      <c r="A11" t="str">
        <f>"JUHANI SHAHIRA BINTI JUHARI"</f>
        <v>JUHANI SHAHIRA BINTI JUHARI</v>
      </c>
      <c r="B11" t="str">
        <f>"K551FHFD010"</f>
        <v>K551FHFD010</v>
      </c>
      <c r="C11" t="str">
        <f>"011129060084"</f>
        <v>011129060084</v>
      </c>
      <c r="D11" t="str">
        <f t="shared" si="0"/>
        <v>HFD</v>
      </c>
      <c r="E11" t="str">
        <f>"73"</f>
        <v>73</v>
      </c>
      <c r="F11" t="str">
        <f>"55"</f>
        <v>55</v>
      </c>
      <c r="G11" t="str">
        <f>"75"</f>
        <v>75</v>
      </c>
      <c r="H11" t="str">
        <f>"84"</f>
        <v>84</v>
      </c>
      <c r="I11" t="str">
        <f>"83"</f>
        <v>83</v>
      </c>
      <c r="J11" t="str">
        <f>"95"</f>
        <v>95</v>
      </c>
      <c r="K11" t="str">
        <f>""</f>
        <v/>
      </c>
    </row>
    <row r="12" spans="1:11" x14ac:dyDescent="0.35">
      <c r="A12" t="str">
        <f>"NAJWA LIYANA BINTI SALLEH"</f>
        <v>NAJWA LIYANA BINTI SALLEH</v>
      </c>
      <c r="B12" t="str">
        <f>"K551FHFD011"</f>
        <v>K551FHFD011</v>
      </c>
      <c r="C12" t="str">
        <f>"010707060306"</f>
        <v>010707060306</v>
      </c>
      <c r="D12" t="str">
        <f t="shared" si="0"/>
        <v>HFD</v>
      </c>
      <c r="E12" t="str">
        <f>"70"</f>
        <v>70</v>
      </c>
      <c r="F12" t="str">
        <f>"64"</f>
        <v>64</v>
      </c>
      <c r="G12" t="str">
        <f>"71"</f>
        <v>71</v>
      </c>
      <c r="H12" t="str">
        <f>"85"</f>
        <v>85</v>
      </c>
      <c r="I12" t="str">
        <f>"83"</f>
        <v>83</v>
      </c>
      <c r="J12" t="str">
        <f>"72"</f>
        <v>72</v>
      </c>
      <c r="K12" t="str">
        <f>""</f>
        <v/>
      </c>
    </row>
    <row r="13" spans="1:11" x14ac:dyDescent="0.35">
      <c r="A13" t="str">
        <f>"NIK NOR IZZATI BINTI MD YAZID"</f>
        <v>NIK NOR IZZATI BINTI MD YAZID</v>
      </c>
      <c r="B13" t="str">
        <f>"K551FHFD012"</f>
        <v>K551FHFD012</v>
      </c>
      <c r="C13" t="str">
        <f>"010405031008"</f>
        <v>010405031008</v>
      </c>
      <c r="D13" t="str">
        <f t="shared" si="0"/>
        <v>HFD</v>
      </c>
      <c r="E13" t="str">
        <f>"73"</f>
        <v>73</v>
      </c>
      <c r="F13" t="str">
        <f>"60"</f>
        <v>60</v>
      </c>
      <c r="G13" t="str">
        <f>"81"</f>
        <v>81</v>
      </c>
      <c r="H13" t="str">
        <f>"80"</f>
        <v>80</v>
      </c>
      <c r="I13" t="str">
        <f>"90"</f>
        <v>90</v>
      </c>
      <c r="J13" t="str">
        <f>"79"</f>
        <v>79</v>
      </c>
      <c r="K13" t="str">
        <f>""</f>
        <v/>
      </c>
    </row>
    <row r="14" spans="1:11" x14ac:dyDescent="0.35">
      <c r="A14" t="str">
        <f>"NORSHAHIRA NADIA BINTI SHA'ARI"</f>
        <v>NORSHAHIRA NADIA BINTI SHA'ARI</v>
      </c>
      <c r="B14" t="str">
        <f>"K551FHFD013"</f>
        <v>K551FHFD013</v>
      </c>
      <c r="C14" t="str">
        <f>"011220060616"</f>
        <v>011220060616</v>
      </c>
      <c r="D14" t="str">
        <f t="shared" si="0"/>
        <v>HFD</v>
      </c>
      <c r="E14" t="str">
        <f>"79"</f>
        <v>79</v>
      </c>
      <c r="F14" t="str">
        <f>"52"</f>
        <v>52</v>
      </c>
      <c r="G14" t="str">
        <f>"89"</f>
        <v>89</v>
      </c>
      <c r="H14" t="str">
        <f>"85"</f>
        <v>85</v>
      </c>
      <c r="I14" t="str">
        <f>"77"</f>
        <v>77</v>
      </c>
      <c r="J14" t="str">
        <f>"86"</f>
        <v>86</v>
      </c>
      <c r="K14" t="str">
        <f>""</f>
        <v/>
      </c>
    </row>
    <row r="15" spans="1:11" x14ac:dyDescent="0.35">
      <c r="A15" t="str">
        <f>"NUR AINA SYAHILA BINTI AHMAD"</f>
        <v>NUR AINA SYAHILA BINTI AHMAD</v>
      </c>
      <c r="B15" t="str">
        <f>"K551FHFD014"</f>
        <v>K551FHFD014</v>
      </c>
      <c r="C15" t="str">
        <f>"010127060502"</f>
        <v>010127060502</v>
      </c>
      <c r="D15" t="str">
        <f t="shared" si="0"/>
        <v>HFD</v>
      </c>
      <c r="E15" t="str">
        <f>"75"</f>
        <v>75</v>
      </c>
      <c r="F15" t="str">
        <f>"57"</f>
        <v>57</v>
      </c>
      <c r="G15" t="str">
        <f>"81"</f>
        <v>81</v>
      </c>
      <c r="H15" t="str">
        <f>"85"</f>
        <v>85</v>
      </c>
      <c r="I15" t="str">
        <f>"85"</f>
        <v>85</v>
      </c>
      <c r="J15" t="str">
        <f>"95"</f>
        <v>95</v>
      </c>
      <c r="K15" t="str">
        <f>""</f>
        <v/>
      </c>
    </row>
    <row r="16" spans="1:11" x14ac:dyDescent="0.35">
      <c r="A16" t="str">
        <f>"NUR AKMA AFIQAH BINTI SUHAIRI"</f>
        <v>NUR AKMA AFIQAH BINTI SUHAIRI</v>
      </c>
      <c r="B16" t="str">
        <f>"K551FHFD015"</f>
        <v>K551FHFD015</v>
      </c>
      <c r="C16" t="str">
        <f>"010227060286"</f>
        <v>010227060286</v>
      </c>
      <c r="D16" t="str">
        <f t="shared" si="0"/>
        <v>HFD</v>
      </c>
      <c r="E16" t="str">
        <f>"72"</f>
        <v>72</v>
      </c>
      <c r="F16" t="str">
        <f>"52"</f>
        <v>52</v>
      </c>
      <c r="G16" t="str">
        <f>"82"</f>
        <v>82</v>
      </c>
      <c r="H16" t="str">
        <f>"90"</f>
        <v>90</v>
      </c>
      <c r="I16" t="str">
        <f>"86"</f>
        <v>86</v>
      </c>
      <c r="J16" t="str">
        <f>"94"</f>
        <v>94</v>
      </c>
      <c r="K16" t="str">
        <f>""</f>
        <v/>
      </c>
    </row>
    <row r="17" spans="1:11" x14ac:dyDescent="0.35">
      <c r="A17" t="str">
        <f>"NUR FARAH ADRIANA BINTI ISA"</f>
        <v>NUR FARAH ADRIANA BINTI ISA</v>
      </c>
      <c r="B17" t="str">
        <f>"K551FHFD017"</f>
        <v>K551FHFD017</v>
      </c>
      <c r="C17" t="str">
        <f>"011111060406"</f>
        <v>011111060406</v>
      </c>
      <c r="D17" t="str">
        <f t="shared" si="0"/>
        <v>HFD</v>
      </c>
      <c r="E17" t="str">
        <f>"75"</f>
        <v>75</v>
      </c>
      <c r="F17" t="str">
        <f>"50"</f>
        <v>50</v>
      </c>
      <c r="G17" t="str">
        <f>"76"</f>
        <v>76</v>
      </c>
      <c r="H17" t="str">
        <f>"88"</f>
        <v>88</v>
      </c>
      <c r="I17" t="str">
        <f>"80"</f>
        <v>80</v>
      </c>
      <c r="J17" t="str">
        <f>"84"</f>
        <v>84</v>
      </c>
      <c r="K17" t="str">
        <f>""</f>
        <v/>
      </c>
    </row>
    <row r="18" spans="1:11" x14ac:dyDescent="0.35">
      <c r="A18" t="str">
        <f>"NUR SYAMIMI BINTI MOHD SUKERI"</f>
        <v>NUR SYAMIMI BINTI MOHD SUKERI</v>
      </c>
      <c r="B18" t="str">
        <f>"K551FHFD019"</f>
        <v>K551FHFD019</v>
      </c>
      <c r="C18" t="str">
        <f>"010622140024"</f>
        <v>010622140024</v>
      </c>
      <c r="D18" t="str">
        <f t="shared" si="0"/>
        <v>HFD</v>
      </c>
      <c r="E18" t="str">
        <f>"73"</f>
        <v>73</v>
      </c>
      <c r="F18" t="str">
        <f>"51"</f>
        <v>51</v>
      </c>
      <c r="G18" t="str">
        <f>"91"</f>
        <v>91</v>
      </c>
      <c r="H18" t="str">
        <f>"85"</f>
        <v>85</v>
      </c>
      <c r="I18" t="str">
        <f>"87"</f>
        <v>87</v>
      </c>
      <c r="J18" t="str">
        <f>"95"</f>
        <v>95</v>
      </c>
      <c r="K18" t="str">
        <f>""</f>
        <v/>
      </c>
    </row>
    <row r="19" spans="1:11" x14ac:dyDescent="0.35">
      <c r="A19" t="str">
        <f>"NUR ZULAIKHA BINTI MOHD ZUKI"</f>
        <v>NUR ZULAIKHA BINTI MOHD ZUKI</v>
      </c>
      <c r="B19" t="str">
        <f>"K551FHFD020"</f>
        <v>K551FHFD020</v>
      </c>
      <c r="C19" t="str">
        <f>"011116060288"</f>
        <v>011116060288</v>
      </c>
      <c r="D19" t="str">
        <f t="shared" si="0"/>
        <v>HFD</v>
      </c>
      <c r="E19" t="str">
        <f>"71"</f>
        <v>71</v>
      </c>
      <c r="F19" t="str">
        <f>"46"</f>
        <v>46</v>
      </c>
      <c r="G19" t="str">
        <f>"76"</f>
        <v>76</v>
      </c>
      <c r="H19" t="str">
        <f>"76"</f>
        <v>76</v>
      </c>
      <c r="I19" t="str">
        <f>"91"</f>
        <v>91</v>
      </c>
      <c r="J19" t="str">
        <f>"86"</f>
        <v>86</v>
      </c>
      <c r="K19" t="str">
        <f>""</f>
        <v/>
      </c>
    </row>
    <row r="20" spans="1:11" x14ac:dyDescent="0.35">
      <c r="A20" t="str">
        <f>"NUREEN JAZLINA BINTI MOHD SUKARNA"</f>
        <v>NUREEN JAZLINA BINTI MOHD SUKARNA</v>
      </c>
      <c r="B20" t="str">
        <f>"K551FHFD022"</f>
        <v>K551FHFD022</v>
      </c>
      <c r="C20" t="str">
        <f>"010511060128"</f>
        <v>010511060128</v>
      </c>
      <c r="D20" t="str">
        <f t="shared" si="0"/>
        <v>HFD</v>
      </c>
      <c r="E20" t="str">
        <f>"79"</f>
        <v>79</v>
      </c>
      <c r="F20" t="str">
        <f>"62"</f>
        <v>62</v>
      </c>
      <c r="G20" t="str">
        <f>"81"</f>
        <v>81</v>
      </c>
      <c r="H20" t="str">
        <f>"92"</f>
        <v>92</v>
      </c>
      <c r="I20" t="str">
        <f>"93"</f>
        <v>93</v>
      </c>
      <c r="J20" t="str">
        <f>"76"</f>
        <v>76</v>
      </c>
      <c r="K20" t="str">
        <f>""</f>
        <v/>
      </c>
    </row>
    <row r="21" spans="1:11" x14ac:dyDescent="0.35">
      <c r="A21" t="str">
        <f>"PUTRI AIDIL NABILA BINTI NAZIRON"</f>
        <v>PUTRI AIDIL NABILA BINTI NAZIRON</v>
      </c>
      <c r="B21" t="str">
        <f>"K551FHFD023"</f>
        <v>K551FHFD023</v>
      </c>
      <c r="C21" t="str">
        <f>"010923060212"</f>
        <v>010923060212</v>
      </c>
      <c r="D21" t="str">
        <f t="shared" si="0"/>
        <v>HFD</v>
      </c>
      <c r="E21" t="str">
        <f t="shared" ref="E21:J21" si="1">"-1"</f>
        <v>-1</v>
      </c>
      <c r="F21" t="str">
        <f t="shared" si="1"/>
        <v>-1</v>
      </c>
      <c r="G21" t="str">
        <f t="shared" si="1"/>
        <v>-1</v>
      </c>
      <c r="H21" t="str">
        <f t="shared" si="1"/>
        <v>-1</v>
      </c>
      <c r="I21" t="str">
        <f t="shared" si="1"/>
        <v>-1</v>
      </c>
      <c r="J21" t="str">
        <f t="shared" si="1"/>
        <v>-1</v>
      </c>
      <c r="K21" t="str">
        <f>""</f>
        <v/>
      </c>
    </row>
    <row r="22" spans="1:11" x14ac:dyDescent="0.35">
      <c r="A22" t="str">
        <f>"RABIAHTUL ADAWIYAH BINTI SAHAL @ SAHAD"</f>
        <v>RABIAHTUL ADAWIYAH BINTI SAHAL @ SAHAD</v>
      </c>
      <c r="B22" t="str">
        <f>"K551FHFD024"</f>
        <v>K551FHFD024</v>
      </c>
      <c r="C22" t="str">
        <f>"010716060244"</f>
        <v>010716060244</v>
      </c>
      <c r="D22" t="str">
        <f t="shared" si="0"/>
        <v>HFD</v>
      </c>
      <c r="E22" t="str">
        <f>"70"</f>
        <v>70</v>
      </c>
      <c r="F22" t="str">
        <f>"56"</f>
        <v>56</v>
      </c>
      <c r="G22" t="str">
        <f>"83"</f>
        <v>83</v>
      </c>
      <c r="H22" t="str">
        <f>"94"</f>
        <v>94</v>
      </c>
      <c r="I22" t="str">
        <f>"87"</f>
        <v>87</v>
      </c>
      <c r="J22" t="str">
        <f>"94"</f>
        <v>94</v>
      </c>
      <c r="K22" t="str">
        <f>""</f>
        <v/>
      </c>
    </row>
    <row r="23" spans="1:11" x14ac:dyDescent="0.35">
      <c r="A23" t="str">
        <f>"RABIATUL ADAWIYAH BINTI MUHAMMAD FADZIL"</f>
        <v>RABIATUL ADAWIYAH BINTI MUHAMMAD FADZIL</v>
      </c>
      <c r="B23" t="str">
        <f>"K551FHFD025"</f>
        <v>K551FHFD025</v>
      </c>
      <c r="C23" t="str">
        <f>"011010060378"</f>
        <v>011010060378</v>
      </c>
      <c r="D23" t="str">
        <f t="shared" si="0"/>
        <v>HFD</v>
      </c>
      <c r="E23" t="str">
        <f>"73"</f>
        <v>73</v>
      </c>
      <c r="F23" t="str">
        <f>"41"</f>
        <v>41</v>
      </c>
      <c r="G23" t="str">
        <f>"71"</f>
        <v>71</v>
      </c>
      <c r="H23" t="str">
        <f>"91"</f>
        <v>91</v>
      </c>
      <c r="I23" t="str">
        <f>"87"</f>
        <v>87</v>
      </c>
      <c r="J23" t="str">
        <f>"91"</f>
        <v>91</v>
      </c>
      <c r="K23" t="str">
        <f>""</f>
        <v/>
      </c>
    </row>
    <row r="24" spans="1:11" x14ac:dyDescent="0.35">
      <c r="A24" t="str">
        <f>"RABIATULADAWIYAH BINTI ROSDIN"</f>
        <v>RABIATULADAWIYAH BINTI ROSDIN</v>
      </c>
      <c r="B24" t="str">
        <f>"K551FHFD026"</f>
        <v>K551FHFD026</v>
      </c>
      <c r="C24" t="str">
        <f>"010201060480"</f>
        <v>010201060480</v>
      </c>
      <c r="D24" t="str">
        <f t="shared" si="0"/>
        <v>HFD</v>
      </c>
      <c r="E24" t="str">
        <f>"77"</f>
        <v>77</v>
      </c>
      <c r="F24" t="str">
        <f>"60"</f>
        <v>60</v>
      </c>
      <c r="G24" t="str">
        <f>"73"</f>
        <v>73</v>
      </c>
      <c r="H24" t="str">
        <f>"85"</f>
        <v>85</v>
      </c>
      <c r="I24" t="str">
        <f>"86"</f>
        <v>86</v>
      </c>
      <c r="J24" t="str">
        <f>"90"</f>
        <v>90</v>
      </c>
      <c r="K24" t="str">
        <f>""</f>
        <v/>
      </c>
    </row>
    <row r="25" spans="1:11" x14ac:dyDescent="0.35">
      <c r="A25" t="str">
        <f>"SHARIFAH NUR UMAIRAH BINTI TUAN KHORI AFFANDI"</f>
        <v>SHARIFAH NUR UMAIRAH BINTI TUAN KHORI AFFANDI</v>
      </c>
      <c r="B25" t="str">
        <f>"K551FHFD027"</f>
        <v>K551FHFD027</v>
      </c>
      <c r="C25" t="str">
        <f>"010304060344"</f>
        <v>010304060344</v>
      </c>
      <c r="D25" t="str">
        <f t="shared" si="0"/>
        <v>HFD</v>
      </c>
      <c r="E25" t="str">
        <f>"75"</f>
        <v>75</v>
      </c>
      <c r="F25" t="str">
        <f>"50"</f>
        <v>50</v>
      </c>
      <c r="G25" t="str">
        <f>"66"</f>
        <v>66</v>
      </c>
      <c r="H25" t="str">
        <f>"88"</f>
        <v>88</v>
      </c>
      <c r="I25" t="str">
        <f>"87"</f>
        <v>87</v>
      </c>
      <c r="J25" t="str">
        <f>"84"</f>
        <v>84</v>
      </c>
      <c r="K25" t="str">
        <f>""</f>
        <v/>
      </c>
    </row>
    <row r="26" spans="1:11" x14ac:dyDescent="0.35">
      <c r="A26" t="str">
        <f>"SITI NUR ZULAIKHA BINTI ABDULLAH"</f>
        <v>SITI NUR ZULAIKHA BINTI ABDULLAH</v>
      </c>
      <c r="B26" t="str">
        <f>"K551FHFD028"</f>
        <v>K551FHFD028</v>
      </c>
      <c r="C26" t="str">
        <f>"010425141466"</f>
        <v>010425141466</v>
      </c>
      <c r="D26" t="str">
        <f t="shared" si="0"/>
        <v>HFD</v>
      </c>
      <c r="E26" t="str">
        <f>"66"</f>
        <v>66</v>
      </c>
      <c r="F26" t="str">
        <f>"50"</f>
        <v>50</v>
      </c>
      <c r="G26" t="str">
        <f>"75"</f>
        <v>75</v>
      </c>
      <c r="H26" t="str">
        <f>"82"</f>
        <v>82</v>
      </c>
      <c r="I26" t="str">
        <f>"87"</f>
        <v>87</v>
      </c>
      <c r="J26" t="str">
        <f>"92"</f>
        <v>92</v>
      </c>
      <c r="K26" t="str">
        <f>""</f>
        <v/>
      </c>
    </row>
    <row r="27" spans="1:11" x14ac:dyDescent="0.35">
      <c r="A27" t="str">
        <f>"SYAHMINA FIRZANAH BINTI ZULNIZAM"</f>
        <v>SYAHMINA FIRZANAH BINTI ZULNIZAM</v>
      </c>
      <c r="B27" t="str">
        <f>"K551FHFD029"</f>
        <v>K551FHFD029</v>
      </c>
      <c r="C27" t="str">
        <f>"010621060196"</f>
        <v>010621060196</v>
      </c>
      <c r="D27" t="str">
        <f t="shared" si="0"/>
        <v>HFD</v>
      </c>
      <c r="E27" t="str">
        <f>"74"</f>
        <v>74</v>
      </c>
      <c r="F27" t="str">
        <f>"61"</f>
        <v>61</v>
      </c>
      <c r="G27" t="str">
        <f>"69"</f>
        <v>69</v>
      </c>
      <c r="H27" t="str">
        <f>"82"</f>
        <v>82</v>
      </c>
      <c r="I27" t="str">
        <f>"89"</f>
        <v>89</v>
      </c>
      <c r="J27" t="str">
        <f>"88"</f>
        <v>88</v>
      </c>
      <c r="K27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2017-12-05T01:07:11Z</dcterms:created>
  <dcterms:modified xsi:type="dcterms:W3CDTF">2017-12-05T01:07:38Z</dcterms:modified>
</cp:coreProperties>
</file>