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eh\Desktop\"/>
    </mc:Choice>
  </mc:AlternateContent>
  <bookViews>
    <workbookView xWindow="0" yWindow="0" windowWidth="14370" windowHeight="7995" activeTab="1"/>
  </bookViews>
  <sheets>
    <sheet name="Ta181" sheetId="1" r:id="rId1"/>
    <sheet name="N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2" l="1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44" i="2"/>
  <c r="I29" i="1"/>
  <c r="G99" i="2"/>
  <c r="G100" i="2"/>
  <c r="G101" i="2"/>
  <c r="G102" i="2"/>
  <c r="G98" i="2"/>
  <c r="G94" i="2"/>
  <c r="G95" i="2"/>
  <c r="G96" i="2"/>
  <c r="G97" i="2"/>
  <c r="G93" i="2"/>
  <c r="G89" i="2"/>
  <c r="G90" i="2"/>
  <c r="G91" i="2"/>
  <c r="G92" i="2"/>
  <c r="G88" i="2"/>
  <c r="G87" i="2"/>
  <c r="G84" i="2"/>
  <c r="G85" i="2"/>
  <c r="G86" i="2"/>
  <c r="G83" i="2"/>
  <c r="G79" i="2" l="1"/>
  <c r="G80" i="2"/>
  <c r="G81" i="2"/>
  <c r="G82" i="2"/>
  <c r="G78" i="2"/>
  <c r="G74" i="2"/>
  <c r="G75" i="2"/>
  <c r="G76" i="2"/>
  <c r="G77" i="2"/>
  <c r="G73" i="2"/>
  <c r="G69" i="2"/>
  <c r="G70" i="2"/>
  <c r="G71" i="2"/>
  <c r="G72" i="2"/>
  <c r="G68" i="2"/>
  <c r="G64" i="2"/>
  <c r="G65" i="2"/>
  <c r="G66" i="2"/>
  <c r="G67" i="2"/>
  <c r="G63" i="2"/>
  <c r="G59" i="2"/>
  <c r="G60" i="2"/>
  <c r="G61" i="2"/>
  <c r="G62" i="2"/>
  <c r="G58" i="2"/>
  <c r="G54" i="2"/>
  <c r="G55" i="2"/>
  <c r="G56" i="2"/>
  <c r="G57" i="2"/>
  <c r="G53" i="2"/>
  <c r="G49" i="2"/>
  <c r="G50" i="2"/>
  <c r="G51" i="2"/>
  <c r="G52" i="2"/>
  <c r="G48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1" i="2"/>
  <c r="G2" i="2"/>
  <c r="G3" i="2"/>
  <c r="G4" i="2"/>
  <c r="H1" i="1"/>
  <c r="I30" i="1" l="1"/>
  <c r="I31" i="1"/>
  <c r="I32" i="1"/>
  <c r="I33" i="1"/>
  <c r="I103" i="1" s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H99" i="1"/>
  <c r="H100" i="1"/>
  <c r="H101" i="1"/>
  <c r="H102" i="1"/>
  <c r="H98" i="1"/>
  <c r="H96" i="1"/>
  <c r="H97" i="1"/>
  <c r="H95" i="1"/>
  <c r="H94" i="1"/>
  <c r="H93" i="1"/>
  <c r="H84" i="1"/>
  <c r="H85" i="1"/>
  <c r="H86" i="1"/>
  <c r="H87" i="1"/>
  <c r="H88" i="1"/>
  <c r="H89" i="1"/>
  <c r="H90" i="1"/>
  <c r="H91" i="1"/>
  <c r="H92" i="1"/>
  <c r="H83" i="1"/>
  <c r="H79" i="1"/>
  <c r="H80" i="1"/>
  <c r="H81" i="1"/>
  <c r="H82" i="1"/>
  <c r="H78" i="1"/>
  <c r="H74" i="1"/>
  <c r="H75" i="1"/>
  <c r="H76" i="1"/>
  <c r="H77" i="1"/>
  <c r="H73" i="1"/>
  <c r="H64" i="1"/>
  <c r="H65" i="1"/>
  <c r="H66" i="1"/>
  <c r="H67" i="1"/>
  <c r="H68" i="1"/>
  <c r="H69" i="1"/>
  <c r="H70" i="1"/>
  <c r="H71" i="1"/>
  <c r="H72" i="1"/>
  <c r="H63" i="1"/>
  <c r="H62" i="1"/>
  <c r="H54" i="1"/>
  <c r="H55" i="1"/>
  <c r="H56" i="1"/>
  <c r="H57" i="1"/>
  <c r="H58" i="1"/>
  <c r="H59" i="1"/>
  <c r="H60" i="1"/>
  <c r="H61" i="1"/>
  <c r="H53" i="1"/>
  <c r="H49" i="1"/>
  <c r="H50" i="1"/>
  <c r="H51" i="1"/>
  <c r="H52" i="1"/>
  <c r="H48" i="1"/>
  <c r="H44" i="1"/>
  <c r="H45" i="1"/>
  <c r="H46" i="1"/>
  <c r="H47" i="1"/>
  <c r="H43" i="1"/>
  <c r="H41" i="1"/>
  <c r="H42" i="1"/>
  <c r="H39" i="1"/>
  <c r="H40" i="1"/>
  <c r="H38" i="1"/>
  <c r="H34" i="1" l="1"/>
  <c r="H35" i="1"/>
  <c r="H36" i="1"/>
  <c r="H37" i="1"/>
  <c r="H33" i="1"/>
  <c r="H30" i="1"/>
  <c r="H31" i="1"/>
  <c r="H32" i="1"/>
  <c r="H29" i="1"/>
  <c r="H27" i="1"/>
  <c r="H28" i="1"/>
  <c r="H2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0"/>
    <numFmt numFmtId="177" formatCode="0.00000000000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11" fontId="0" fillId="0" borderId="0" xfId="0" applyNumberForma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7" workbookViewId="0">
      <selection activeCell="I30" sqref="I30"/>
    </sheetView>
  </sheetViews>
  <sheetFormatPr defaultRowHeight="18.75" x14ac:dyDescent="0.4"/>
  <cols>
    <col min="1" max="1" width="11.125" style="3" bestFit="1" customWidth="1"/>
    <col min="2" max="2" width="12.75" bestFit="1" customWidth="1"/>
    <col min="8" max="8" width="9.875" bestFit="1" customWidth="1"/>
    <col min="9" max="9" width="18.875" bestFit="1" customWidth="1"/>
  </cols>
  <sheetData>
    <row r="1" spans="1:8" x14ac:dyDescent="0.4">
      <c r="A1" s="3">
        <v>7618990</v>
      </c>
      <c r="B1">
        <v>0</v>
      </c>
      <c r="D1">
        <v>5.0000000000000001E-9</v>
      </c>
      <c r="E1" s="2">
        <v>0</v>
      </c>
      <c r="H1">
        <f>($B$2-$B$1)/($A$2-$A$1)*(D1*10^6-$A$1)+$B$1</f>
        <v>-0.88074010960980831</v>
      </c>
    </row>
    <row r="2" spans="1:8" x14ac:dyDescent="0.4">
      <c r="A2" s="3">
        <v>7696520</v>
      </c>
      <c r="B2">
        <v>8.9623140000000007E-3</v>
      </c>
      <c r="D2">
        <v>2.500000005</v>
      </c>
      <c r="E2" s="2">
        <v>0</v>
      </c>
      <c r="H2">
        <f t="shared" ref="H2:H28" si="0">($B$2-$B$1)/($A$2-$A$1)*(D2*10^6-$A$1)+$B$1</f>
        <v>-0.59174507542949095</v>
      </c>
    </row>
    <row r="3" spans="1:8" x14ac:dyDescent="0.4">
      <c r="A3" s="3">
        <v>8000000</v>
      </c>
      <c r="B3" s="1">
        <v>4.4044E-2</v>
      </c>
      <c r="D3">
        <v>5.05</v>
      </c>
      <c r="E3" s="2">
        <v>0</v>
      </c>
      <c r="H3">
        <f t="shared" si="0"/>
        <v>-0.29697014114355735</v>
      </c>
    </row>
    <row r="4" spans="1:8" x14ac:dyDescent="0.4">
      <c r="A4" s="3">
        <v>8500000</v>
      </c>
      <c r="B4">
        <v>0.333928</v>
      </c>
      <c r="D4">
        <v>5.15</v>
      </c>
      <c r="E4" s="2">
        <v>0</v>
      </c>
      <c r="H4">
        <f t="shared" si="0"/>
        <v>-0.28541033977634467</v>
      </c>
    </row>
    <row r="5" spans="1:8" x14ac:dyDescent="0.4">
      <c r="A5" s="3">
        <v>9000000</v>
      </c>
      <c r="B5">
        <v>0.66522099999999995</v>
      </c>
      <c r="D5">
        <v>5.25</v>
      </c>
      <c r="E5" s="2">
        <v>0</v>
      </c>
      <c r="H5">
        <f t="shared" si="0"/>
        <v>-0.27385053840913198</v>
      </c>
    </row>
    <row r="6" spans="1:8" x14ac:dyDescent="0.4">
      <c r="A6" s="3">
        <v>9500000</v>
      </c>
      <c r="B6">
        <v>0.90182200000000001</v>
      </c>
      <c r="D6">
        <v>5.35</v>
      </c>
      <c r="E6" s="2">
        <v>0</v>
      </c>
      <c r="H6">
        <f t="shared" si="0"/>
        <v>-0.2622907370419193</v>
      </c>
    </row>
    <row r="7" spans="1:8" x14ac:dyDescent="0.4">
      <c r="A7" s="3">
        <v>10000000</v>
      </c>
      <c r="B7">
        <v>1.04792</v>
      </c>
      <c r="D7">
        <v>5.45</v>
      </c>
      <c r="E7" s="2">
        <v>0</v>
      </c>
      <c r="H7">
        <f t="shared" si="0"/>
        <v>-0.25073093567470656</v>
      </c>
    </row>
    <row r="8" spans="1:8" x14ac:dyDescent="0.4">
      <c r="A8" s="3">
        <v>11000000</v>
      </c>
      <c r="B8">
        <v>1.17842</v>
      </c>
      <c r="D8">
        <v>5.55</v>
      </c>
      <c r="E8" s="2">
        <v>0</v>
      </c>
      <c r="H8">
        <f t="shared" si="0"/>
        <v>-0.2391711343074939</v>
      </c>
    </row>
    <row r="9" spans="1:8" x14ac:dyDescent="0.4">
      <c r="A9" s="3">
        <v>12000000</v>
      </c>
      <c r="B9">
        <v>1.21096</v>
      </c>
      <c r="D9">
        <v>5.65</v>
      </c>
      <c r="E9" s="2">
        <v>0</v>
      </c>
      <c r="H9">
        <f t="shared" si="0"/>
        <v>-0.22761133294028119</v>
      </c>
    </row>
    <row r="10" spans="1:8" x14ac:dyDescent="0.4">
      <c r="A10" s="3">
        <v>12500000</v>
      </c>
      <c r="B10">
        <v>1.21313</v>
      </c>
      <c r="D10">
        <v>5.75</v>
      </c>
      <c r="E10" s="2">
        <v>0</v>
      </c>
      <c r="H10">
        <f t="shared" si="0"/>
        <v>-0.2160515315730685</v>
      </c>
    </row>
    <row r="11" spans="1:8" x14ac:dyDescent="0.4">
      <c r="A11" s="3">
        <v>13000000</v>
      </c>
      <c r="B11">
        <v>1.2113400000000001</v>
      </c>
      <c r="D11">
        <v>5.85</v>
      </c>
      <c r="E11" s="2">
        <v>0</v>
      </c>
      <c r="H11">
        <f t="shared" si="0"/>
        <v>-0.20449173020585582</v>
      </c>
    </row>
    <row r="12" spans="1:8" x14ac:dyDescent="0.4">
      <c r="A12" s="3">
        <v>14000000</v>
      </c>
      <c r="B12">
        <v>1.2022600000000001</v>
      </c>
      <c r="D12">
        <v>5.95</v>
      </c>
      <c r="E12" s="2">
        <v>0</v>
      </c>
      <c r="H12">
        <f t="shared" si="0"/>
        <v>-0.19293192883864313</v>
      </c>
    </row>
    <row r="13" spans="1:8" x14ac:dyDescent="0.4">
      <c r="A13" s="3">
        <v>14100000</v>
      </c>
      <c r="B13">
        <v>1.2029700000000001</v>
      </c>
      <c r="D13">
        <v>6.05</v>
      </c>
      <c r="E13" s="2">
        <v>0</v>
      </c>
      <c r="H13">
        <f t="shared" si="0"/>
        <v>-0.18137212747143042</v>
      </c>
    </row>
    <row r="14" spans="1:8" x14ac:dyDescent="0.4">
      <c r="A14" s="3">
        <v>14200000</v>
      </c>
      <c r="B14">
        <v>1.2004600000000001</v>
      </c>
      <c r="D14">
        <v>6.15</v>
      </c>
      <c r="E14" s="2">
        <v>0</v>
      </c>
      <c r="H14">
        <f t="shared" si="0"/>
        <v>-0.16981232610421773</v>
      </c>
    </row>
    <row r="15" spans="1:8" x14ac:dyDescent="0.4">
      <c r="A15" s="3">
        <v>14500000</v>
      </c>
      <c r="B15">
        <v>1.1993499999999999</v>
      </c>
      <c r="D15">
        <v>6.25</v>
      </c>
      <c r="E15" s="2">
        <v>0</v>
      </c>
      <c r="H15">
        <f t="shared" si="0"/>
        <v>-0.15825252473700505</v>
      </c>
    </row>
    <row r="16" spans="1:8" x14ac:dyDescent="0.4">
      <c r="A16" s="3">
        <v>15000000</v>
      </c>
      <c r="B16">
        <v>1.18553</v>
      </c>
      <c r="D16">
        <v>6.35</v>
      </c>
      <c r="E16" s="2">
        <v>0</v>
      </c>
      <c r="H16">
        <f t="shared" si="0"/>
        <v>-0.14669272336979233</v>
      </c>
    </row>
    <row r="17" spans="1:9" x14ac:dyDescent="0.4">
      <c r="A17" s="3">
        <v>16000000</v>
      </c>
      <c r="B17">
        <v>1.04149</v>
      </c>
      <c r="D17">
        <v>6.45</v>
      </c>
      <c r="E17" s="2">
        <v>0</v>
      </c>
      <c r="H17">
        <f t="shared" si="0"/>
        <v>-0.13513292200257965</v>
      </c>
    </row>
    <row r="18" spans="1:9" x14ac:dyDescent="0.4">
      <c r="A18" s="3">
        <v>17000000</v>
      </c>
      <c r="B18">
        <v>0.79985200000000001</v>
      </c>
      <c r="D18">
        <v>6.55</v>
      </c>
      <c r="E18" s="2">
        <v>0</v>
      </c>
      <c r="H18">
        <f t="shared" si="0"/>
        <v>-0.12357312063536696</v>
      </c>
    </row>
    <row r="19" spans="1:9" x14ac:dyDescent="0.4">
      <c r="A19" s="3">
        <v>17500000</v>
      </c>
      <c r="B19">
        <v>0.69260500000000003</v>
      </c>
      <c r="D19">
        <v>6.65</v>
      </c>
      <c r="E19" s="2">
        <v>0</v>
      </c>
      <c r="H19">
        <f t="shared" si="0"/>
        <v>-0.11201331926815426</v>
      </c>
    </row>
    <row r="20" spans="1:9" x14ac:dyDescent="0.4">
      <c r="A20" s="3">
        <v>18000000</v>
      </c>
      <c r="B20">
        <v>0.59864700000000004</v>
      </c>
      <c r="D20">
        <v>6.75</v>
      </c>
      <c r="E20" s="2">
        <v>0</v>
      </c>
      <c r="H20">
        <f t="shared" si="0"/>
        <v>-0.10045351790094158</v>
      </c>
    </row>
    <row r="21" spans="1:9" x14ac:dyDescent="0.4">
      <c r="A21" s="3">
        <v>19000000</v>
      </c>
      <c r="B21">
        <v>0.47198299999999999</v>
      </c>
      <c r="D21">
        <v>6.85</v>
      </c>
      <c r="E21" s="2">
        <v>0</v>
      </c>
      <c r="H21">
        <f>($B$2-$B$1)/($A$2-$A$1)*(D21*10^6-$A$1)+$B$1</f>
        <v>-8.8893716533728878E-2</v>
      </c>
    </row>
    <row r="22" spans="1:9" x14ac:dyDescent="0.4">
      <c r="A22" s="3">
        <v>20000000</v>
      </c>
      <c r="B22">
        <v>0.38890400000000003</v>
      </c>
      <c r="D22">
        <v>6.95</v>
      </c>
      <c r="E22" s="2">
        <v>0</v>
      </c>
      <c r="H22">
        <f t="shared" si="0"/>
        <v>-7.7333915166516193E-2</v>
      </c>
    </row>
    <row r="23" spans="1:9" x14ac:dyDescent="0.4">
      <c r="D23">
        <v>7.05</v>
      </c>
      <c r="E23" s="2">
        <v>0</v>
      </c>
      <c r="H23">
        <f t="shared" si="0"/>
        <v>-6.5774113799303494E-2</v>
      </c>
    </row>
    <row r="24" spans="1:9" x14ac:dyDescent="0.4">
      <c r="D24">
        <v>7.15</v>
      </c>
      <c r="E24" s="2">
        <v>0</v>
      </c>
      <c r="H24">
        <f t="shared" si="0"/>
        <v>-5.4214312432090808E-2</v>
      </c>
    </row>
    <row r="25" spans="1:9" x14ac:dyDescent="0.4">
      <c r="D25">
        <v>7.25</v>
      </c>
      <c r="E25" s="2">
        <v>0</v>
      </c>
      <c r="H25">
        <f t="shared" si="0"/>
        <v>-4.2654511064878116E-2</v>
      </c>
    </row>
    <row r="26" spans="1:9" x14ac:dyDescent="0.4">
      <c r="D26">
        <v>7.35</v>
      </c>
      <c r="E26" s="2">
        <v>0</v>
      </c>
      <c r="H26" s="4">
        <f t="shared" si="0"/>
        <v>-3.109470969766542E-2</v>
      </c>
    </row>
    <row r="27" spans="1:9" x14ac:dyDescent="0.4">
      <c r="D27">
        <v>7.45</v>
      </c>
      <c r="E27" s="2">
        <v>0</v>
      </c>
      <c r="H27" s="4">
        <f t="shared" si="0"/>
        <v>-1.9534908330452728E-2</v>
      </c>
    </row>
    <row r="28" spans="1:9" x14ac:dyDescent="0.4">
      <c r="D28">
        <v>7.55</v>
      </c>
      <c r="E28" s="2">
        <v>0</v>
      </c>
      <c r="H28" s="4">
        <f t="shared" si="0"/>
        <v>-7.9751069632400372E-3</v>
      </c>
    </row>
    <row r="29" spans="1:9" x14ac:dyDescent="0.4">
      <c r="D29">
        <v>7.65</v>
      </c>
      <c r="E29" s="2">
        <v>0</v>
      </c>
      <c r="H29">
        <f>($B$3-$B$2)/($A$3-$A$2)*(D29*10^6-$A$2)+$B$2</f>
        <v>3.5846942796889424E-3</v>
      </c>
      <c r="I29" s="2">
        <f>H29*E29*10^(-24)</f>
        <v>0</v>
      </c>
    </row>
    <row r="30" spans="1:9" x14ac:dyDescent="0.4">
      <c r="D30">
        <v>7.75</v>
      </c>
      <c r="E30" s="2">
        <v>0</v>
      </c>
      <c r="H30">
        <f t="shared" ref="H30:H32" si="1">($B$3-$B$2)/($A$3-$A$2)*(D30*10^6-$A$2)+$B$2</f>
        <v>1.5144495914063531E-2</v>
      </c>
      <c r="I30" s="2">
        <f t="shared" ref="I30:I93" si="2">H30*E30*10^(-24)</f>
        <v>0</v>
      </c>
    </row>
    <row r="31" spans="1:9" x14ac:dyDescent="0.4">
      <c r="D31">
        <v>7.85</v>
      </c>
      <c r="E31" s="2">
        <v>0</v>
      </c>
      <c r="H31">
        <f t="shared" si="1"/>
        <v>2.6704297548438116E-2</v>
      </c>
      <c r="I31" s="2">
        <f t="shared" si="2"/>
        <v>0</v>
      </c>
    </row>
    <row r="32" spans="1:9" x14ac:dyDescent="0.4">
      <c r="D32">
        <v>7.95</v>
      </c>
      <c r="E32" s="2">
        <v>0</v>
      </c>
      <c r="H32">
        <f t="shared" si="1"/>
        <v>3.8264099182812705E-2</v>
      </c>
      <c r="I32" s="2">
        <f t="shared" si="2"/>
        <v>0</v>
      </c>
    </row>
    <row r="33" spans="4:9" x14ac:dyDescent="0.4">
      <c r="D33">
        <v>8.0500000000000007</v>
      </c>
      <c r="E33" s="2">
        <v>3.7E-9</v>
      </c>
      <c r="H33">
        <f>($B$4-$B$3)/($A$4-$A$3)*(D33*10^6-$A$3)+$B$3</f>
        <v>7.3032400000000552E-2</v>
      </c>
      <c r="I33" s="2">
        <f t="shared" si="2"/>
        <v>2.7021988000000207E-34</v>
      </c>
    </row>
    <row r="34" spans="4:9" x14ac:dyDescent="0.4">
      <c r="D34">
        <v>8.15</v>
      </c>
      <c r="E34" s="2">
        <v>1.1599999999999999E-9</v>
      </c>
      <c r="H34">
        <f t="shared" ref="H34:H37" si="3">($B$4-$B$3)/($A$4-$A$3)*(D34*10^6-$A$3)+$B$3</f>
        <v>0.13100920000000002</v>
      </c>
      <c r="I34" s="2">
        <f t="shared" si="2"/>
        <v>1.5197067200000004E-34</v>
      </c>
    </row>
    <row r="35" spans="4:9" x14ac:dyDescent="0.4">
      <c r="D35">
        <v>8.25</v>
      </c>
      <c r="E35" s="2">
        <v>5.4999999999999996E-9</v>
      </c>
      <c r="H35">
        <f t="shared" si="3"/>
        <v>0.18898600000000002</v>
      </c>
      <c r="I35" s="2">
        <f t="shared" si="2"/>
        <v>1.0394230000000001E-33</v>
      </c>
    </row>
    <row r="36" spans="4:9" x14ac:dyDescent="0.4">
      <c r="D36">
        <v>8.35</v>
      </c>
      <c r="E36" s="2">
        <v>4.5299999999999999E-10</v>
      </c>
      <c r="H36">
        <f t="shared" si="3"/>
        <v>0.24696280000000004</v>
      </c>
      <c r="I36" s="2">
        <f t="shared" si="2"/>
        <v>1.1187414840000002E-34</v>
      </c>
    </row>
    <row r="37" spans="4:9" x14ac:dyDescent="0.4">
      <c r="D37">
        <v>8.4499999999999993</v>
      </c>
      <c r="E37" s="2">
        <v>7.2899999999999996E-10</v>
      </c>
      <c r="H37">
        <f t="shared" si="3"/>
        <v>0.30493960000000009</v>
      </c>
      <c r="I37" s="2">
        <f t="shared" si="2"/>
        <v>2.2230096840000009E-34</v>
      </c>
    </row>
    <row r="38" spans="4:9" x14ac:dyDescent="0.4">
      <c r="D38">
        <v>8.5500000000000007</v>
      </c>
      <c r="E38" s="2">
        <v>7.2999999999999996E-10</v>
      </c>
      <c r="H38">
        <f>($B$5-$B$4)/($A$5-$A$4)*(D38*10^6-$A$4)+$B$4</f>
        <v>0.36705730000000003</v>
      </c>
      <c r="I38" s="2">
        <f t="shared" si="2"/>
        <v>2.6795182900000005E-34</v>
      </c>
    </row>
    <row r="39" spans="4:9" x14ac:dyDescent="0.4">
      <c r="D39">
        <v>8.65</v>
      </c>
      <c r="E39" s="2">
        <v>7.8299999999999998E-10</v>
      </c>
      <c r="H39">
        <f t="shared" ref="H39:H42" si="4">($B$5-$B$4)/($A$5-$A$4)*(D39*10^6-$A$4)+$B$4</f>
        <v>0.43331589999999998</v>
      </c>
      <c r="I39" s="2">
        <f t="shared" si="2"/>
        <v>3.3928634970000005E-34</v>
      </c>
    </row>
    <row r="40" spans="4:9" x14ac:dyDescent="0.4">
      <c r="D40">
        <v>8.75</v>
      </c>
      <c r="E40" s="2">
        <v>8.5400000000000005E-10</v>
      </c>
      <c r="H40">
        <f t="shared" si="4"/>
        <v>0.49957449999999998</v>
      </c>
      <c r="I40" s="2">
        <f t="shared" si="2"/>
        <v>4.2663662300000007E-34</v>
      </c>
    </row>
    <row r="41" spans="4:9" x14ac:dyDescent="0.4">
      <c r="D41">
        <v>8.85</v>
      </c>
      <c r="E41" s="2">
        <v>3.3299999999999999E-10</v>
      </c>
      <c r="H41">
        <f>($B$5-$B$4)/($A$5-$A$4)*(D41*10^6-$A$4)+$B$4</f>
        <v>0.56583309999999998</v>
      </c>
      <c r="I41" s="2">
        <f t="shared" si="2"/>
        <v>1.8842242229999998E-34</v>
      </c>
    </row>
    <row r="42" spans="4:9" x14ac:dyDescent="0.4">
      <c r="D42">
        <v>8.9499999999999993</v>
      </c>
      <c r="E42" s="2">
        <v>1.2300000000000001E-9</v>
      </c>
      <c r="H42">
        <f t="shared" si="4"/>
        <v>0.63209169999999992</v>
      </c>
      <c r="I42" s="2">
        <f t="shared" si="2"/>
        <v>7.7747279100000008E-34</v>
      </c>
    </row>
    <row r="43" spans="4:9" x14ac:dyDescent="0.4">
      <c r="D43">
        <v>9.0500000000000007</v>
      </c>
      <c r="E43" s="2">
        <v>6.1199999999999995E-10</v>
      </c>
      <c r="H43">
        <f>($B$6-$B$5)/($A$6-$A$5)*(D43*10^6-$A$5)+$B$5</f>
        <v>0.68888109999999991</v>
      </c>
      <c r="I43" s="2">
        <f t="shared" si="2"/>
        <v>4.2159523319999994E-34</v>
      </c>
    </row>
    <row r="44" spans="4:9" x14ac:dyDescent="0.4">
      <c r="D44">
        <v>9.15</v>
      </c>
      <c r="E44" s="2">
        <v>7.2199999999999999E-10</v>
      </c>
      <c r="H44">
        <f t="shared" ref="H44:H47" si="5">($B$6-$B$5)/($A$6-$A$5)*(D44*10^6-$A$5)+$B$5</f>
        <v>0.73620129999999995</v>
      </c>
      <c r="I44" s="2">
        <f t="shared" si="2"/>
        <v>5.3153733860000005E-34</v>
      </c>
    </row>
    <row r="45" spans="4:9" x14ac:dyDescent="0.4">
      <c r="D45">
        <v>9.25</v>
      </c>
      <c r="E45" s="2">
        <v>2.5599999999999998E-9</v>
      </c>
      <c r="H45">
        <f t="shared" si="5"/>
        <v>0.78352149999999998</v>
      </c>
      <c r="I45" s="2">
        <f t="shared" si="2"/>
        <v>2.00581504E-33</v>
      </c>
    </row>
    <row r="46" spans="4:9" x14ac:dyDescent="0.4">
      <c r="D46">
        <v>9.35</v>
      </c>
      <c r="E46" s="2">
        <v>4.0899999999999998E-10</v>
      </c>
      <c r="H46">
        <f t="shared" si="5"/>
        <v>0.83084170000000002</v>
      </c>
      <c r="I46" s="2">
        <f t="shared" si="2"/>
        <v>3.3981425529999999E-34</v>
      </c>
    </row>
    <row r="47" spans="4:9" x14ac:dyDescent="0.4">
      <c r="D47">
        <v>9.4499999999999993</v>
      </c>
      <c r="E47" s="2">
        <v>1.0500000000000001E-9</v>
      </c>
      <c r="H47">
        <f t="shared" si="5"/>
        <v>0.87816190000000005</v>
      </c>
      <c r="I47" s="2">
        <f t="shared" si="2"/>
        <v>9.2206999500000036E-34</v>
      </c>
    </row>
    <row r="48" spans="4:9" x14ac:dyDescent="0.4">
      <c r="D48">
        <v>9.5500000000000007</v>
      </c>
      <c r="E48" s="2">
        <v>9.9699999999999997E-10</v>
      </c>
      <c r="H48">
        <f>($B$7-$B$6)/($A$7-$A$6)*(D48*10^6-$A$6)+$B$6</f>
        <v>0.91643180000000002</v>
      </c>
      <c r="I48" s="2">
        <f t="shared" si="2"/>
        <v>9.1368250460000001E-34</v>
      </c>
    </row>
    <row r="49" spans="4:9" x14ac:dyDescent="0.4">
      <c r="D49">
        <v>9.65</v>
      </c>
      <c r="E49" s="2">
        <v>1.4800000000000001E-9</v>
      </c>
      <c r="H49">
        <f t="shared" ref="H49:H52" si="6">($B$7-$B$6)/($A$7-$A$6)*(D49*10^6-$A$6)+$B$6</f>
        <v>0.94565140000000003</v>
      </c>
      <c r="I49" s="2">
        <f t="shared" si="2"/>
        <v>1.3995640720000002E-33</v>
      </c>
    </row>
    <row r="50" spans="4:9" x14ac:dyDescent="0.4">
      <c r="D50">
        <v>9.75</v>
      </c>
      <c r="E50" s="2">
        <v>6.6699999999999997E-10</v>
      </c>
      <c r="H50">
        <f t="shared" si="6"/>
        <v>0.97487100000000004</v>
      </c>
      <c r="I50" s="2">
        <f t="shared" si="2"/>
        <v>6.5023895700000012E-34</v>
      </c>
    </row>
    <row r="51" spans="4:9" x14ac:dyDescent="0.4">
      <c r="D51">
        <v>9.85</v>
      </c>
      <c r="E51" s="2">
        <v>6.1400000000000005E-10</v>
      </c>
      <c r="H51">
        <f t="shared" si="6"/>
        <v>1.0040906000000001</v>
      </c>
      <c r="I51" s="2">
        <f t="shared" si="2"/>
        <v>6.1651162840000013E-34</v>
      </c>
    </row>
    <row r="52" spans="4:9" x14ac:dyDescent="0.4">
      <c r="D52">
        <v>9.9499999999999993</v>
      </c>
      <c r="E52" s="2">
        <v>1.4200000000000001E-9</v>
      </c>
      <c r="H52">
        <f t="shared" si="6"/>
        <v>1.0333102000000001</v>
      </c>
      <c r="I52" s="2">
        <f t="shared" si="2"/>
        <v>1.4673004840000003E-33</v>
      </c>
    </row>
    <row r="53" spans="4:9" x14ac:dyDescent="0.4">
      <c r="D53">
        <v>10.050000000000001</v>
      </c>
      <c r="E53" s="2">
        <v>4.9099999999999996E-10</v>
      </c>
      <c r="H53">
        <f>($B$8-$B$7)/($A$8-$A$7)*(D53*10^6-$A$7)+$B$7</f>
        <v>1.0544449999999999</v>
      </c>
      <c r="I53" s="2">
        <f t="shared" si="2"/>
        <v>5.1773249499999991E-34</v>
      </c>
    </row>
    <row r="54" spans="4:9" x14ac:dyDescent="0.4">
      <c r="D54">
        <v>10.15</v>
      </c>
      <c r="E54" s="2">
        <v>6E-10</v>
      </c>
      <c r="H54">
        <f t="shared" ref="H54:H61" si="7">($B$8-$B$7)/($A$8-$A$7)*(D54*10^6-$A$7)+$B$7</f>
        <v>1.0674950000000001</v>
      </c>
      <c r="I54" s="2">
        <f t="shared" si="2"/>
        <v>6.4049700000000012E-34</v>
      </c>
    </row>
    <row r="55" spans="4:9" x14ac:dyDescent="0.4">
      <c r="D55">
        <v>10.25</v>
      </c>
      <c r="E55" s="2">
        <v>1.1100000000000001E-9</v>
      </c>
      <c r="H55">
        <f t="shared" si="7"/>
        <v>1.0805449999999999</v>
      </c>
      <c r="I55" s="2">
        <f t="shared" si="2"/>
        <v>1.19940495E-33</v>
      </c>
    </row>
    <row r="56" spans="4:9" x14ac:dyDescent="0.4">
      <c r="D56">
        <v>10.35</v>
      </c>
      <c r="E56" s="2">
        <v>1.8899999999999999E-9</v>
      </c>
      <c r="H56">
        <f t="shared" si="7"/>
        <v>1.0935950000000001</v>
      </c>
      <c r="I56" s="2">
        <f t="shared" si="2"/>
        <v>2.0668945500000001E-33</v>
      </c>
    </row>
    <row r="57" spans="4:9" x14ac:dyDescent="0.4">
      <c r="D57">
        <v>10.45</v>
      </c>
      <c r="E57" s="2">
        <v>1.81E-9</v>
      </c>
      <c r="H57">
        <f t="shared" si="7"/>
        <v>1.1066449999999999</v>
      </c>
      <c r="I57" s="2">
        <f t="shared" si="2"/>
        <v>2.0030274500000002E-33</v>
      </c>
    </row>
    <row r="58" spans="4:9" x14ac:dyDescent="0.4">
      <c r="D58">
        <v>10.55</v>
      </c>
      <c r="E58" s="2">
        <v>2.0099999999999999E-9</v>
      </c>
      <c r="H58">
        <f t="shared" si="7"/>
        <v>1.1196950000000001</v>
      </c>
      <c r="I58" s="2">
        <f t="shared" si="2"/>
        <v>2.2505869500000004E-33</v>
      </c>
    </row>
    <row r="59" spans="4:9" x14ac:dyDescent="0.4">
      <c r="D59">
        <v>10.65</v>
      </c>
      <c r="E59" s="2">
        <v>3.8700000000000001E-9</v>
      </c>
      <c r="H59">
        <f t="shared" si="7"/>
        <v>1.1327449999999999</v>
      </c>
      <c r="I59" s="2">
        <f t="shared" si="2"/>
        <v>4.3837231500000005E-33</v>
      </c>
    </row>
    <row r="60" spans="4:9" x14ac:dyDescent="0.4">
      <c r="D60">
        <v>10.75</v>
      </c>
      <c r="E60" s="2">
        <v>3.41E-9</v>
      </c>
      <c r="H60">
        <f t="shared" si="7"/>
        <v>1.1457950000000001</v>
      </c>
      <c r="I60" s="2">
        <f t="shared" si="2"/>
        <v>3.9071609500000013E-33</v>
      </c>
    </row>
    <row r="61" spans="4:9" x14ac:dyDescent="0.4">
      <c r="D61">
        <v>10.85</v>
      </c>
      <c r="E61" s="2">
        <v>4.3500000000000001E-9</v>
      </c>
      <c r="H61">
        <f t="shared" si="7"/>
        <v>1.1588449999999999</v>
      </c>
      <c r="I61" s="2">
        <f t="shared" si="2"/>
        <v>5.0409757500000005E-33</v>
      </c>
    </row>
    <row r="62" spans="4:9" x14ac:dyDescent="0.4">
      <c r="D62">
        <v>10.95</v>
      </c>
      <c r="E62" s="2">
        <v>4.2400000000000002E-9</v>
      </c>
      <c r="H62">
        <f>($B$8-$B$7)/($A$8-$A$7)*(D62*10^6-$A$7)+$B$7</f>
        <v>1.1718950000000001</v>
      </c>
      <c r="I62" s="2">
        <f t="shared" si="2"/>
        <v>4.968834800000001E-33</v>
      </c>
    </row>
    <row r="63" spans="4:9" x14ac:dyDescent="0.4">
      <c r="D63">
        <v>11.05</v>
      </c>
      <c r="E63" s="2">
        <v>4.8699999999999999E-9</v>
      </c>
      <c r="H63">
        <f>($B$9-$B$8)/($A$9-$A$8)*(D63*10^6-$A$8)+$B$8</f>
        <v>1.1800470000000001</v>
      </c>
      <c r="I63" s="2">
        <f t="shared" si="2"/>
        <v>5.7468288900000011E-33</v>
      </c>
    </row>
    <row r="64" spans="4:9" x14ac:dyDescent="0.4">
      <c r="D64">
        <v>11.15</v>
      </c>
      <c r="E64" s="2">
        <v>4.4800000000000002E-9</v>
      </c>
      <c r="H64">
        <f t="shared" ref="H64:H72" si="8">($B$9-$B$8)/($A$9-$A$8)*(D64*10^6-$A$8)+$B$8</f>
        <v>1.1833009999999999</v>
      </c>
      <c r="I64" s="2">
        <f t="shared" si="2"/>
        <v>5.3011884800000003E-33</v>
      </c>
    </row>
    <row r="65" spans="4:9" x14ac:dyDescent="0.4">
      <c r="D65">
        <v>11.25</v>
      </c>
      <c r="E65" s="2">
        <v>5.4400000000000002E-9</v>
      </c>
      <c r="H65">
        <f t="shared" si="8"/>
        <v>1.186555</v>
      </c>
      <c r="I65" s="2">
        <f t="shared" si="2"/>
        <v>6.4548592000000013E-33</v>
      </c>
    </row>
    <row r="66" spans="4:9" x14ac:dyDescent="0.4">
      <c r="D66">
        <v>11.35</v>
      </c>
      <c r="E66" s="2">
        <v>3.1599999999999998E-9</v>
      </c>
      <c r="H66">
        <f t="shared" si="8"/>
        <v>1.1898090000000001</v>
      </c>
      <c r="I66" s="2">
        <f t="shared" si="2"/>
        <v>3.7597964400000008E-33</v>
      </c>
    </row>
    <row r="67" spans="4:9" x14ac:dyDescent="0.4">
      <c r="D67">
        <v>11.45</v>
      </c>
      <c r="E67" s="2">
        <v>1.3399999999999999E-8</v>
      </c>
      <c r="H67">
        <f t="shared" si="8"/>
        <v>1.193063</v>
      </c>
      <c r="I67" s="2">
        <f t="shared" si="2"/>
        <v>1.5987044200000001E-32</v>
      </c>
    </row>
    <row r="68" spans="4:9" x14ac:dyDescent="0.4">
      <c r="D68">
        <v>11.55</v>
      </c>
      <c r="E68" s="2">
        <v>8.1699999999999997E-9</v>
      </c>
      <c r="H68">
        <f t="shared" si="8"/>
        <v>1.1963170000000001</v>
      </c>
      <c r="I68" s="2">
        <f t="shared" si="2"/>
        <v>9.7739098900000005E-33</v>
      </c>
    </row>
    <row r="69" spans="4:9" x14ac:dyDescent="0.4">
      <c r="D69">
        <v>11.65</v>
      </c>
      <c r="E69" s="2">
        <v>5.2599999999999996E-9</v>
      </c>
      <c r="H69">
        <f t="shared" si="8"/>
        <v>1.1995709999999999</v>
      </c>
      <c r="I69" s="2">
        <f t="shared" si="2"/>
        <v>6.3097434599999996E-33</v>
      </c>
    </row>
    <row r="70" spans="4:9" x14ac:dyDescent="0.4">
      <c r="D70">
        <v>11.75</v>
      </c>
      <c r="E70" s="2">
        <v>2.7099999999999999E-9</v>
      </c>
      <c r="H70">
        <f t="shared" si="8"/>
        <v>1.202825</v>
      </c>
      <c r="I70" s="2">
        <f t="shared" si="2"/>
        <v>3.2596557500000004E-33</v>
      </c>
    </row>
    <row r="71" spans="4:9" x14ac:dyDescent="0.4">
      <c r="D71">
        <v>11.85</v>
      </c>
      <c r="E71" s="2">
        <v>2.4399999999999998E-9</v>
      </c>
      <c r="H71">
        <f t="shared" si="8"/>
        <v>1.2060790000000001</v>
      </c>
      <c r="I71" s="2">
        <f t="shared" si="2"/>
        <v>2.9428327600000006E-33</v>
      </c>
    </row>
    <row r="72" spans="4:9" x14ac:dyDescent="0.4">
      <c r="D72">
        <v>11.95</v>
      </c>
      <c r="E72" s="2">
        <v>1.92E-9</v>
      </c>
      <c r="H72">
        <f t="shared" si="8"/>
        <v>1.209333</v>
      </c>
      <c r="I72" s="2">
        <f t="shared" si="2"/>
        <v>2.3219193600000002E-33</v>
      </c>
    </row>
    <row r="73" spans="4:9" x14ac:dyDescent="0.4">
      <c r="D73">
        <v>12.05</v>
      </c>
      <c r="E73" s="2">
        <v>1.2799999999999999E-9</v>
      </c>
      <c r="H73">
        <f>($B$10-$B$9)/($A$10-$A$9)*(D73*10^6-$A$9)+$B$9</f>
        <v>1.2111769999999999</v>
      </c>
      <c r="I73" s="2">
        <f t="shared" si="2"/>
        <v>1.5503065599999999E-33</v>
      </c>
    </row>
    <row r="74" spans="4:9" x14ac:dyDescent="0.4">
      <c r="D74">
        <v>12.15</v>
      </c>
      <c r="E74" s="2">
        <v>1.43E-9</v>
      </c>
      <c r="H74">
        <f t="shared" ref="H74:H77" si="9">($B$10-$B$9)/($A$10-$A$9)*(D74*10^6-$A$9)+$B$9</f>
        <v>1.211611</v>
      </c>
      <c r="I74" s="2">
        <f t="shared" si="2"/>
        <v>1.7326037300000002E-33</v>
      </c>
    </row>
    <row r="75" spans="4:9" x14ac:dyDescent="0.4">
      <c r="D75">
        <v>12.25</v>
      </c>
      <c r="E75" s="2">
        <v>1.1100000000000001E-9</v>
      </c>
      <c r="H75">
        <f t="shared" si="9"/>
        <v>1.212045</v>
      </c>
      <c r="I75" s="2">
        <f t="shared" si="2"/>
        <v>1.3453699500000002E-33</v>
      </c>
    </row>
    <row r="76" spans="4:9" x14ac:dyDescent="0.4">
      <c r="D76">
        <v>12.35</v>
      </c>
      <c r="E76" s="2">
        <v>6.3399999999999998E-10</v>
      </c>
      <c r="H76">
        <f t="shared" si="9"/>
        <v>1.2124790000000001</v>
      </c>
      <c r="I76" s="2">
        <f t="shared" si="2"/>
        <v>7.6871168600000014E-34</v>
      </c>
    </row>
    <row r="77" spans="4:9" x14ac:dyDescent="0.4">
      <c r="D77">
        <v>12.45</v>
      </c>
      <c r="E77" s="2">
        <v>5.1899999999999997E-10</v>
      </c>
      <c r="H77">
        <f t="shared" si="9"/>
        <v>1.2129130000000001</v>
      </c>
      <c r="I77" s="2">
        <f t="shared" si="2"/>
        <v>6.2950184700000006E-34</v>
      </c>
    </row>
    <row r="78" spans="4:9" x14ac:dyDescent="0.4">
      <c r="D78">
        <v>12.55</v>
      </c>
      <c r="E78" s="2">
        <v>3.2400000000000002E-10</v>
      </c>
      <c r="H78">
        <f>($B$11-$B$10)/($A$11-$A$10)*(D78*10^6-$A$10)+$B$10</f>
        <v>1.2129510000000001</v>
      </c>
      <c r="I78" s="2">
        <f t="shared" si="2"/>
        <v>3.9299612400000005E-34</v>
      </c>
    </row>
    <row r="79" spans="4:9" x14ac:dyDescent="0.4">
      <c r="D79">
        <v>12.65</v>
      </c>
      <c r="E79" s="2">
        <v>1.2300000000000001E-9</v>
      </c>
      <c r="H79">
        <f t="shared" ref="H79:H82" si="10">($B$11-$B$10)/($A$11-$A$10)*(D79*10^6-$A$10)+$B$10</f>
        <v>1.212593</v>
      </c>
      <c r="I79" s="2">
        <f t="shared" si="2"/>
        <v>1.4914893900000003E-33</v>
      </c>
    </row>
    <row r="80" spans="4:9" x14ac:dyDescent="0.4">
      <c r="D80">
        <v>12.75</v>
      </c>
      <c r="E80" s="2">
        <v>1.26E-9</v>
      </c>
      <c r="H80">
        <f t="shared" si="10"/>
        <v>1.2122350000000002</v>
      </c>
      <c r="I80" s="2">
        <f t="shared" si="2"/>
        <v>1.5274161000000004E-33</v>
      </c>
    </row>
    <row r="81" spans="4:9" x14ac:dyDescent="0.4">
      <c r="D81">
        <v>12.85</v>
      </c>
      <c r="E81" s="2">
        <v>8.4899999999999996E-10</v>
      </c>
      <c r="H81">
        <f t="shared" si="10"/>
        <v>1.2118770000000001</v>
      </c>
      <c r="I81" s="2">
        <f t="shared" si="2"/>
        <v>1.0288835730000001E-33</v>
      </c>
    </row>
    <row r="82" spans="4:9" x14ac:dyDescent="0.4">
      <c r="D82">
        <v>12.95</v>
      </c>
      <c r="E82" s="2">
        <v>1.4200000000000001E-9</v>
      </c>
      <c r="H82">
        <f t="shared" si="10"/>
        <v>1.211519</v>
      </c>
      <c r="I82" s="2">
        <f t="shared" si="2"/>
        <v>1.7203569800000001E-33</v>
      </c>
    </row>
    <row r="83" spans="4:9" x14ac:dyDescent="0.4">
      <c r="D83">
        <v>13.05</v>
      </c>
      <c r="E83" s="2">
        <v>9.5200000000000002E-10</v>
      </c>
      <c r="H83">
        <f>($B$12-$B$11)/($A$12-$A$11)*(D83*10^6-$A$11)+$B$11</f>
        <v>1.2108860000000001</v>
      </c>
      <c r="I83" s="2">
        <f t="shared" si="2"/>
        <v>1.1527634720000002E-33</v>
      </c>
    </row>
    <row r="84" spans="4:9" x14ac:dyDescent="0.4">
      <c r="D84">
        <v>13.15</v>
      </c>
      <c r="E84" s="2">
        <v>6.5600000000000001E-10</v>
      </c>
      <c r="H84">
        <f t="shared" ref="H84:H92" si="11">($B$12-$B$11)/($A$12-$A$11)*(D84*10^6-$A$11)+$B$11</f>
        <v>1.209978</v>
      </c>
      <c r="I84" s="2">
        <f t="shared" si="2"/>
        <v>7.9374556800000014E-34</v>
      </c>
    </row>
    <row r="85" spans="4:9" x14ac:dyDescent="0.4">
      <c r="D85">
        <v>13.25</v>
      </c>
      <c r="E85" s="2">
        <v>1.62E-9</v>
      </c>
      <c r="H85">
        <f t="shared" si="11"/>
        <v>1.2090700000000001</v>
      </c>
      <c r="I85" s="2">
        <f t="shared" si="2"/>
        <v>1.9586934000000006E-33</v>
      </c>
    </row>
    <row r="86" spans="4:9" x14ac:dyDescent="0.4">
      <c r="D86">
        <v>13.35</v>
      </c>
      <c r="E86" s="2">
        <v>1.19E-10</v>
      </c>
      <c r="H86">
        <f t="shared" si="11"/>
        <v>1.2081620000000002</v>
      </c>
      <c r="I86" s="2">
        <f t="shared" si="2"/>
        <v>1.4377127800000003E-34</v>
      </c>
    </row>
    <row r="87" spans="4:9" x14ac:dyDescent="0.4">
      <c r="D87">
        <v>13.45</v>
      </c>
      <c r="E87" s="2">
        <v>2.7499999999999999E-11</v>
      </c>
      <c r="H87">
        <f t="shared" si="11"/>
        <v>1.207254</v>
      </c>
      <c r="I87" s="2">
        <f t="shared" si="2"/>
        <v>3.3199485000000004E-35</v>
      </c>
    </row>
    <row r="88" spans="4:9" x14ac:dyDescent="0.4">
      <c r="D88">
        <v>13.55</v>
      </c>
      <c r="E88" s="2">
        <v>3.4000000000000001E-10</v>
      </c>
      <c r="H88">
        <f t="shared" si="11"/>
        <v>1.2063460000000001</v>
      </c>
      <c r="I88" s="2">
        <f t="shared" si="2"/>
        <v>4.1015764000000006E-34</v>
      </c>
    </row>
    <row r="89" spans="4:9" x14ac:dyDescent="0.4">
      <c r="D89">
        <v>13.65</v>
      </c>
      <c r="E89" s="2">
        <v>1.81E-10</v>
      </c>
      <c r="H89">
        <f t="shared" si="11"/>
        <v>1.205438</v>
      </c>
      <c r="I89" s="2">
        <f t="shared" si="2"/>
        <v>2.1818427800000003E-34</v>
      </c>
    </row>
    <row r="90" spans="4:9" x14ac:dyDescent="0.4">
      <c r="D90">
        <v>13.75</v>
      </c>
      <c r="E90" s="2">
        <v>1.1700000000000001E-10</v>
      </c>
      <c r="H90">
        <f t="shared" si="11"/>
        <v>1.2045300000000001</v>
      </c>
      <c r="I90" s="2">
        <f t="shared" si="2"/>
        <v>1.4093001000000003E-34</v>
      </c>
    </row>
    <row r="91" spans="4:9" x14ac:dyDescent="0.4">
      <c r="D91">
        <v>13.85</v>
      </c>
      <c r="E91" s="2">
        <v>2.3000000000000001E-11</v>
      </c>
      <c r="H91">
        <f t="shared" si="11"/>
        <v>1.2036220000000002</v>
      </c>
      <c r="I91" s="2">
        <f t="shared" si="2"/>
        <v>2.7683306000000009E-35</v>
      </c>
    </row>
    <row r="92" spans="4:9" x14ac:dyDescent="0.4">
      <c r="D92">
        <v>13.95</v>
      </c>
      <c r="E92" s="2">
        <v>1.6500000000000001E-11</v>
      </c>
      <c r="H92">
        <f t="shared" si="11"/>
        <v>1.2027140000000001</v>
      </c>
      <c r="I92" s="2">
        <f t="shared" si="2"/>
        <v>1.9844781000000004E-35</v>
      </c>
    </row>
    <row r="93" spans="4:9" x14ac:dyDescent="0.4">
      <c r="D93">
        <v>14.05</v>
      </c>
      <c r="E93" s="2">
        <v>2.0599999999999999E-11</v>
      </c>
      <c r="H93">
        <f>($B$13-$B$12)/($A$13-$A$12)*(D93*10^6-$A$12)+$B$12</f>
        <v>1.2026150000000002</v>
      </c>
      <c r="I93" s="2">
        <f t="shared" si="2"/>
        <v>2.4773869000000004E-35</v>
      </c>
    </row>
    <row r="94" spans="4:9" x14ac:dyDescent="0.4">
      <c r="D94">
        <v>14.15</v>
      </c>
      <c r="E94" s="2">
        <v>1.6300000000000001E-11</v>
      </c>
      <c r="H94">
        <f>($B$14-$B$13)/($A$14-$A$13)*(D94*10^6-$A$13)+$B$13</f>
        <v>1.2017150000000001</v>
      </c>
      <c r="I94" s="2">
        <f t="shared" ref="I94:I102" si="12">H94*E94*10^(-24)</f>
        <v>1.9587954500000004E-35</v>
      </c>
    </row>
    <row r="95" spans="4:9" x14ac:dyDescent="0.4">
      <c r="D95">
        <v>14.25</v>
      </c>
      <c r="E95" s="2">
        <v>3.1000000000000003E-11</v>
      </c>
      <c r="H95">
        <f>($B$15-$B$14)/($A$15-$A$14)*(D95*10^6-$A$14)+$B$14</f>
        <v>1.200275</v>
      </c>
      <c r="I95" s="2">
        <f t="shared" si="12"/>
        <v>3.7208525000000006E-35</v>
      </c>
    </row>
    <row r="96" spans="4:9" x14ac:dyDescent="0.4">
      <c r="D96">
        <v>14.35</v>
      </c>
      <c r="E96" s="2">
        <v>6.67E-11</v>
      </c>
      <c r="H96">
        <f t="shared" ref="H96:H97" si="13">($B$15-$B$14)/($A$15-$A$14)*(D96*10^6-$A$14)+$B$14</f>
        <v>1.199905</v>
      </c>
      <c r="I96" s="2">
        <f t="shared" si="12"/>
        <v>8.0033663500000017E-35</v>
      </c>
    </row>
    <row r="97" spans="4:9" x14ac:dyDescent="0.4">
      <c r="D97">
        <v>14.45</v>
      </c>
      <c r="E97" s="2">
        <v>6.75E-11</v>
      </c>
      <c r="H97">
        <f t="shared" si="13"/>
        <v>1.199535</v>
      </c>
      <c r="I97" s="2">
        <f t="shared" si="12"/>
        <v>8.0968612500000006E-35</v>
      </c>
    </row>
    <row r="98" spans="4:9" x14ac:dyDescent="0.4">
      <c r="D98">
        <v>14.55</v>
      </c>
      <c r="E98" s="2">
        <v>1.86E-10</v>
      </c>
      <c r="H98">
        <f>($B$16-$B$15)/($A$16-$A$15)*(D98*10^6-$A$15)+$B$15</f>
        <v>1.1979679999999999</v>
      </c>
      <c r="I98" s="2">
        <f t="shared" si="12"/>
        <v>2.2282204800000001E-34</v>
      </c>
    </row>
    <row r="99" spans="4:9" x14ac:dyDescent="0.4">
      <c r="D99">
        <v>14.65</v>
      </c>
      <c r="E99" s="2">
        <v>4.1200000000000002E-10</v>
      </c>
      <c r="H99">
        <f t="shared" ref="H99:H102" si="14">($B$16-$B$15)/($A$16-$A$15)*(D99*10^6-$A$15)+$B$15</f>
        <v>1.1952039999999999</v>
      </c>
      <c r="I99" s="2">
        <f t="shared" si="12"/>
        <v>4.9242404800000008E-34</v>
      </c>
    </row>
    <row r="100" spans="4:9" x14ac:dyDescent="0.4">
      <c r="D100">
        <v>14.75</v>
      </c>
      <c r="E100" s="2">
        <v>4.1099999999999998E-10</v>
      </c>
      <c r="H100">
        <f t="shared" si="14"/>
        <v>1.1924399999999999</v>
      </c>
      <c r="I100" s="2">
        <f t="shared" si="12"/>
        <v>4.9009284000000001E-34</v>
      </c>
    </row>
    <row r="101" spans="4:9" x14ac:dyDescent="0.4">
      <c r="D101">
        <v>14.85</v>
      </c>
      <c r="E101" s="2">
        <v>3.2099999999999998E-10</v>
      </c>
      <c r="H101">
        <f t="shared" si="14"/>
        <v>1.189676</v>
      </c>
      <c r="I101" s="2">
        <f t="shared" si="12"/>
        <v>3.8188599599999999E-34</v>
      </c>
    </row>
    <row r="102" spans="4:9" x14ac:dyDescent="0.4">
      <c r="D102">
        <v>14.95</v>
      </c>
      <c r="E102" s="2">
        <v>3.6700000000000003E-10</v>
      </c>
      <c r="H102">
        <f t="shared" si="14"/>
        <v>1.186912</v>
      </c>
      <c r="I102" s="2">
        <f t="shared" si="12"/>
        <v>4.3559670400000006E-34</v>
      </c>
    </row>
    <row r="103" spans="4:9" x14ac:dyDescent="0.4">
      <c r="I103" s="5">
        <f>SUM(I29:I102)</f>
        <v>1.2125230808540004E-31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77" workbookViewId="0">
      <selection activeCell="I88" sqref="I88"/>
    </sheetView>
  </sheetViews>
  <sheetFormatPr defaultRowHeight="18.75" x14ac:dyDescent="0.4"/>
  <cols>
    <col min="7" max="7" width="9.375" bestFit="1" customWidth="1"/>
    <col min="9" max="9" width="13.375" bestFit="1" customWidth="1"/>
  </cols>
  <sheetData>
    <row r="1" spans="1:7" x14ac:dyDescent="0.4">
      <c r="A1">
        <v>9063400</v>
      </c>
      <c r="B1">
        <v>0</v>
      </c>
      <c r="D1">
        <v>5.0000000000000001E-9</v>
      </c>
      <c r="E1" s="2">
        <v>0</v>
      </c>
      <c r="G1">
        <f>($B$2-$B$1)/($A$2-$A$1)*(D1*10^6-$A$1)+$B$1</f>
        <v>-0.90089697733167884</v>
      </c>
    </row>
    <row r="2" spans="1:7" x14ac:dyDescent="0.4">
      <c r="A2">
        <v>9500000</v>
      </c>
      <c r="B2">
        <v>4.33978E-2</v>
      </c>
      <c r="D2">
        <v>2.500000005</v>
      </c>
      <c r="E2" s="2">
        <v>0</v>
      </c>
      <c r="G2">
        <f t="shared" ref="G2:G48" si="0">($B$2-$B$1)/($A$2-$A$1)*(D2*10^6-$A$1)+$B$1</f>
        <v>-0.65239835158729043</v>
      </c>
    </row>
    <row r="3" spans="1:7" x14ac:dyDescent="0.4">
      <c r="A3">
        <v>10000000</v>
      </c>
      <c r="B3">
        <v>0.14290900000000001</v>
      </c>
      <c r="D3">
        <v>5.05</v>
      </c>
      <c r="E3" s="2">
        <v>0</v>
      </c>
      <c r="G3">
        <f t="shared" si="0"/>
        <v>-0.39892975382501145</v>
      </c>
    </row>
    <row r="4" spans="1:7" x14ac:dyDescent="0.4">
      <c r="A4">
        <v>10500000</v>
      </c>
      <c r="B4">
        <v>0.22772800000000001</v>
      </c>
      <c r="D4">
        <v>5.15</v>
      </c>
      <c r="E4" s="2">
        <v>0</v>
      </c>
      <c r="G4">
        <f t="shared" si="0"/>
        <v>-0.38898980879523593</v>
      </c>
    </row>
    <row r="5" spans="1:7" x14ac:dyDescent="0.4">
      <c r="A5">
        <v>11000000</v>
      </c>
      <c r="B5">
        <v>0.29981600000000003</v>
      </c>
      <c r="D5">
        <v>5.25</v>
      </c>
      <c r="E5" s="2">
        <v>0</v>
      </c>
      <c r="G5">
        <f t="shared" si="0"/>
        <v>-0.37904986376546035</v>
      </c>
    </row>
    <row r="6" spans="1:7" x14ac:dyDescent="0.4">
      <c r="A6">
        <v>11500000</v>
      </c>
      <c r="B6">
        <v>0.35044700000000001</v>
      </c>
      <c r="D6">
        <v>5.35</v>
      </c>
      <c r="E6" s="2">
        <v>0</v>
      </c>
      <c r="G6">
        <f t="shared" si="0"/>
        <v>-0.36910991873568483</v>
      </c>
    </row>
    <row r="7" spans="1:7" x14ac:dyDescent="0.4">
      <c r="A7">
        <v>12000000</v>
      </c>
      <c r="B7">
        <v>0.386882</v>
      </c>
      <c r="D7">
        <v>5.45</v>
      </c>
      <c r="E7" s="2">
        <v>0</v>
      </c>
      <c r="G7">
        <f t="shared" si="0"/>
        <v>-0.35916997370590931</v>
      </c>
    </row>
    <row r="8" spans="1:7" x14ac:dyDescent="0.4">
      <c r="A8">
        <v>12500000</v>
      </c>
      <c r="B8">
        <v>0.41240700000000002</v>
      </c>
      <c r="D8">
        <v>5.55</v>
      </c>
      <c r="E8" s="2">
        <v>0</v>
      </c>
      <c r="G8">
        <f t="shared" si="0"/>
        <v>-0.34923002867613373</v>
      </c>
    </row>
    <row r="9" spans="1:7" x14ac:dyDescent="0.4">
      <c r="A9">
        <v>13000000</v>
      </c>
      <c r="B9">
        <v>0.43032300000000001</v>
      </c>
      <c r="D9">
        <v>5.65</v>
      </c>
      <c r="E9" s="2">
        <v>0</v>
      </c>
      <c r="G9">
        <f t="shared" si="0"/>
        <v>-0.33929008364635821</v>
      </c>
    </row>
    <row r="10" spans="1:7" x14ac:dyDescent="0.4">
      <c r="A10">
        <v>13500000</v>
      </c>
      <c r="B10">
        <v>0.44140099999999999</v>
      </c>
      <c r="D10">
        <v>5.75</v>
      </c>
      <c r="E10" s="2">
        <v>0</v>
      </c>
      <c r="G10">
        <f t="shared" si="0"/>
        <v>-0.32935013861658269</v>
      </c>
    </row>
    <row r="11" spans="1:7" x14ac:dyDescent="0.4">
      <c r="A11">
        <v>14000000</v>
      </c>
      <c r="B11">
        <v>0.44826899999999997</v>
      </c>
      <c r="D11">
        <v>5.85</v>
      </c>
      <c r="E11" s="2">
        <v>0</v>
      </c>
      <c r="G11">
        <f t="shared" si="0"/>
        <v>-0.31941019358680717</v>
      </c>
    </row>
    <row r="12" spans="1:7" x14ac:dyDescent="0.4">
      <c r="A12">
        <v>14500000</v>
      </c>
      <c r="B12">
        <v>0.45210499999999998</v>
      </c>
      <c r="D12">
        <v>5.95</v>
      </c>
      <c r="E12" s="2">
        <v>0</v>
      </c>
      <c r="G12">
        <f t="shared" si="0"/>
        <v>-0.30947024855703159</v>
      </c>
    </row>
    <row r="13" spans="1:7" x14ac:dyDescent="0.4">
      <c r="A13">
        <v>15000000</v>
      </c>
      <c r="B13">
        <v>0.45382699999999998</v>
      </c>
      <c r="D13">
        <v>6.05</v>
      </c>
      <c r="E13" s="2">
        <v>0</v>
      </c>
      <c r="G13">
        <f t="shared" si="0"/>
        <v>-0.29953030352725607</v>
      </c>
    </row>
    <row r="14" spans="1:7" x14ac:dyDescent="0.4">
      <c r="A14">
        <v>15500000</v>
      </c>
      <c r="B14">
        <v>0.45406800000000003</v>
      </c>
      <c r="D14">
        <v>6.15</v>
      </c>
      <c r="E14" s="2">
        <v>0</v>
      </c>
      <c r="G14">
        <f t="shared" si="0"/>
        <v>-0.28959035849748055</v>
      </c>
    </row>
    <row r="15" spans="1:7" x14ac:dyDescent="0.4">
      <c r="A15">
        <v>16000000</v>
      </c>
      <c r="B15">
        <v>0.45330700000000002</v>
      </c>
      <c r="D15">
        <v>6.25</v>
      </c>
      <c r="E15" s="2">
        <v>0</v>
      </c>
      <c r="G15">
        <f t="shared" si="0"/>
        <v>-0.27965041346770497</v>
      </c>
    </row>
    <row r="16" spans="1:7" x14ac:dyDescent="0.4">
      <c r="A16">
        <v>16500000</v>
      </c>
      <c r="B16">
        <v>0.45191700000000001</v>
      </c>
      <c r="D16">
        <v>6.35</v>
      </c>
      <c r="E16" s="2">
        <v>0</v>
      </c>
      <c r="G16">
        <f t="shared" si="0"/>
        <v>-0.26971046843792945</v>
      </c>
    </row>
    <row r="17" spans="1:7" x14ac:dyDescent="0.4">
      <c r="A17">
        <v>17000000</v>
      </c>
      <c r="B17">
        <v>0.45005200000000001</v>
      </c>
      <c r="D17">
        <v>6.45</v>
      </c>
      <c r="E17" s="2">
        <v>0</v>
      </c>
      <c r="G17">
        <f t="shared" si="0"/>
        <v>-0.25977052340815393</v>
      </c>
    </row>
    <row r="18" spans="1:7" x14ac:dyDescent="0.4">
      <c r="A18">
        <v>17500000</v>
      </c>
      <c r="B18">
        <v>0.44659300000000002</v>
      </c>
      <c r="D18">
        <v>6.55</v>
      </c>
      <c r="E18" s="2">
        <v>0</v>
      </c>
      <c r="G18">
        <f t="shared" si="0"/>
        <v>-0.24983057837837838</v>
      </c>
    </row>
    <row r="19" spans="1:7" x14ac:dyDescent="0.4">
      <c r="A19">
        <v>18000000</v>
      </c>
      <c r="B19">
        <v>0.431726</v>
      </c>
      <c r="D19">
        <v>6.65</v>
      </c>
      <c r="E19" s="2">
        <v>0</v>
      </c>
      <c r="G19">
        <f t="shared" si="0"/>
        <v>-0.23989063334860283</v>
      </c>
    </row>
    <row r="20" spans="1:7" x14ac:dyDescent="0.4">
      <c r="A20">
        <v>18500000</v>
      </c>
      <c r="B20">
        <v>0.41151300000000002</v>
      </c>
      <c r="D20">
        <v>6.75</v>
      </c>
      <c r="E20" s="2">
        <v>0</v>
      </c>
      <c r="G20">
        <f t="shared" si="0"/>
        <v>-0.22995068831882731</v>
      </c>
    </row>
    <row r="21" spans="1:7" x14ac:dyDescent="0.4">
      <c r="A21">
        <v>19000000</v>
      </c>
      <c r="B21">
        <v>0.38399100000000003</v>
      </c>
      <c r="D21">
        <v>6.85</v>
      </c>
      <c r="E21" s="2">
        <v>0</v>
      </c>
      <c r="G21">
        <f t="shared" si="0"/>
        <v>-0.22001074328905176</v>
      </c>
    </row>
    <row r="22" spans="1:7" x14ac:dyDescent="0.4">
      <c r="A22">
        <v>19500000</v>
      </c>
      <c r="B22">
        <v>0.35304099999999999</v>
      </c>
      <c r="D22">
        <v>6.95</v>
      </c>
      <c r="E22" s="2">
        <v>0</v>
      </c>
      <c r="G22">
        <f t="shared" si="0"/>
        <v>-0.21007079825927621</v>
      </c>
    </row>
    <row r="23" spans="1:7" x14ac:dyDescent="0.4">
      <c r="A23">
        <v>20000000</v>
      </c>
      <c r="B23">
        <v>0.32063700000000001</v>
      </c>
      <c r="D23">
        <v>7.05</v>
      </c>
      <c r="E23" s="2">
        <v>0</v>
      </c>
      <c r="G23">
        <f t="shared" si="0"/>
        <v>-0.20013085322950069</v>
      </c>
    </row>
    <row r="24" spans="1:7" x14ac:dyDescent="0.4">
      <c r="D24">
        <v>7.15</v>
      </c>
      <c r="E24" s="2">
        <v>0</v>
      </c>
      <c r="G24">
        <f t="shared" si="0"/>
        <v>-0.19019090819972514</v>
      </c>
    </row>
    <row r="25" spans="1:7" x14ac:dyDescent="0.4">
      <c r="D25">
        <v>7.25</v>
      </c>
      <c r="E25" s="2">
        <v>0</v>
      </c>
      <c r="G25">
        <f t="shared" si="0"/>
        <v>-0.1802509631699496</v>
      </c>
    </row>
    <row r="26" spans="1:7" x14ac:dyDescent="0.4">
      <c r="D26">
        <v>7.35</v>
      </c>
      <c r="E26" s="2">
        <v>0</v>
      </c>
      <c r="G26">
        <f t="shared" si="0"/>
        <v>-0.17031101814017408</v>
      </c>
    </row>
    <row r="27" spans="1:7" x14ac:dyDescent="0.4">
      <c r="D27">
        <v>7.45</v>
      </c>
      <c r="E27" s="2">
        <v>0</v>
      </c>
      <c r="G27">
        <f t="shared" si="0"/>
        <v>-0.16037107311039853</v>
      </c>
    </row>
    <row r="28" spans="1:7" x14ac:dyDescent="0.4">
      <c r="D28">
        <v>7.55</v>
      </c>
      <c r="E28" s="2">
        <v>0</v>
      </c>
      <c r="G28">
        <f t="shared" si="0"/>
        <v>-0.15043112808062301</v>
      </c>
    </row>
    <row r="29" spans="1:7" x14ac:dyDescent="0.4">
      <c r="D29">
        <v>7.65</v>
      </c>
      <c r="E29" s="2">
        <v>0</v>
      </c>
      <c r="G29">
        <f t="shared" si="0"/>
        <v>-0.14049118305084746</v>
      </c>
    </row>
    <row r="30" spans="1:7" x14ac:dyDescent="0.4">
      <c r="D30">
        <v>7.75</v>
      </c>
      <c r="E30" s="2">
        <v>0</v>
      </c>
      <c r="G30">
        <f t="shared" si="0"/>
        <v>-0.13055123802107191</v>
      </c>
    </row>
    <row r="31" spans="1:7" x14ac:dyDescent="0.4">
      <c r="D31">
        <v>7.85</v>
      </c>
      <c r="E31" s="2">
        <v>0</v>
      </c>
      <c r="G31">
        <f t="shared" si="0"/>
        <v>-0.12061129299129637</v>
      </c>
    </row>
    <row r="32" spans="1:7" x14ac:dyDescent="0.4">
      <c r="D32">
        <v>7.95</v>
      </c>
      <c r="E32" s="2">
        <v>0</v>
      </c>
      <c r="G32">
        <f t="shared" si="0"/>
        <v>-0.11067134796152084</v>
      </c>
    </row>
    <row r="33" spans="4:9" x14ac:dyDescent="0.4">
      <c r="D33">
        <v>8.0500000000000007</v>
      </c>
      <c r="E33" s="2">
        <v>3.7E-9</v>
      </c>
      <c r="G33">
        <f t="shared" si="0"/>
        <v>-0.10073140293174521</v>
      </c>
    </row>
    <row r="34" spans="4:9" x14ac:dyDescent="0.4">
      <c r="D34">
        <v>8.15</v>
      </c>
      <c r="E34" s="2">
        <v>1.1599999999999999E-9</v>
      </c>
      <c r="G34">
        <f t="shared" si="0"/>
        <v>-9.0791457901969769E-2</v>
      </c>
    </row>
    <row r="35" spans="4:9" x14ac:dyDescent="0.4">
      <c r="D35">
        <v>8.25</v>
      </c>
      <c r="E35" s="2">
        <v>5.4999999999999996E-9</v>
      </c>
      <c r="G35">
        <f t="shared" si="0"/>
        <v>-8.085151287219422E-2</v>
      </c>
    </row>
    <row r="36" spans="4:9" x14ac:dyDescent="0.4">
      <c r="D36">
        <v>8.35</v>
      </c>
      <c r="E36" s="2">
        <v>4.5299999999999999E-10</v>
      </c>
      <c r="G36">
        <f t="shared" si="0"/>
        <v>-7.0911567842418685E-2</v>
      </c>
    </row>
    <row r="37" spans="4:9" x14ac:dyDescent="0.4">
      <c r="D37">
        <v>8.4499999999999993</v>
      </c>
      <c r="E37" s="2">
        <v>7.2899999999999996E-10</v>
      </c>
      <c r="G37">
        <f t="shared" si="0"/>
        <v>-6.097162281264315E-2</v>
      </c>
    </row>
    <row r="38" spans="4:9" x14ac:dyDescent="0.4">
      <c r="D38">
        <v>8.5500000000000007</v>
      </c>
      <c r="E38" s="2">
        <v>7.2999999999999996E-10</v>
      </c>
      <c r="G38">
        <f t="shared" si="0"/>
        <v>-5.1031677782867615E-2</v>
      </c>
    </row>
    <row r="39" spans="4:9" x14ac:dyDescent="0.4">
      <c r="D39">
        <v>8.65</v>
      </c>
      <c r="E39" s="2">
        <v>7.8299999999999998E-10</v>
      </c>
      <c r="G39">
        <f t="shared" si="0"/>
        <v>-4.1091732753092074E-2</v>
      </c>
    </row>
    <row r="40" spans="4:9" x14ac:dyDescent="0.4">
      <c r="D40">
        <v>8.75</v>
      </c>
      <c r="E40" s="2">
        <v>8.5400000000000005E-10</v>
      </c>
      <c r="G40">
        <f t="shared" si="0"/>
        <v>-3.1151787723316535E-2</v>
      </c>
    </row>
    <row r="41" spans="4:9" x14ac:dyDescent="0.4">
      <c r="D41">
        <v>8.85</v>
      </c>
      <c r="E41" s="2">
        <v>3.3299999999999999E-10</v>
      </c>
      <c r="G41">
        <f t="shared" si="0"/>
        <v>-2.1211842693540997E-2</v>
      </c>
    </row>
    <row r="42" spans="4:9" x14ac:dyDescent="0.4">
      <c r="D42">
        <v>8.9499999999999993</v>
      </c>
      <c r="E42" s="2">
        <v>1.2300000000000001E-9</v>
      </c>
      <c r="G42">
        <f t="shared" si="0"/>
        <v>-1.127189766376546E-2</v>
      </c>
    </row>
    <row r="43" spans="4:9" x14ac:dyDescent="0.4">
      <c r="D43">
        <v>9.0500000000000007</v>
      </c>
      <c r="E43" s="2">
        <v>6.1199999999999995E-10</v>
      </c>
      <c r="G43">
        <f t="shared" si="0"/>
        <v>-1.3319526339899222E-3</v>
      </c>
    </row>
    <row r="44" spans="4:9" x14ac:dyDescent="0.4">
      <c r="D44">
        <v>9.15</v>
      </c>
      <c r="E44" s="2">
        <v>7.2199999999999999E-10</v>
      </c>
      <c r="G44">
        <f t="shared" si="0"/>
        <v>8.6079923957856162E-3</v>
      </c>
      <c r="I44">
        <f>G44*E44*10^(-24)</f>
        <v>6.2149705097572158E-36</v>
      </c>
    </row>
    <row r="45" spans="4:9" x14ac:dyDescent="0.4">
      <c r="D45">
        <v>9.25</v>
      </c>
      <c r="E45" s="2">
        <v>2.5599999999999998E-9</v>
      </c>
      <c r="G45">
        <f t="shared" si="0"/>
        <v>1.8547937425561153E-2</v>
      </c>
      <c r="I45">
        <f t="shared" ref="I45:I102" si="1">G45*E45*10^(-24)</f>
        <v>4.7482719809436555E-35</v>
      </c>
    </row>
    <row r="46" spans="4:9" x14ac:dyDescent="0.4">
      <c r="D46">
        <v>9.35</v>
      </c>
      <c r="E46" s="2">
        <v>4.0899999999999998E-10</v>
      </c>
      <c r="G46">
        <f t="shared" si="0"/>
        <v>2.8487882455336691E-2</v>
      </c>
      <c r="I46">
        <f t="shared" si="1"/>
        <v>1.1651543924232707E-35</v>
      </c>
    </row>
    <row r="47" spans="4:9" x14ac:dyDescent="0.4">
      <c r="D47">
        <v>9.4499999999999993</v>
      </c>
      <c r="E47" s="2">
        <v>1.0500000000000001E-9</v>
      </c>
      <c r="G47">
        <f t="shared" si="0"/>
        <v>3.8427827485112233E-2</v>
      </c>
      <c r="I47">
        <f t="shared" si="1"/>
        <v>4.0349218859367852E-35</v>
      </c>
    </row>
    <row r="48" spans="4:9" x14ac:dyDescent="0.4">
      <c r="D48">
        <v>9.5500000000000007</v>
      </c>
      <c r="E48" s="2">
        <v>9.9699999999999997E-10</v>
      </c>
      <c r="G48">
        <f>($B$3-$B$2)/($A$3-$A$2)*(D48*10^6-$A$2)+$B$2</f>
        <v>5.3348920000000001E-2</v>
      </c>
      <c r="I48">
        <f t="shared" si="1"/>
        <v>5.3188873240000008E-35</v>
      </c>
    </row>
    <row r="49" spans="4:9" x14ac:dyDescent="0.4">
      <c r="D49">
        <v>9.65</v>
      </c>
      <c r="E49" s="2">
        <v>1.4800000000000001E-9</v>
      </c>
      <c r="G49">
        <f t="shared" ref="G49:G53" si="2">($B$3-$B$2)/($A$3-$A$2)*(D49*10^6-$A$2)+$B$2</f>
        <v>7.325116000000001E-2</v>
      </c>
      <c r="I49">
        <f t="shared" si="1"/>
        <v>1.0841171680000002E-34</v>
      </c>
    </row>
    <row r="50" spans="4:9" x14ac:dyDescent="0.4">
      <c r="D50">
        <v>9.75</v>
      </c>
      <c r="E50" s="2">
        <v>6.6699999999999997E-10</v>
      </c>
      <c r="G50">
        <f t="shared" si="2"/>
        <v>9.3153399999999997E-2</v>
      </c>
      <c r="I50">
        <f t="shared" si="1"/>
        <v>6.2133317799999995E-35</v>
      </c>
    </row>
    <row r="51" spans="4:9" x14ac:dyDescent="0.4">
      <c r="D51">
        <v>9.85</v>
      </c>
      <c r="E51" s="2">
        <v>6.1400000000000005E-10</v>
      </c>
      <c r="G51">
        <f t="shared" si="2"/>
        <v>0.11305564</v>
      </c>
      <c r="I51">
        <f t="shared" si="1"/>
        <v>6.9416162960000014E-35</v>
      </c>
    </row>
    <row r="52" spans="4:9" x14ac:dyDescent="0.4">
      <c r="D52">
        <v>9.9499999999999993</v>
      </c>
      <c r="E52" s="2">
        <v>1.4200000000000001E-9</v>
      </c>
      <c r="G52">
        <f t="shared" si="2"/>
        <v>0.13295788</v>
      </c>
      <c r="I52">
        <f t="shared" si="1"/>
        <v>1.8880018960000004E-34</v>
      </c>
    </row>
    <row r="53" spans="4:9" x14ac:dyDescent="0.4">
      <c r="D53">
        <v>10.050000000000001</v>
      </c>
      <c r="E53" s="2">
        <v>4.9099999999999996E-10</v>
      </c>
      <c r="G53">
        <f>($B$4-$B$3)/($A$4-$A$3)*(D53*10^6-$A$3)+$B$3</f>
        <v>0.15139089999999999</v>
      </c>
      <c r="I53">
        <f t="shared" si="1"/>
        <v>7.4332931899999997E-35</v>
      </c>
    </row>
    <row r="54" spans="4:9" x14ac:dyDescent="0.4">
      <c r="D54">
        <v>10.15</v>
      </c>
      <c r="E54" s="2">
        <v>6E-10</v>
      </c>
      <c r="G54">
        <f t="shared" ref="G54:G58" si="3">($B$4-$B$3)/($A$4-$A$3)*(D54*10^6-$A$3)+$B$3</f>
        <v>0.16835470000000002</v>
      </c>
      <c r="I54">
        <f t="shared" si="1"/>
        <v>1.0101282000000002E-34</v>
      </c>
    </row>
    <row r="55" spans="4:9" x14ac:dyDescent="0.4">
      <c r="D55">
        <v>10.25</v>
      </c>
      <c r="E55" s="2">
        <v>1.1100000000000001E-9</v>
      </c>
      <c r="G55">
        <f t="shared" si="3"/>
        <v>0.1853185</v>
      </c>
      <c r="I55">
        <f t="shared" si="1"/>
        <v>2.0570353500000004E-34</v>
      </c>
    </row>
    <row r="56" spans="4:9" x14ac:dyDescent="0.4">
      <c r="D56">
        <v>10.35</v>
      </c>
      <c r="E56" s="2">
        <v>1.8899999999999999E-9</v>
      </c>
      <c r="G56">
        <f t="shared" si="3"/>
        <v>0.2022823</v>
      </c>
      <c r="I56">
        <f t="shared" si="1"/>
        <v>3.8231354700000001E-34</v>
      </c>
    </row>
    <row r="57" spans="4:9" x14ac:dyDescent="0.4">
      <c r="D57">
        <v>10.45</v>
      </c>
      <c r="E57" s="2">
        <v>1.81E-9</v>
      </c>
      <c r="G57">
        <f t="shared" si="3"/>
        <v>0.2192461</v>
      </c>
      <c r="I57">
        <f t="shared" si="1"/>
        <v>3.9683544100000005E-34</v>
      </c>
    </row>
    <row r="58" spans="4:9" x14ac:dyDescent="0.4">
      <c r="D58">
        <v>10.55</v>
      </c>
      <c r="E58" s="2">
        <v>2.0099999999999999E-9</v>
      </c>
      <c r="G58">
        <f>($B$5-$B$4)/($A$5-$A$4)*(D58*10^6-$A$4)+$B$4</f>
        <v>0.2349368</v>
      </c>
      <c r="I58">
        <f t="shared" si="1"/>
        <v>4.7222296800000003E-34</v>
      </c>
    </row>
    <row r="59" spans="4:9" x14ac:dyDescent="0.4">
      <c r="D59">
        <v>10.65</v>
      </c>
      <c r="E59" s="2">
        <v>3.8700000000000001E-9</v>
      </c>
      <c r="G59">
        <f t="shared" ref="G59:G63" si="4">($B$5-$B$4)/($A$5-$A$4)*(D59*10^6-$A$4)+$B$4</f>
        <v>0.24935440000000003</v>
      </c>
      <c r="I59">
        <f t="shared" si="1"/>
        <v>9.6500152800000023E-34</v>
      </c>
    </row>
    <row r="60" spans="4:9" x14ac:dyDescent="0.4">
      <c r="D60">
        <v>10.75</v>
      </c>
      <c r="E60" s="2">
        <v>3.41E-9</v>
      </c>
      <c r="G60">
        <f t="shared" si="4"/>
        <v>0.26377200000000001</v>
      </c>
      <c r="I60">
        <f t="shared" si="1"/>
        <v>8.9946252000000016E-34</v>
      </c>
    </row>
    <row r="61" spans="4:9" x14ac:dyDescent="0.4">
      <c r="D61">
        <v>10.85</v>
      </c>
      <c r="E61" s="2">
        <v>4.3500000000000001E-9</v>
      </c>
      <c r="G61">
        <f t="shared" si="4"/>
        <v>0.27818960000000004</v>
      </c>
      <c r="I61">
        <f t="shared" si="1"/>
        <v>1.2101247600000004E-33</v>
      </c>
    </row>
    <row r="62" spans="4:9" x14ac:dyDescent="0.4">
      <c r="D62">
        <v>10.95</v>
      </c>
      <c r="E62" s="2">
        <v>4.2400000000000002E-9</v>
      </c>
      <c r="G62">
        <f t="shared" si="4"/>
        <v>0.29260720000000001</v>
      </c>
      <c r="I62">
        <f t="shared" si="1"/>
        <v>1.2406545280000001E-33</v>
      </c>
    </row>
    <row r="63" spans="4:9" x14ac:dyDescent="0.4">
      <c r="D63">
        <v>11.05</v>
      </c>
      <c r="E63" s="2">
        <v>4.8699999999999999E-9</v>
      </c>
      <c r="G63">
        <f>($B$6-$B$5)/($A$6-$A$5)*(D63*10^6-$A$5)+$B$5</f>
        <v>0.30487910000000001</v>
      </c>
      <c r="I63">
        <f t="shared" si="1"/>
        <v>1.4847612170000001E-33</v>
      </c>
    </row>
    <row r="64" spans="4:9" x14ac:dyDescent="0.4">
      <c r="D64">
        <v>11.15</v>
      </c>
      <c r="E64" s="2">
        <v>4.4800000000000002E-9</v>
      </c>
      <c r="G64">
        <f t="shared" ref="G64:G68" si="5">($B$6-$B$5)/($A$6-$A$5)*(D64*10^6-$A$5)+$B$5</f>
        <v>0.31500530000000004</v>
      </c>
      <c r="I64">
        <f t="shared" si="1"/>
        <v>1.4112237440000005E-33</v>
      </c>
    </row>
    <row r="65" spans="4:9" x14ac:dyDescent="0.4">
      <c r="D65">
        <v>11.25</v>
      </c>
      <c r="E65" s="2">
        <v>5.4400000000000002E-9</v>
      </c>
      <c r="G65">
        <f t="shared" si="5"/>
        <v>0.32513150000000002</v>
      </c>
      <c r="I65">
        <f t="shared" si="1"/>
        <v>1.7687153600000004E-33</v>
      </c>
    </row>
    <row r="66" spans="4:9" x14ac:dyDescent="0.4">
      <c r="D66">
        <v>11.35</v>
      </c>
      <c r="E66" s="2">
        <v>3.1599999999999998E-9</v>
      </c>
      <c r="G66">
        <f t="shared" si="5"/>
        <v>0.33525769999999999</v>
      </c>
      <c r="I66">
        <f t="shared" si="1"/>
        <v>1.059414332E-33</v>
      </c>
    </row>
    <row r="67" spans="4:9" x14ac:dyDescent="0.4">
      <c r="D67">
        <v>11.45</v>
      </c>
      <c r="E67" s="2">
        <v>1.3399999999999999E-8</v>
      </c>
      <c r="G67">
        <f t="shared" si="5"/>
        <v>0.34538390000000002</v>
      </c>
      <c r="I67">
        <f t="shared" si="1"/>
        <v>4.62814426E-33</v>
      </c>
    </row>
    <row r="68" spans="4:9" x14ac:dyDescent="0.4">
      <c r="D68">
        <v>11.55</v>
      </c>
      <c r="E68" s="2">
        <v>8.1699999999999997E-9</v>
      </c>
      <c r="G68">
        <f>($B$7-$B$6)/($A$7-$A$6)*(D68*10^6-$A$6)+$B$6</f>
        <v>0.35409050000000003</v>
      </c>
      <c r="I68">
        <f t="shared" si="1"/>
        <v>2.8929193850000002E-33</v>
      </c>
    </row>
    <row r="69" spans="4:9" x14ac:dyDescent="0.4">
      <c r="D69">
        <v>11.65</v>
      </c>
      <c r="E69" s="2">
        <v>5.2599999999999996E-9</v>
      </c>
      <c r="G69">
        <f t="shared" ref="G69:G72" si="6">($B$7-$B$6)/($A$7-$A$6)*(D69*10^6-$A$6)+$B$6</f>
        <v>0.36137750000000002</v>
      </c>
      <c r="I69">
        <f t="shared" si="1"/>
        <v>1.9008456500000001E-33</v>
      </c>
    </row>
    <row r="70" spans="4:9" x14ac:dyDescent="0.4">
      <c r="D70">
        <v>11.75</v>
      </c>
      <c r="E70" s="2">
        <v>2.7099999999999999E-9</v>
      </c>
      <c r="G70">
        <f t="shared" si="6"/>
        <v>0.36866450000000001</v>
      </c>
      <c r="I70">
        <f t="shared" si="1"/>
        <v>9.9908079500000006E-34</v>
      </c>
    </row>
    <row r="71" spans="4:9" x14ac:dyDescent="0.4">
      <c r="D71">
        <v>11.85</v>
      </c>
      <c r="E71" s="2">
        <v>2.4399999999999998E-9</v>
      </c>
      <c r="G71">
        <f t="shared" si="6"/>
        <v>0.37595149999999999</v>
      </c>
      <c r="I71">
        <f t="shared" si="1"/>
        <v>9.1732166000000011E-34</v>
      </c>
    </row>
    <row r="72" spans="4:9" x14ac:dyDescent="0.4">
      <c r="D72">
        <v>11.95</v>
      </c>
      <c r="E72" s="2">
        <v>1.92E-9</v>
      </c>
      <c r="G72">
        <f t="shared" si="6"/>
        <v>0.38323849999999998</v>
      </c>
      <c r="I72">
        <f t="shared" si="1"/>
        <v>7.3581792000000003E-34</v>
      </c>
    </row>
    <row r="73" spans="4:9" x14ac:dyDescent="0.4">
      <c r="D73">
        <v>12.05</v>
      </c>
      <c r="E73" s="2">
        <v>1.2799999999999999E-9</v>
      </c>
      <c r="G73">
        <f>($B$8-$B$7)/($A$8-$A$7)*(D73*10^6-$A$7)+$B$7</f>
        <v>0.38943450000000002</v>
      </c>
      <c r="I73">
        <f t="shared" si="1"/>
        <v>4.9847615999999999E-34</v>
      </c>
    </row>
    <row r="74" spans="4:9" x14ac:dyDescent="0.4">
      <c r="D74">
        <v>12.15</v>
      </c>
      <c r="E74" s="2">
        <v>1.43E-9</v>
      </c>
      <c r="G74">
        <f t="shared" ref="G74:G78" si="7">($B$8-$B$7)/($A$8-$A$7)*(D74*10^6-$A$7)+$B$7</f>
        <v>0.39453949999999999</v>
      </c>
      <c r="I74">
        <f t="shared" si="1"/>
        <v>5.6419148500000005E-34</v>
      </c>
    </row>
    <row r="75" spans="4:9" x14ac:dyDescent="0.4">
      <c r="D75">
        <v>12.25</v>
      </c>
      <c r="E75" s="2">
        <v>1.1100000000000001E-9</v>
      </c>
      <c r="G75">
        <f t="shared" si="7"/>
        <v>0.39964450000000001</v>
      </c>
      <c r="I75">
        <f t="shared" si="1"/>
        <v>4.4360539500000013E-34</v>
      </c>
    </row>
    <row r="76" spans="4:9" x14ac:dyDescent="0.4">
      <c r="D76">
        <v>12.35</v>
      </c>
      <c r="E76" s="2">
        <v>6.3399999999999998E-10</v>
      </c>
      <c r="G76">
        <f t="shared" si="7"/>
        <v>0.40474950000000004</v>
      </c>
      <c r="I76">
        <f t="shared" si="1"/>
        <v>2.5661118300000007E-34</v>
      </c>
    </row>
    <row r="77" spans="4:9" x14ac:dyDescent="0.4">
      <c r="D77">
        <v>12.45</v>
      </c>
      <c r="E77" s="2">
        <v>5.1899999999999997E-10</v>
      </c>
      <c r="G77">
        <f t="shared" si="7"/>
        <v>0.40985450000000001</v>
      </c>
      <c r="I77">
        <f t="shared" si="1"/>
        <v>2.1271448550000001E-34</v>
      </c>
    </row>
    <row r="78" spans="4:9" x14ac:dyDescent="0.4">
      <c r="D78">
        <v>12.55</v>
      </c>
      <c r="E78" s="2">
        <v>3.2400000000000002E-10</v>
      </c>
      <c r="G78">
        <f>($B$9-$B$8)/($A$9-$A$8)*(D78*10^6-$A$8)+$B$8</f>
        <v>0.41419860000000003</v>
      </c>
      <c r="I78">
        <f t="shared" si="1"/>
        <v>1.3420034640000002E-34</v>
      </c>
    </row>
    <row r="79" spans="4:9" x14ac:dyDescent="0.4">
      <c r="D79">
        <v>12.65</v>
      </c>
      <c r="E79" s="2">
        <v>1.2300000000000001E-9</v>
      </c>
      <c r="G79">
        <f t="shared" ref="G79:G83" si="8">($B$9-$B$8)/($A$9-$A$8)*(D79*10^6-$A$8)+$B$8</f>
        <v>0.41778180000000004</v>
      </c>
      <c r="I79">
        <f t="shared" si="1"/>
        <v>5.1387161400000018E-34</v>
      </c>
    </row>
    <row r="80" spans="4:9" x14ac:dyDescent="0.4">
      <c r="D80">
        <v>12.75</v>
      </c>
      <c r="E80" s="2">
        <v>1.26E-9</v>
      </c>
      <c r="G80">
        <f t="shared" si="8"/>
        <v>0.42136499999999999</v>
      </c>
      <c r="I80">
        <f t="shared" si="1"/>
        <v>5.3091990000000009E-34</v>
      </c>
    </row>
    <row r="81" spans="4:9" x14ac:dyDescent="0.4">
      <c r="D81">
        <v>12.85</v>
      </c>
      <c r="E81" s="2">
        <v>8.4899999999999996E-10</v>
      </c>
      <c r="G81">
        <f t="shared" si="8"/>
        <v>0.4249482</v>
      </c>
      <c r="I81">
        <f t="shared" si="1"/>
        <v>3.6078102180000001E-34</v>
      </c>
    </row>
    <row r="82" spans="4:9" x14ac:dyDescent="0.4">
      <c r="D82">
        <v>12.95</v>
      </c>
      <c r="E82" s="2">
        <v>1.4200000000000001E-9</v>
      </c>
      <c r="G82">
        <f t="shared" si="8"/>
        <v>0.42853140000000001</v>
      </c>
      <c r="I82">
        <f t="shared" si="1"/>
        <v>6.0851458800000005E-34</v>
      </c>
    </row>
    <row r="83" spans="4:9" x14ac:dyDescent="0.4">
      <c r="D83">
        <v>13.05</v>
      </c>
      <c r="E83" s="2">
        <v>9.5200000000000002E-10</v>
      </c>
      <c r="G83">
        <f>($B$10-$B$9)/($A$10-$A$9)*(D83*10^6-$A$9)+$B$9</f>
        <v>0.4314308</v>
      </c>
      <c r="I83">
        <f t="shared" si="1"/>
        <v>4.1072212160000003E-34</v>
      </c>
    </row>
    <row r="84" spans="4:9" x14ac:dyDescent="0.4">
      <c r="D84">
        <v>13.15</v>
      </c>
      <c r="E84" s="2">
        <v>6.5600000000000001E-10</v>
      </c>
      <c r="G84">
        <f t="shared" ref="G84:G88" si="9">($B$10-$B$9)/($A$10-$A$9)*(D84*10^6-$A$9)+$B$9</f>
        <v>0.43364639999999999</v>
      </c>
      <c r="I84">
        <f t="shared" si="1"/>
        <v>2.8447203840000001E-34</v>
      </c>
    </row>
    <row r="85" spans="4:9" x14ac:dyDescent="0.4">
      <c r="D85">
        <v>13.25</v>
      </c>
      <c r="E85" s="2">
        <v>1.62E-9</v>
      </c>
      <c r="G85">
        <f t="shared" si="9"/>
        <v>0.43586199999999997</v>
      </c>
      <c r="I85">
        <f t="shared" si="1"/>
        <v>7.0609643999999998E-34</v>
      </c>
    </row>
    <row r="86" spans="4:9" x14ac:dyDescent="0.4">
      <c r="D86">
        <v>13.35</v>
      </c>
      <c r="E86" s="2">
        <v>1.19E-10</v>
      </c>
      <c r="G86">
        <f t="shared" si="9"/>
        <v>0.43807760000000001</v>
      </c>
      <c r="I86">
        <f t="shared" si="1"/>
        <v>5.2131234400000002E-35</v>
      </c>
    </row>
    <row r="87" spans="4:9" x14ac:dyDescent="0.4">
      <c r="D87">
        <v>13.45</v>
      </c>
      <c r="E87" s="2">
        <v>2.7499999999999999E-11</v>
      </c>
      <c r="G87">
        <f>($B$10-$B$9)/($A$10-$A$9)*(D87*10^6-$A$9)+$B$9</f>
        <v>0.4402932</v>
      </c>
      <c r="I87">
        <f t="shared" si="1"/>
        <v>1.2108063000000001E-35</v>
      </c>
    </row>
    <row r="88" spans="4:9" x14ac:dyDescent="0.4">
      <c r="D88">
        <v>13.55</v>
      </c>
      <c r="E88" s="2">
        <v>3.4000000000000001E-10</v>
      </c>
      <c r="G88">
        <f>($B$11-$B$10)/($A$11-$A$10)*(D88*10^6-$A$10)+$B$10</f>
        <v>0.44208779999999998</v>
      </c>
      <c r="I88">
        <f t="shared" si="1"/>
        <v>1.50309852E-34</v>
      </c>
    </row>
    <row r="89" spans="4:9" x14ac:dyDescent="0.4">
      <c r="D89">
        <v>13.65</v>
      </c>
      <c r="E89" s="2">
        <v>1.81E-10</v>
      </c>
      <c r="G89">
        <f t="shared" ref="G89:G93" si="10">($B$11-$B$10)/($A$11-$A$10)*(D89*10^6-$A$10)+$B$10</f>
        <v>0.44346140000000001</v>
      </c>
      <c r="I89">
        <f t="shared" si="1"/>
        <v>8.02665134E-35</v>
      </c>
    </row>
    <row r="90" spans="4:9" x14ac:dyDescent="0.4">
      <c r="D90">
        <v>13.75</v>
      </c>
      <c r="E90" s="2">
        <v>1.1700000000000001E-10</v>
      </c>
      <c r="G90">
        <f t="shared" si="10"/>
        <v>0.44483499999999998</v>
      </c>
      <c r="I90">
        <f t="shared" si="1"/>
        <v>5.2045695000000007E-35</v>
      </c>
    </row>
    <row r="91" spans="4:9" x14ac:dyDescent="0.4">
      <c r="D91">
        <v>13.85</v>
      </c>
      <c r="E91" s="2">
        <v>2.3000000000000001E-11</v>
      </c>
      <c r="G91">
        <f t="shared" si="10"/>
        <v>0.44620859999999996</v>
      </c>
      <c r="I91">
        <f t="shared" si="1"/>
        <v>1.0262797800000001E-35</v>
      </c>
    </row>
    <row r="92" spans="4:9" x14ac:dyDescent="0.4">
      <c r="D92">
        <v>13.95</v>
      </c>
      <c r="E92" s="2">
        <v>1.6500000000000001E-11</v>
      </c>
      <c r="G92">
        <f t="shared" si="10"/>
        <v>0.44758219999999999</v>
      </c>
      <c r="I92">
        <f t="shared" si="1"/>
        <v>7.3851063000000009E-36</v>
      </c>
    </row>
    <row r="93" spans="4:9" x14ac:dyDescent="0.4">
      <c r="D93">
        <v>14.05</v>
      </c>
      <c r="E93" s="2">
        <v>2.0599999999999999E-11</v>
      </c>
      <c r="G93">
        <f>($B$12-$B$11)/($A$12-$A$11)*(D93*10^6-$A$11)+$B$11</f>
        <v>0.44865259999999996</v>
      </c>
      <c r="I93">
        <f t="shared" si="1"/>
        <v>9.2422435600000007E-36</v>
      </c>
    </row>
    <row r="94" spans="4:9" x14ac:dyDescent="0.4">
      <c r="D94">
        <v>14.15</v>
      </c>
      <c r="E94" s="2">
        <v>1.6300000000000001E-11</v>
      </c>
      <c r="G94">
        <f t="shared" ref="G94:G98" si="11">($B$12-$B$11)/($A$12-$A$11)*(D94*10^6-$A$11)+$B$11</f>
        <v>0.44941979999999998</v>
      </c>
      <c r="I94">
        <f t="shared" si="1"/>
        <v>7.3255427400000006E-36</v>
      </c>
    </row>
    <row r="95" spans="4:9" x14ac:dyDescent="0.4">
      <c r="D95">
        <v>14.25</v>
      </c>
      <c r="E95" s="2">
        <v>3.1000000000000003E-11</v>
      </c>
      <c r="G95">
        <f t="shared" si="11"/>
        <v>0.450187</v>
      </c>
      <c r="I95">
        <f t="shared" si="1"/>
        <v>1.3955797000000003E-35</v>
      </c>
    </row>
    <row r="96" spans="4:9" x14ac:dyDescent="0.4">
      <c r="D96">
        <v>14.35</v>
      </c>
      <c r="E96" s="2">
        <v>6.67E-11</v>
      </c>
      <c r="G96">
        <f t="shared" si="11"/>
        <v>0.45095419999999997</v>
      </c>
      <c r="I96">
        <f t="shared" si="1"/>
        <v>3.0078645139999998E-35</v>
      </c>
    </row>
    <row r="97" spans="4:9" x14ac:dyDescent="0.4">
      <c r="D97">
        <v>14.45</v>
      </c>
      <c r="E97" s="2">
        <v>6.75E-11</v>
      </c>
      <c r="G97">
        <f t="shared" si="11"/>
        <v>0.4517214</v>
      </c>
      <c r="I97">
        <f t="shared" si="1"/>
        <v>3.0491194500000001E-35</v>
      </c>
    </row>
    <row r="98" spans="4:9" x14ac:dyDescent="0.4">
      <c r="D98">
        <v>14.55</v>
      </c>
      <c r="E98" s="2">
        <v>1.86E-10</v>
      </c>
      <c r="G98">
        <f>($B$13-$B$12)/($A$13-$A$12)*(D98*10^6-$A$12)+$B$12</f>
        <v>0.45227719999999999</v>
      </c>
      <c r="I98">
        <f t="shared" si="1"/>
        <v>8.412355920000001E-35</v>
      </c>
    </row>
    <row r="99" spans="4:9" x14ac:dyDescent="0.4">
      <c r="D99">
        <v>14.65</v>
      </c>
      <c r="E99" s="2">
        <v>4.1200000000000002E-10</v>
      </c>
      <c r="G99">
        <f t="shared" ref="G99:G102" si="12">($B$13-$B$12)/($A$13-$A$12)*(D99*10^6-$A$12)+$B$12</f>
        <v>0.45262159999999996</v>
      </c>
      <c r="I99">
        <f t="shared" si="1"/>
        <v>1.8648009920000001E-34</v>
      </c>
    </row>
    <row r="100" spans="4:9" x14ac:dyDescent="0.4">
      <c r="D100">
        <v>14.75</v>
      </c>
      <c r="E100" s="2">
        <v>4.1099999999999998E-10</v>
      </c>
      <c r="G100">
        <f t="shared" si="12"/>
        <v>0.45296599999999998</v>
      </c>
      <c r="I100">
        <f t="shared" si="1"/>
        <v>1.86169026E-34</v>
      </c>
    </row>
    <row r="101" spans="4:9" x14ac:dyDescent="0.4">
      <c r="D101">
        <v>14.85</v>
      </c>
      <c r="E101" s="2">
        <v>3.2099999999999998E-10</v>
      </c>
      <c r="G101">
        <f t="shared" si="12"/>
        <v>0.4533104</v>
      </c>
      <c r="I101">
        <f t="shared" si="1"/>
        <v>1.4551263840000001E-34</v>
      </c>
    </row>
    <row r="102" spans="4:9" x14ac:dyDescent="0.4">
      <c r="D102">
        <v>14.95</v>
      </c>
      <c r="E102" s="2">
        <v>3.6700000000000003E-10</v>
      </c>
      <c r="G102">
        <f t="shared" si="12"/>
        <v>0.45365479999999997</v>
      </c>
      <c r="I102">
        <f t="shared" si="1"/>
        <v>1.6649131160000003E-34</v>
      </c>
    </row>
    <row r="103" spans="4:9" x14ac:dyDescent="0.4">
      <c r="I103">
        <f>SUM(I44:I102)</f>
        <v>3.1083113713342795E-32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Ta181</vt:lpstr>
      <vt:lpstr>Nb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takeh</dc:creator>
  <cp:lastModifiedBy>takeh</cp:lastModifiedBy>
  <dcterms:created xsi:type="dcterms:W3CDTF">2020-10-15T05:44:07Z</dcterms:created>
  <dcterms:modified xsi:type="dcterms:W3CDTF">2020-10-22T07:49:47Z</dcterms:modified>
</cp:coreProperties>
</file>