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arz\APPDATA\LOCAL\TEMP\wz02af\Assembly default\bom\"/>
    </mc:Choice>
  </mc:AlternateContent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BOM!$A$5:$J$77</definedName>
  </definedNames>
  <calcPr calcId="162913"/>
</workbook>
</file>

<file path=xl/calcChain.xml><?xml version="1.0" encoding="utf-8"?>
<calcChain xmlns="http://schemas.openxmlformats.org/spreadsheetml/2006/main">
  <c r="M77" i="1" l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A1" i="1" l="1"/>
  <c r="M7" i="1" l="1"/>
  <c r="M6" i="1"/>
  <c r="A2" i="1" l="1"/>
</calcChain>
</file>

<file path=xl/sharedStrings.xml><?xml version="1.0" encoding="utf-8"?>
<sst xmlns="http://schemas.openxmlformats.org/spreadsheetml/2006/main" count="737" uniqueCount="380">
  <si>
    <t>MOQ</t>
  </si>
  <si>
    <t>multiple</t>
  </si>
  <si>
    <t>order quantity</t>
  </si>
  <si>
    <t>Line #</t>
  </si>
  <si>
    <t/>
  </si>
  <si>
    <t>Designator</t>
  </si>
  <si>
    <t>BATT</t>
  </si>
  <si>
    <t>C201, C203, C204, C302, C303, C304, C901</t>
  </si>
  <si>
    <t>C202, C206, C208, C301, C306, C308, C401, C404, C405, C406, C407, C408, C409, C410, C411, C412, C413, C415, C416, C417, C418, C419, C420, C421, C422, C424, C425, C430, C502, C503, C504, C506, C507, C508, C509, C510, C513, C601, C602, C702, C703, C706, C707, C802, C803, C805, C806, C807, C902, C1102, C1103, C1104, C1105, C1106, C1107, C1402, C1403, C1404, C1405, C1407, C1408, C1409, C1410, C1501, C1601, C1602, C1603, C1604, C1801, C1802, C1803, C1804, C1805, C1806, C1807, C2101, C2102</t>
  </si>
  <si>
    <t>C205, C207, C305, C307, C403, C423, C701, C801, C1101</t>
  </si>
  <si>
    <t>C402, C414, C428, C429, C501, C505, C704, C705</t>
  </si>
  <si>
    <t>C426, C427, C511, C512</t>
  </si>
  <si>
    <t>C804</t>
  </si>
  <si>
    <t>C1401, C1406</t>
  </si>
  <si>
    <t>D201</t>
  </si>
  <si>
    <t>D701, D702</t>
  </si>
  <si>
    <t>D801</t>
  </si>
  <si>
    <t>D901, D902</t>
  </si>
  <si>
    <t>D1001, D1002, D1003, D1004, D1005, D1006</t>
  </si>
  <si>
    <t>D1101, D1102, D1103, D1104, D1105, D1106</t>
  </si>
  <si>
    <t>F201</t>
  </si>
  <si>
    <t>F1001, F1002, F1003, F1004, F1005, F1006</t>
  </si>
  <si>
    <t>IC201, IC301</t>
  </si>
  <si>
    <t>IC202</t>
  </si>
  <si>
    <t>IC302</t>
  </si>
  <si>
    <t>IC401</t>
  </si>
  <si>
    <t>IC402</t>
  </si>
  <si>
    <t>IC501</t>
  </si>
  <si>
    <t>IC601, IC1403, IC1406</t>
  </si>
  <si>
    <t>IC701, IC1101</t>
  </si>
  <si>
    <t>IC702</t>
  </si>
  <si>
    <t>IC801</t>
  </si>
  <si>
    <t>IC802</t>
  </si>
  <si>
    <t>IC803, IC902, IC903, IC904, IC905</t>
  </si>
  <si>
    <t>IC901</t>
  </si>
  <si>
    <t>IC1001, IC1002, IC1003, IC1004, IC1005, IC1006</t>
  </si>
  <si>
    <t>IC1102, IC1103</t>
  </si>
  <si>
    <t>IC1401, IC1404</t>
  </si>
  <si>
    <t>IC1402, IC1405</t>
  </si>
  <si>
    <t>IC1501</t>
  </si>
  <si>
    <t>IC1801</t>
  </si>
  <si>
    <t>JP2201, JP2202</t>
  </si>
  <si>
    <t>L401</t>
  </si>
  <si>
    <t>L801</t>
  </si>
  <si>
    <t>LED201, LED301</t>
  </si>
  <si>
    <t>LED401, LED501</t>
  </si>
  <si>
    <t>LED402, LED502</t>
  </si>
  <si>
    <t>Q401, Q501</t>
  </si>
  <si>
    <t>Q402</t>
  </si>
  <si>
    <t>R201, R301, R408, R409, R508, R509</t>
  </si>
  <si>
    <t>R401, R402, R405, R407, R502, R504, R505, R507, R707, R708, R709, R710, R803, R805, R903, R904, R908, R911, R1003, R1004, R1009, R1010, R1015, R1016, R1107, R1108, R1109, R1110, R1111, R1112, R1501, R1502</t>
  </si>
  <si>
    <t>R403, R406, R501, R506, R705, R1403, R1404, R1407, R1408</t>
  </si>
  <si>
    <t>R404, R503, R703, R704</t>
  </si>
  <si>
    <t>R701, R702</t>
  </si>
  <si>
    <t>R706, R806, R901, R905, R909, R912, R1001, R1002, R1007, R1008, R1013, R1014</t>
  </si>
  <si>
    <t>R801, R802</t>
  </si>
  <si>
    <t>R804, R907, R910, R1005, R1006, R1011, R1012, R1017, R1018</t>
  </si>
  <si>
    <t>R902</t>
  </si>
  <si>
    <t>R906</t>
  </si>
  <si>
    <t>R1101, R1102, R1103, R1104, R1105, R1106</t>
  </si>
  <si>
    <t>R1401, R1402, R1405, R1406</t>
  </si>
  <si>
    <t>S401, S501</t>
  </si>
  <si>
    <t>SV501</t>
  </si>
  <si>
    <t>SV901</t>
  </si>
  <si>
    <t>SV1601, SV1603, SV2101</t>
  </si>
  <si>
    <t>SV1602, SV1604</t>
  </si>
  <si>
    <t>T201</t>
  </si>
  <si>
    <t>T401, T501</t>
  </si>
  <si>
    <t>T701, T801, T902, T903, T1001, T1002, T1003, T1004, T1005, T1006</t>
  </si>
  <si>
    <t>T901</t>
  </si>
  <si>
    <t>X201</t>
  </si>
  <si>
    <t>X401</t>
  </si>
  <si>
    <t>X402, X501, X902</t>
  </si>
  <si>
    <t>X403, X502</t>
  </si>
  <si>
    <t>X701, X801, X1201, X1202, X1203, X1204, X1205, X1206</t>
  </si>
  <si>
    <t>X901</t>
  </si>
  <si>
    <t>X1401, X1402</t>
  </si>
  <si>
    <t>X1601</t>
  </si>
  <si>
    <t>Quantity</t>
  </si>
  <si>
    <t>Name</t>
  </si>
  <si>
    <t>battholder</t>
  </si>
  <si>
    <t>2u2/50V</t>
  </si>
  <si>
    <t>100n/50V</t>
  </si>
  <si>
    <t>1u/35V</t>
  </si>
  <si>
    <t>18p/50V</t>
  </si>
  <si>
    <t>2u2/10V</t>
  </si>
  <si>
    <t>4n7/50V</t>
  </si>
  <si>
    <t>4u7/25V</t>
  </si>
  <si>
    <t>gen_d_schottky_3A_smb</t>
  </si>
  <si>
    <t>MM3Z4V7ST1G</t>
  </si>
  <si>
    <t>PESD1CAN</t>
  </si>
  <si>
    <t>MM3Z12VT1G</t>
  </si>
  <si>
    <t>d_si_sma_1A</t>
  </si>
  <si>
    <t>CDSOD323-T05</t>
  </si>
  <si>
    <t>fuse_2A_0452002.MRL</t>
  </si>
  <si>
    <t>fuse_4A_3403.0172.11</t>
  </si>
  <si>
    <t>LM1085IS-3.3/NOPB</t>
  </si>
  <si>
    <t>NCS6S1205C</t>
  </si>
  <si>
    <t>RS-xxxxS</t>
  </si>
  <si>
    <t>ADR3425ARJZ-R2</t>
  </si>
  <si>
    <t>STM32F429IIT6</t>
  </si>
  <si>
    <t>STM32F429VIT6</t>
  </si>
  <si>
    <t>ADUM3401CRWZ</t>
  </si>
  <si>
    <t>UA78L05CPK</t>
  </si>
  <si>
    <t>ADUM3301CRWZ</t>
  </si>
  <si>
    <t>KA7805ERT</t>
  </si>
  <si>
    <t>TJA1052IT/5Y</t>
  </si>
  <si>
    <t>CPC1008N</t>
  </si>
  <si>
    <t>NCV317MBSTT3G</t>
  </si>
  <si>
    <t>AQV252G2SX</t>
  </si>
  <si>
    <t>ADUM3300CRWZ</t>
  </si>
  <si>
    <t>IP4220CZ6</t>
  </si>
  <si>
    <t>FT231XS-R</t>
  </si>
  <si>
    <t>M95M02-DRMN6TP</t>
  </si>
  <si>
    <t>IS42S16400J-7TLI</t>
  </si>
  <si>
    <t>SLW-112-01-T-D</t>
  </si>
  <si>
    <t>BLM21AG471SN1J</t>
  </si>
  <si>
    <t>51uH</t>
  </si>
  <si>
    <t>orange</t>
  </si>
  <si>
    <t>red</t>
  </si>
  <si>
    <t>green</t>
  </si>
  <si>
    <t>7B-8.000MAAJ-T</t>
  </si>
  <si>
    <t>ABS07-32.768KHz-T</t>
  </si>
  <si>
    <t>130R</t>
  </si>
  <si>
    <t>10k</t>
  </si>
  <si>
    <t>0R</t>
  </si>
  <si>
    <t>680R</t>
  </si>
  <si>
    <t>1k5</t>
  </si>
  <si>
    <t>10R</t>
  </si>
  <si>
    <t>62R</t>
  </si>
  <si>
    <t>430R</t>
  </si>
  <si>
    <t>120R</t>
  </si>
  <si>
    <t>330R</t>
  </si>
  <si>
    <t>47R</t>
  </si>
  <si>
    <t>27R</t>
  </si>
  <si>
    <t>KMR221GLFS</t>
  </si>
  <si>
    <t>samtec_TSW-106-07-G-D</t>
  </si>
  <si>
    <t>samtec_SLW-104-01-G-D</t>
  </si>
  <si>
    <t>samtec_TSW-104-07-G-D</t>
  </si>
  <si>
    <t>samtec_TSW-108-07-G-D</t>
  </si>
  <si>
    <t>TISP4040H1BJR-S</t>
  </si>
  <si>
    <t>BSS84P</t>
  </si>
  <si>
    <t>IRLML0100TRPBF</t>
  </si>
  <si>
    <t>BUK964R8-60E,118</t>
  </si>
  <si>
    <t>molex_microfit_3_03x2_THT</t>
  </si>
  <si>
    <t>samtec_TSW-103-07-G-S</t>
  </si>
  <si>
    <t>samtec_TSW-102-07-G-S</t>
  </si>
  <si>
    <t>FTSH-110-01-L-DV-007-K-P</t>
  </si>
  <si>
    <t>molex_microfit_3_02x2_THT</t>
  </si>
  <si>
    <t>molex_microfit_3_01x2_THT</t>
  </si>
  <si>
    <t>67503-1020</t>
  </si>
  <si>
    <t>molex_microfit_3_08x2_THT</t>
  </si>
  <si>
    <t>Description</t>
  </si>
  <si>
    <t>SMTU 1225-1-LF, Battery Holder 1225</t>
  </si>
  <si>
    <t>MLCC</t>
  </si>
  <si>
    <t>Schottky Diode</t>
  </si>
  <si>
    <t>Zener Voltage Regulator, 300 mW, Tight Tolerance Portfolio, 2-Pin SOD-323, Pb-Free, Tape and Reel</t>
  </si>
  <si>
    <t>CAN Bus ESD Protection Diode, 200 W, 24 V, -65 to 150 degC, 3-Pin SOT23, RoHS, Tape and Reel</t>
  </si>
  <si>
    <t>Zener Diode</t>
  </si>
  <si>
    <t>Standard Recovery Diode, 100 V, 1 A, Single, 1 V, 2 µs, 30 A</t>
  </si>
  <si>
    <t>TVS Diode, CDSOD323 Series, Unidirectional, 5 V, 18.3 V, SOD-323, 2 Pins</t>
  </si>
  <si>
    <t>Littlefuse NANO SLO-BLO Fuse 2A 8.20A²s 0452002.MRL</t>
  </si>
  <si>
    <t>Schurter SMD Fuse 4.0A UMT 3403.0172.11</t>
  </si>
  <si>
    <t>3A Low Dropout Positive Regulators, 3-pin TO-263, Pb-Free</t>
  </si>
  <si>
    <t>Murata Isolated 6W 4:1 Input Single Output DC/DC Converter</t>
  </si>
  <si>
    <t>Isolating DC/DC Converter</t>
  </si>
  <si>
    <t>Micropower, High Accuracy Voltage Reference, 2.5 V Output, 2.7 to 5.5 V Supply, Industrial, 6-pin SOT23 (RJ-6), Reel</t>
  </si>
  <si>
    <t>ARM Cortex-M4 32-bit MCU+FPU, 225 DMIPS, 2048 kB Flash, 256 kB Internal RAM, 140 I/Os, 176-pin LQFP, -40 to 85 degC, Tray</t>
  </si>
  <si>
    <t>ARM Cortex-M4 32-bit MCU+FPU, 225 DMIPS, 2048 kB Flash, 256 kB Internal RAM, 82 I/Os, 100-pin LQFP, -40 to 85 degC, Tray</t>
  </si>
  <si>
    <t>Quad Channel Digital Isolator, Enhanced System-Level ESD Reliability, 2.5 KV rms Insulation Rating, 90 Mbps Data Rate, 32 ns Delay, Industrial, 16-pin SOIC (RW-16), Tube</t>
  </si>
  <si>
    <t>Positive-Voltage Regulator, 100 mA, 0 to 125 degC, 3-Pin SOT-89 (PK), Green (RoHS &amp; no Sb/Br), Tape and Reel</t>
  </si>
  <si>
    <t>Triple Channel Digital Isolator, Enhanced System-Level ESD Reliability, 2.5 KV rms Insulation Rating, 90 Mbps Data Rate, 32 ns Delay, Industrial, 16-pin SOIC (RW-16), Tube</t>
  </si>
  <si>
    <t>3-Terminal 1 A Positive Voltage Regulator</t>
  </si>
  <si>
    <t>Galvanically Isolated High-Speed CAN Transceiver, -40 to 125 degC, 16-Pin SOIC, RoHS, Tape and Reel</t>
  </si>
  <si>
    <t>Single-Pole, Normally Open 4-Pin SOP OptoMOS Relay</t>
  </si>
  <si>
    <t>500mA Adjustable Output, Positive Voltage Regulator</t>
  </si>
  <si>
    <t>PhotoMOS Relay</t>
  </si>
  <si>
    <t>Usb ESD protection diodes</t>
  </si>
  <si>
    <t>USB to Full-Handshake UART Interface Chip, UHCI/OHCI/EHCI Compatible, USB 2.0 Compatible, -40 to +85 degC, 20-Pin SSOP, Pb-Free, Tape and Reel</t>
  </si>
  <si>
    <t>2-Mbit serial SPI bus EEPROM</t>
  </si>
  <si>
    <t>SDRAM, 4M x 16 Bit</t>
  </si>
  <si>
    <t>Low Profile Socket Strips, Through-hole, Vertical, -55 to 105 degC, 2.54 mm Pitch, 24-Pin, Female, RoHS</t>
  </si>
  <si>
    <t>Chip Ferrite Bead for General Signal lines, 470 Ohm, 700 mA, -55 to 125 degC, 2 x 1.25 x 1.05 mm SMD, Tape and Reel</t>
  </si>
  <si>
    <t>Common Mode Choke</t>
  </si>
  <si>
    <t>LED</t>
  </si>
  <si>
    <t>SMD Seam Sealing Crystal, 8 MHz, +/- 30 ppm, 18 pF, -10 to 70 degC, 4-Pin SMD, RoHS, Tape and Reel</t>
  </si>
  <si>
    <t>Crystal, 32.768 kHz, 12.5 pF, -40 to 85 degC, SMD Low Profile 3.2 x 1.5 x 0.9 mm, Tape and Reel</t>
  </si>
  <si>
    <t>SMD Resistor 130R 0603</t>
  </si>
  <si>
    <t>SMD Resistor 10k 0603</t>
  </si>
  <si>
    <t>SMD Resistor 0R 0603</t>
  </si>
  <si>
    <t>SMD Resistor 680R 0603</t>
  </si>
  <si>
    <t>SMD Resistor 1k5 0603</t>
  </si>
  <si>
    <t>SMD Resistor 10R 0603</t>
  </si>
  <si>
    <t>SMD Resistor 62R 0603</t>
  </si>
  <si>
    <t>SMD Resistor 430R 0603</t>
  </si>
  <si>
    <t>SMD Resistor 120R 0603</t>
  </si>
  <si>
    <t>SMD Resistor 330R 0603</t>
  </si>
  <si>
    <t>SMD Resistor 47R 0603</t>
  </si>
  <si>
    <t>SMD Resistor 27R 0603</t>
  </si>
  <si>
    <t>Microminiature Tactile Switch</t>
  </si>
  <si>
    <t>Board-To-Board Connector, Vertical, 2.54 mm, 12 Contacts, Header, TSW Series, Through Hole, 2 Rows</t>
  </si>
  <si>
    <t>Board-To-Board Connector, Dual, 2.54 mm, 8 Contacts, Receptacle, SLW Series, Through Hole, 2 Rows</t>
  </si>
  <si>
    <t>Board-To-Board Connector, Vertical, 2.54 mm, 8 Contacts, Header, TSW Series, Through Hole, 2 Rows</t>
  </si>
  <si>
    <t>Board-To-Board Connector, Vertical, 2.54 mm, 16 Contacts, Header, TSW Series, Through Hole, 2 Rows</t>
  </si>
  <si>
    <t>BIDIRECTIONAL THYRISTOR OVERVOLTAGE PROTECTOR</t>
  </si>
  <si>
    <t>P-Channel SIPMOS Small-Signal-Transistor, -60 V VDS, -0.17 A ID, -55 to 150 degC, PG-SOT23, Reel, Green</t>
  </si>
  <si>
    <t>MOSFET-Transistor, n-Kanal, 1.6 A, 100 V, 0.178 ohm, 10 V, 2.5 V</t>
  </si>
  <si>
    <t>N-Channel TrenchMOS Logic Level FET, 60 V, 100 A, 3-Pin SOT404, Tape and Reel</t>
  </si>
  <si>
    <t>Micro-Fit 3.0 Right Angle Header, 3.00mm Pitch, Dual Row, 6 Circuits, with Snap-in Plastic Peg PCB Lock, Tin, Glow Wire Capable, Black, 43045-0600</t>
  </si>
  <si>
    <t>Board-To-Board Connector, Vertical, 2.54 mm, 3 Contacts, Header, TSW Series, Through Hole, 1 Row</t>
  </si>
  <si>
    <t>Board-To-Board Connector, Vertical, 2.54 mm, 2 Contacts, Header, TSW Series, Through Hole, 1 Row</t>
  </si>
  <si>
    <t>Board-To-Board Connector, ARM Cortex Debug Header 20 Pin</t>
  </si>
  <si>
    <t>Micro-Fit 3.0 Right Angle Header, 3.00mm Pitch, Dual Row, 4 Circuits, with Snap-in Plastic Peg PCB Lock, Tin, Glow Wire Capable, Black, 43045-0400</t>
  </si>
  <si>
    <t>Micro-Fit 3.0 Right Angle Header, 3.00mm Pitch, Dual Row, 2 Circuits, with Snap-in Plastic Peg PCB Lock, Tin, Glow Wire Capable, Black, 43045-0200</t>
  </si>
  <si>
    <t>USB, MINI, SMD, RA KME04-USBMU03A01</t>
  </si>
  <si>
    <t>Micro-Fit 3.0 Right Angle Header, 3.00mm Pitch, Dual Row, 16 Circuits, with Snap-in Plastic Peg PCB Lock, Tin, Glow Wire Capable, Black, 43045-1600</t>
  </si>
  <si>
    <t>Case EIA</t>
  </si>
  <si>
    <t>0805</t>
  </si>
  <si>
    <t>0603</t>
  </si>
  <si>
    <t>Manufacturer 1</t>
  </si>
  <si>
    <t>Renata</t>
  </si>
  <si>
    <t>TDK</t>
  </si>
  <si>
    <t>Murata</t>
  </si>
  <si>
    <t>KEMET</t>
  </si>
  <si>
    <t>Multicomp</t>
  </si>
  <si>
    <t>STMicroelectronics</t>
  </si>
  <si>
    <t>ON Semiconductor</t>
  </si>
  <si>
    <t>NXP Semiconductors</t>
  </si>
  <si>
    <t>ON Semiconductor / Fairchild</t>
  </si>
  <si>
    <t>Bourns</t>
  </si>
  <si>
    <t>Littelfuse</t>
  </si>
  <si>
    <t>Schurter</t>
  </si>
  <si>
    <t>TI National Semiconductor</t>
  </si>
  <si>
    <t>Recom</t>
  </si>
  <si>
    <t>Analog Devices</t>
  </si>
  <si>
    <t>Texas Instruments</t>
  </si>
  <si>
    <t>Ixys Clare</t>
  </si>
  <si>
    <t>Panasonic</t>
  </si>
  <si>
    <t>Philips</t>
  </si>
  <si>
    <t>FTDI</t>
  </si>
  <si>
    <t>ISSI</t>
  </si>
  <si>
    <t>Samtec</t>
  </si>
  <si>
    <t>Laird</t>
  </si>
  <si>
    <t>TDK EPCOS</t>
  </si>
  <si>
    <t>Kingbright</t>
  </si>
  <si>
    <t>TXC</t>
  </si>
  <si>
    <t>Abracon</t>
  </si>
  <si>
    <t>Vishay Semiconductors</t>
  </si>
  <si>
    <t>Vishay Dale</t>
  </si>
  <si>
    <t>Vishay</t>
  </si>
  <si>
    <t>ITT C&amp;K</t>
  </si>
  <si>
    <t>Infineon</t>
  </si>
  <si>
    <t>International Rectifier</t>
  </si>
  <si>
    <t>Molex</t>
  </si>
  <si>
    <t>Manufacturer Part Number 1</t>
  </si>
  <si>
    <t>SMTU1225-1-LF</t>
  </si>
  <si>
    <t>CGA4J3X7R1H225K125AE</t>
  </si>
  <si>
    <t>GCM188L81H104KA57D</t>
  </si>
  <si>
    <t>GRM188R7YA105KA12D</t>
  </si>
  <si>
    <t>C0603C180J3GACAUTO</t>
  </si>
  <si>
    <t>MC0603X225K100CT</t>
  </si>
  <si>
    <t>C0603C472J5RACAUTO</t>
  </si>
  <si>
    <t>GRT188R61E475KE13D</t>
  </si>
  <si>
    <t>STPS3L60U</t>
  </si>
  <si>
    <t>GF1B</t>
  </si>
  <si>
    <t>0452002.MRL</t>
  </si>
  <si>
    <t>3403.0172.11</t>
  </si>
  <si>
    <t>RS-2405SZ/H3</t>
  </si>
  <si>
    <t>KA7805ERTF</t>
  </si>
  <si>
    <t>IP4220CZ6,125</t>
  </si>
  <si>
    <t>HZ0805G471R-10</t>
  </si>
  <si>
    <t>B82789C0513H002</t>
  </si>
  <si>
    <t>KPT-1608SECK</t>
  </si>
  <si>
    <t>KPT-1608EC</t>
  </si>
  <si>
    <t>KPT-1608SGC</t>
  </si>
  <si>
    <t>ABS07-32.768KHZ-T</t>
  </si>
  <si>
    <t>ERJ-3RBD1300V</t>
  </si>
  <si>
    <t>MCMR06X1002FTL</t>
  </si>
  <si>
    <t>RCA06030000ZSEA</t>
  </si>
  <si>
    <t>ERA-3APB681V</t>
  </si>
  <si>
    <t>CRCW06031K50JNEA</t>
  </si>
  <si>
    <t>MCMR06X10R0FTL</t>
  </si>
  <si>
    <t>MCMR12X62R0FTL</t>
  </si>
  <si>
    <t>CRCW0603430RFKEA</t>
  </si>
  <si>
    <t>CRCW0603120RFKEA</t>
  </si>
  <si>
    <t>MCMR06X3300FTL</t>
  </si>
  <si>
    <t>ERJ-3EKF47R0V</t>
  </si>
  <si>
    <t>ERJ-3GEYJ270V</t>
  </si>
  <si>
    <t>TSW-106-07-G-D</t>
  </si>
  <si>
    <t>SLW-104-01-G-D</t>
  </si>
  <si>
    <t>TSW-104-07-G-D</t>
  </si>
  <si>
    <t>TSW-108-07-G-D</t>
  </si>
  <si>
    <t>43045-0600</t>
  </si>
  <si>
    <t>TSW-103-07-G-S</t>
  </si>
  <si>
    <t>TSW-102-07-G-S</t>
  </si>
  <si>
    <t>43045-0400</t>
  </si>
  <si>
    <t>43045-0200</t>
  </si>
  <si>
    <t>0430451600</t>
  </si>
  <si>
    <t>Supplier 1</t>
  </si>
  <si>
    <t>Farnell</t>
  </si>
  <si>
    <t>Digi-Key</t>
  </si>
  <si>
    <t>Mouser</t>
  </si>
  <si>
    <t>Supplier Part Number 1</t>
  </si>
  <si>
    <t>1216353</t>
  </si>
  <si>
    <t>2547054</t>
  </si>
  <si>
    <t>490-6049-1-ND</t>
  </si>
  <si>
    <t>1907508</t>
  </si>
  <si>
    <t>2070403</t>
  </si>
  <si>
    <t>2320817</t>
  </si>
  <si>
    <t>2904754</t>
  </si>
  <si>
    <t>2672159</t>
  </si>
  <si>
    <t>9907769</t>
  </si>
  <si>
    <t>2463512</t>
  </si>
  <si>
    <t>1431191</t>
  </si>
  <si>
    <t>1467477</t>
  </si>
  <si>
    <t>2341914</t>
  </si>
  <si>
    <t>2383284</t>
  </si>
  <si>
    <t>486-1253-ND</t>
  </si>
  <si>
    <t>1469039</t>
  </si>
  <si>
    <t>811-2109-5-ND</t>
  </si>
  <si>
    <t>1893731</t>
  </si>
  <si>
    <t>2377039</t>
  </si>
  <si>
    <t>2393656</t>
  </si>
  <si>
    <t>2393659</t>
  </si>
  <si>
    <t>1274129</t>
  </si>
  <si>
    <t>2112604</t>
  </si>
  <si>
    <t>2462515</t>
  </si>
  <si>
    <t>2102585</t>
  </si>
  <si>
    <t>2400552</t>
  </si>
  <si>
    <t>1653755</t>
  </si>
  <si>
    <t>NCV317MBSTT3GOSCT-ND</t>
  </si>
  <si>
    <t>2302216</t>
  </si>
  <si>
    <t>2409432</t>
  </si>
  <si>
    <t>1727-3578-1-ND</t>
  </si>
  <si>
    <t>2081328</t>
  </si>
  <si>
    <t>2849991</t>
  </si>
  <si>
    <t>2253831</t>
  </si>
  <si>
    <t>200-SLW11201TD</t>
  </si>
  <si>
    <t>2292413</t>
  </si>
  <si>
    <t>871-B82789C0513H002</t>
  </si>
  <si>
    <t>2099222</t>
  </si>
  <si>
    <t>2099221</t>
  </si>
  <si>
    <t>2099223</t>
  </si>
  <si>
    <t>2308726</t>
  </si>
  <si>
    <t>2101347</t>
  </si>
  <si>
    <t>2379959</t>
  </si>
  <si>
    <t>2073349</t>
  </si>
  <si>
    <t>2616580</t>
  </si>
  <si>
    <t>2797303</t>
  </si>
  <si>
    <t>2616745</t>
  </si>
  <si>
    <t>2073361</t>
  </si>
  <si>
    <t>2073943</t>
  </si>
  <si>
    <t>2141340</t>
  </si>
  <si>
    <t>1652832</t>
  </si>
  <si>
    <t>2692155</t>
  </si>
  <si>
    <t>2303030</t>
  </si>
  <si>
    <t>2059559</t>
  </si>
  <si>
    <t>1201424</t>
  </si>
  <si>
    <t>2025252</t>
  </si>
  <si>
    <t>1668094</t>
  </si>
  <si>
    <t>2025250</t>
  </si>
  <si>
    <t>2578721</t>
  </si>
  <si>
    <t>TISP4040H1BJR-SCT-ND</t>
  </si>
  <si>
    <t>1783928</t>
  </si>
  <si>
    <t>1727-7261-6-ND</t>
  </si>
  <si>
    <t>1012252</t>
  </si>
  <si>
    <t>2505045</t>
  </si>
  <si>
    <t>2505044</t>
  </si>
  <si>
    <t>SAM11268-ND</t>
  </si>
  <si>
    <t>9733019</t>
  </si>
  <si>
    <t>1012251</t>
  </si>
  <si>
    <t>1125348</t>
  </si>
  <si>
    <t>9961380</t>
  </si>
  <si>
    <t>Automotive Qualified</t>
  </si>
  <si>
    <t>False</t>
  </si>
  <si>
    <t>True</t>
  </si>
  <si>
    <t>Y</t>
  </si>
  <si>
    <t>master.PrjPcb</t>
  </si>
  <si>
    <t>26.10.2018 08:06:05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</si>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</sst>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1" fontId="2" fillId="0" borderId="3" xfId="0" applyNumberFormat="1" applyFont="1" applyBorder="1" applyAlignment="1">
      <alignment horizontal="left" vertical="center"/>
    </xf>
    <xf numFmtId="1" fontId="0" fillId="0" borderId="6" xfId="0" applyNumberFormat="1" applyBorder="1"/>
    <xf numFmtId="1" fontId="0" fillId="0" borderId="3" xfId="0" applyNumberFormat="1" applyBorder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6" xfId="0" quotePrefix="1" applyFont="1" applyFill="1" applyBorder="1" applyAlignment="1">
      <alignment horizontal="center" vertical="top"/>
    </xf>
    <xf numFmtId="0" fontId="0" fillId="0" borderId="3" xfId="0" quotePrefix="1" applyBorder="1"/>
    <xf numFmtId="0" fontId="1" fillId="0" borderId="0" xfId="0" quotePrefix="1" applyFont="1"/>
    <xf numFmtId="0" fontId="2" fillId="0" borderId="0" xfId="0" quotePrefix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ctopart-clicks.com/click/altium?manufacturer=Vishay%20Dale&amp;mpn=CRCW06031K50JNEA&amp;seller=Farnell&amp;sku=2616745&amp;country=DE&amp;channel=BOM%20Report&amp;ref=man&amp;" TargetMode="External"/><Relationship Id="rId21" Type="http://schemas.openxmlformats.org/officeDocument/2006/relationships/hyperlink" Target="https://octopart-clicks.com/click/altium?manufacturer=STMicroelectronics&amp;mpn=STM32F429VIT6&amp;seller=Farnell&amp;sku=2393659&amp;country=DE&amp;channel=BOM%20Report&amp;" TargetMode="External"/><Relationship Id="rId42" Type="http://schemas.openxmlformats.org/officeDocument/2006/relationships/hyperlink" Target="https://octopart-clicks.com/click/altium?manufacturer=Abracon&amp;mpn=ABS07-32.768KHZ-T&amp;seller=Farnell&amp;sku=2101347&amp;country=DE&amp;channel=BOM%20Report&amp;" TargetMode="External"/><Relationship Id="rId63" Type="http://schemas.openxmlformats.org/officeDocument/2006/relationships/hyperlink" Target="https://octopart-clicks.com/click/altium?manufacturer=Molex&amp;mpn=43045-0600&amp;seller=Farnell&amp;sku=1012252&amp;country=DE&amp;channel=BOM%20Report&amp;" TargetMode="External"/><Relationship Id="rId84" Type="http://schemas.openxmlformats.org/officeDocument/2006/relationships/hyperlink" Target="https://octopart-clicks.com/click/altium?manufacturer=Littelfuse&amp;mpn=0452002.MRL&amp;seller=Farnell&amp;sku=2383284&amp;country=DE&amp;channel=BOM%20Report&amp;ref=man&amp;" TargetMode="External"/><Relationship Id="rId138" Type="http://schemas.openxmlformats.org/officeDocument/2006/relationships/hyperlink" Target="https://octopart-clicks.com/click/altium?manufacturer=Molex&amp;mpn=43045-0200&amp;seller=Farnell&amp;sku=1012251&amp;country=DE&amp;channel=BOM%20Report&amp;ref=man&amp;" TargetMode="External"/><Relationship Id="rId159" Type="http://schemas.openxmlformats.org/officeDocument/2006/relationships/hyperlink" Target="https://octopart-clicks.com/click/altium?manufacturer=Analog%20Devices&amp;mpn=ADR3425ARJZ-R2&amp;seller=Farnell&amp;sku=2377039&amp;country=DE&amp;channel=BOM%20Report&amp;ref=supplier&amp;" TargetMode="External"/><Relationship Id="rId170" Type="http://schemas.openxmlformats.org/officeDocument/2006/relationships/hyperlink" Target="https://octopart-clicks.com/click/altium?manufacturer=Analog%20Devices&amp;mpn=ADUM3300CRWZ&amp;seller=Farnell&amp;sku=2409432&amp;country=DE&amp;channel=BOM%20Report&amp;ref=supplier&amp;" TargetMode="External"/><Relationship Id="rId191" Type="http://schemas.openxmlformats.org/officeDocument/2006/relationships/hyperlink" Target="https://octopart-clicks.com/click/altium?manufacturer=Vishay&amp;mpn=CRCW0603120RFKEA&amp;seller=Farnell&amp;sku=1652832&amp;country=DE&amp;channel=BOM%20Report&amp;ref=supplier&amp;" TargetMode="External"/><Relationship Id="rId205" Type="http://schemas.openxmlformats.org/officeDocument/2006/relationships/hyperlink" Target="https://octopart-clicks.com/click/altium?manufacturer=Samtec&amp;mpn=TSW-102-07-G-S&amp;seller=Farnell&amp;sku=2505044&amp;country=DE&amp;channel=BOM%20Report&amp;ref=supplier&amp;" TargetMode="External"/><Relationship Id="rId107" Type="http://schemas.openxmlformats.org/officeDocument/2006/relationships/hyperlink" Target="https://octopart-clicks.com/click/altium?manufacturer=TDK%20EPCOS&amp;mpn=B82789C0513H002&amp;seller=Mouser&amp;sku=871-B82789C0513H002&amp;country=DE&amp;channel=BOM%20Report&amp;ref=man&amp;" TargetMode="External"/><Relationship Id="rId11" Type="http://schemas.openxmlformats.org/officeDocument/2006/relationships/hyperlink" Target="https://octopart-clicks.com/click/altium?manufacturer=ON%20Semiconductor&amp;mpn=MM3Z12VT1G&amp;seller=Farnell&amp;sku=1431191&amp;country=DE&amp;channel=BOM%20Report&amp;" TargetMode="External"/><Relationship Id="rId32" Type="http://schemas.openxmlformats.org/officeDocument/2006/relationships/hyperlink" Target="https://octopart-clicks.com/click/altium?manufacturer=FTDI&amp;mpn=FT231XS-R&amp;seller=Farnell&amp;sku=2081328&amp;country=DE&amp;channel=BOM%20Report&amp;" TargetMode="External"/><Relationship Id="rId53" Type="http://schemas.openxmlformats.org/officeDocument/2006/relationships/hyperlink" Target="https://octopart-clicks.com/click/altium?manufacturer=Panasonic&amp;mpn=ERJ-3EKF47R0V&amp;seller=Farnell&amp;sku=2303030&amp;country=DE&amp;channel=BOM%20Report&amp;" TargetMode="External"/><Relationship Id="rId74" Type="http://schemas.openxmlformats.org/officeDocument/2006/relationships/hyperlink" Target="https://octopart-clicks.com/click/altium?manufacturer=Murata&amp;mpn=GRM188R7YA105KA12D&amp;seller=Farnell&amp;sku=1907508&amp;country=DE&amp;channel=BOM%20Report&amp;ref=man&amp;" TargetMode="External"/><Relationship Id="rId128" Type="http://schemas.openxmlformats.org/officeDocument/2006/relationships/hyperlink" Target="https://octopart-clicks.com/click/altium?manufacturer=Samtec&amp;mpn=TSW-104-07-G-D&amp;seller=Farnell&amp;sku=2025250&amp;country=DE&amp;channel=BOM%20Report&amp;ref=man&amp;" TargetMode="External"/><Relationship Id="rId149" Type="http://schemas.openxmlformats.org/officeDocument/2006/relationships/hyperlink" Target="https://octopart-clicks.com/click/altium?manufacturer=STMicroelectronics&amp;mpn=STPS3L60U&amp;seller=Farnell&amp;sku=9907769&amp;country=DE&amp;channel=BOM%20Report&amp;ref=supplier&amp;" TargetMode="External"/><Relationship Id="rId5" Type="http://schemas.openxmlformats.org/officeDocument/2006/relationships/hyperlink" Target="https://octopart-clicks.com/click/altium?manufacturer=KEMET&amp;mpn=C0603C180J3GACAUTO&amp;seller=Farnell&amp;sku=2070403&amp;country=DE&amp;channel=BOM%20Report&amp;" TargetMode="External"/><Relationship Id="rId9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man&amp;" TargetMode="External"/><Relationship Id="rId160" Type="http://schemas.openxmlformats.org/officeDocument/2006/relationships/hyperlink" Target="https://octopart-clicks.com/click/altium?manufacturer=STMicroelectronics&amp;mpn=STM32F429IIT6&amp;seller=Farnell&amp;sku=2393656&amp;country=DE&amp;channel=BOM%20Report&amp;ref=supplier&amp;" TargetMode="External"/><Relationship Id="rId181" Type="http://schemas.openxmlformats.org/officeDocument/2006/relationships/hyperlink" Target="https://octopart-clicks.com/click/altium?manufacturer=TXC&amp;mpn=7B-8.000MAAJ-T&amp;seller=Farnell&amp;sku=2308726&amp;country=DE&amp;channel=BOM%20Report&amp;ref=supplier&amp;" TargetMode="External"/><Relationship Id="rId22" Type="http://schemas.openxmlformats.org/officeDocument/2006/relationships/hyperlink" Target="https://octopart-clicks.com/click/altium?manufacturer=Analog%20Devices&amp;mpn=ADUM3401CRWZ&amp;seller=Farnell&amp;sku=1274129&amp;country=DE&amp;channel=BOM%20Report&amp;" TargetMode="External"/><Relationship Id="rId43" Type="http://schemas.openxmlformats.org/officeDocument/2006/relationships/hyperlink" Target="https://octopart-clicks.com/click/altium?manufacturer=Panasonic&amp;mpn=ERJ-3RBD1300V&amp;seller=Farnell&amp;sku=2379959&amp;country=DE&amp;channel=BOM%20Report&amp;" TargetMode="External"/><Relationship Id="rId64" Type="http://schemas.openxmlformats.org/officeDocument/2006/relationships/hyperlink" Target="https://octopart-clicks.com/click/altium?manufacturer=Samtec&amp;mpn=TSW-103-07-G-S&amp;seller=Farnell&amp;sku=2505045&amp;country=DE&amp;channel=BOM%20Report&amp;" TargetMode="External"/><Relationship Id="rId118" Type="http://schemas.openxmlformats.org/officeDocument/2006/relationships/hyperlink" Target="https://octopart-clicks.com/click/altium?manufacturer=Multicomp&amp;mpn=MCMR06X10R0FTL&amp;seller=Farnell&amp;sku=2073361&amp;country=DE&amp;channel=BOM%20Report&amp;ref=man&amp;" TargetMode="External"/><Relationship Id="rId139" Type="http://schemas.openxmlformats.org/officeDocument/2006/relationships/hyperlink" Target="https://octopart-clicks.com/click/altium?manufacturer=Molex&amp;mpn=67503-1020&amp;seller=Farnell&amp;sku=1125348&amp;country=DE&amp;channel=BOM%20Report&amp;ref=man&amp;" TargetMode="External"/><Relationship Id="rId85" Type="http://schemas.openxmlformats.org/officeDocument/2006/relationships/hyperlink" Target="https://octopart-clicks.com/click/altium?manufacturer=Schurter&amp;mpn=3403.0172.11&amp;seller=Digi-Key&amp;sku=486-1253-ND&amp;country=DE&amp;channel=BOM%20Report&amp;ref=man&amp;" TargetMode="External"/><Relationship Id="rId150" Type="http://schemas.openxmlformats.org/officeDocument/2006/relationships/hyperlink" Target="https://octopart-clicks.com/click/altium?manufacturer=ON%20Semiconductor&amp;mpn=MM3Z4V7ST1G&amp;seller=Farnell&amp;sku=2463512&amp;country=DE&amp;channel=BOM%20Report&amp;ref=supplier&amp;" TargetMode="External"/><Relationship Id="rId171" Type="http://schemas.openxmlformats.org/officeDocument/2006/relationships/hyperlink" Target="https://octopart-clicks.com/click/altium?manufacturer=Philips&amp;mpn=IP4220CZ6%2C125&amp;seller=Digi-Key&amp;sku=1727-3578-1-ND&amp;country=DE&amp;channel=BOM%20Report&amp;ref=supplier&amp;" TargetMode="External"/><Relationship Id="rId192" Type="http://schemas.openxmlformats.org/officeDocument/2006/relationships/hyperlink" Target="https://octopart-clicks.com/click/altium?manufacturer=Multicomp&amp;mpn=MCMR06X3300FTL&amp;seller=Farnell&amp;sku=2692155&amp;country=DE&amp;channel=BOM%20Report&amp;ref=supplier&amp;" TargetMode="External"/><Relationship Id="rId206" Type="http://schemas.openxmlformats.org/officeDocument/2006/relationships/hyperlink" Target="https://octopart-clicks.com/click/altium?manufacturer=Samtec&amp;mpn=FTSH-110-01-L-DV-007-K-P&amp;seller=Digi-Key&amp;sku=SAM11268-ND&amp;country=DE&amp;channel=BOM%20Report&amp;ref=supplier&amp;" TargetMode="External"/><Relationship Id="rId12" Type="http://schemas.openxmlformats.org/officeDocument/2006/relationships/hyperlink" Target="https://octopart-clicks.com/click/altium?manufacturer=ON%20Semiconductor%20%2F%20Fairchild&amp;mpn=GF1B&amp;seller=Farnell&amp;sku=1467477&amp;country=DE&amp;channel=BOM%20Report&amp;" TargetMode="External"/><Relationship Id="rId33" Type="http://schemas.openxmlformats.org/officeDocument/2006/relationships/hyperlink" Target="https://octopart-clicks.com/click/altium?manufacturer=STMicroelectronics&amp;mpn=M95M02-DRMN6TP&amp;seller=Farnell&amp;sku=2849991&amp;country=DE&amp;channel=BOM%20Report&amp;" TargetMode="External"/><Relationship Id="rId108" Type="http://schemas.openxmlformats.org/officeDocument/2006/relationships/hyperlink" Target="https://octopart-clicks.com/click/altium?manufacturer=Kingbright&amp;mpn=KPT-1608SECK&amp;seller=Farnell&amp;sku=2099222&amp;country=DE&amp;channel=BOM%20Report&amp;ref=man&amp;" TargetMode="External"/><Relationship Id="rId129" Type="http://schemas.openxmlformats.org/officeDocument/2006/relationships/hyperlink" Target="https://octopart-clicks.com/click/altium?manufacturer=Samtec&amp;mpn=TSW-108-07-G-D&amp;seller=Farnell&amp;sku=2578721&amp;country=DE&amp;channel=BOM%20Report&amp;ref=man&amp;" TargetMode="External"/><Relationship Id="rId54" Type="http://schemas.openxmlformats.org/officeDocument/2006/relationships/hyperlink" Target="https://octopart-clicks.com/click/altium?manufacturer=Panasonic&amp;mpn=ERJ-3GEYJ270V&amp;seller=Farnell&amp;sku=2059559&amp;country=DE&amp;channel=BOM%20Report&amp;" TargetMode="External"/><Relationship Id="rId75" Type="http://schemas.openxmlformats.org/officeDocument/2006/relationships/hyperlink" Target="https://octopart-clicks.com/click/altium?manufacturer=KEMET&amp;mpn=C0603C180J3GACAUTO&amp;seller=Farnell&amp;sku=2070403&amp;country=DE&amp;channel=BOM%20Report&amp;ref=man&amp;" TargetMode="External"/><Relationship Id="rId96" Type="http://schemas.openxmlformats.org/officeDocument/2006/relationships/hyperlink" Target="https://octopart-clicks.com/click/altium?manufacturer=NXP%20Semiconductors&amp;mpn=TJA1052IT%2F5Y&amp;seller=Farnell&amp;sku=2400552&amp;country=DE&amp;channel=BOM%20Report&amp;ref=man&amp;" TargetMode="External"/><Relationship Id="rId140" Type="http://schemas.openxmlformats.org/officeDocument/2006/relationships/hyperlink" Target="https://octopart-clicks.com/click/altium?manufacturer=Molex&amp;mpn=0430451600&amp;seller=Farnell&amp;sku=9961380&amp;country=DE&amp;channel=BOM%20Report&amp;ref=man&amp;" TargetMode="External"/><Relationship Id="rId161" Type="http://schemas.openxmlformats.org/officeDocument/2006/relationships/hyperlink" Target="https://octopart-clicks.com/click/altium?manufacturer=STMicroelectronics&amp;mpn=STM32F429VIT6&amp;seller=Farnell&amp;sku=2393659&amp;country=DE&amp;channel=BOM%20Report&amp;ref=supplier&amp;" TargetMode="External"/><Relationship Id="rId182" Type="http://schemas.openxmlformats.org/officeDocument/2006/relationships/hyperlink" Target="https://octopart-clicks.com/click/altium?manufacturer=Abracon&amp;mpn=ABS07-32.768KHZ-T&amp;seller=Farnell&amp;sku=2101347&amp;country=DE&amp;channel=BOM%20Report&amp;ref=supplier&amp;" TargetMode="External"/><Relationship Id="rId6" Type="http://schemas.openxmlformats.org/officeDocument/2006/relationships/hyperlink" Target="https://octopart-clicks.com/click/altium?manufacturer=Multicomp&amp;mpn=MC0603X225K100CT&amp;seller=Farnell&amp;sku=2320817&amp;country=DE&amp;channel=BOM%20Report&amp;" TargetMode="External"/><Relationship Id="rId23" Type="http://schemas.openxmlformats.org/officeDocument/2006/relationships/hyperlink" Target="https://octopart-clicks.com/click/altium?manufacturer=Texas%20Instruments&amp;mpn=UA78L05CPK&amp;seller=Farnell&amp;sku=2112604&amp;country=DE&amp;channel=BOM%20Report&amp;" TargetMode="External"/><Relationship Id="rId119" Type="http://schemas.openxmlformats.org/officeDocument/2006/relationships/hyperlink" Target="https://octopart-clicks.com/click/altium?manufacturer=Multicomp&amp;mpn=MCMR12X62R0FTL&amp;seller=Farnell&amp;sku=2073943&amp;country=DE&amp;channel=BOM%20Report&amp;ref=man&amp;" TargetMode="External"/><Relationship Id="rId44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65" Type="http://schemas.openxmlformats.org/officeDocument/2006/relationships/hyperlink" Target="https://octopart-clicks.com/click/altium?manufacturer=Samtec&amp;mpn=TSW-102-07-G-S&amp;seller=Farnell&amp;sku=2505044&amp;country=DE&amp;channel=BOM%20Report&amp;" TargetMode="External"/><Relationship Id="rId8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ref=man&amp;" TargetMode="External"/><Relationship Id="rId130" Type="http://schemas.openxmlformats.org/officeDocument/2006/relationships/hyperlink" Target="https://octopart-clicks.com/click/altium?manufacturer=Bourns&amp;mpn=TISP4040H1BJR-S&amp;seller=Digi-Key&amp;sku=TISP4040H1BJR-SCT-ND&amp;country=DE&amp;channel=BOM%20Report&amp;ref=man&amp;" TargetMode="External"/><Relationship Id="rId151" Type="http://schemas.openxmlformats.org/officeDocument/2006/relationships/hyperlink" Target="https://octopart-clicks.com/click/altium?manufacturer=ON%20Semiconductor&amp;mpn=MM3Z12VT1G&amp;seller=Farnell&amp;sku=1431191&amp;country=DE&amp;channel=BOM%20Report&amp;ref=supplier&amp;" TargetMode="External"/><Relationship Id="rId172" Type="http://schemas.openxmlformats.org/officeDocument/2006/relationships/hyperlink" Target="https://octopart-clicks.com/click/altium?manufacturer=FTDI&amp;mpn=FT231XS-R&amp;seller=Farnell&amp;sku=2081328&amp;country=DE&amp;channel=BOM%20Report&amp;ref=supplier&amp;" TargetMode="External"/><Relationship Id="rId193" Type="http://schemas.openxmlformats.org/officeDocument/2006/relationships/hyperlink" Target="https://octopart-clicks.com/click/altium?manufacturer=Panasonic&amp;mpn=ERJ-3EKF47R0V&amp;seller=Farnell&amp;sku=2303030&amp;country=DE&amp;channel=BOM%20Report&amp;ref=supplier&amp;" TargetMode="External"/><Relationship Id="rId207" Type="http://schemas.openxmlformats.org/officeDocument/2006/relationships/hyperlink" Target="https://octopart-clicks.com/click/altium?manufacturer=Molex&amp;mpn=43045-0400&amp;seller=Farnell&amp;sku=9733019&amp;country=DE&amp;channel=BOM%20Report&amp;ref=supplier&amp;" TargetMode="External"/><Relationship Id="rId13" Type="http://schemas.openxmlformats.org/officeDocument/2006/relationships/hyperlink" Target="https://octopart-clicks.com/click/altium?manufacturer=Bourns&amp;mpn=CDSOD323-T05&amp;seller=Farnell&amp;sku=2341914&amp;country=DE&amp;channel=BOM%20Report&amp;" TargetMode="External"/><Relationship Id="rId109" Type="http://schemas.openxmlformats.org/officeDocument/2006/relationships/hyperlink" Target="https://octopart-clicks.com/click/altium?manufacturer=Kingbright&amp;mpn=KPT-1608EC&amp;seller=Farnell&amp;sku=2099221&amp;country=DE&amp;channel=BOM%20Report&amp;ref=man&amp;" TargetMode="External"/><Relationship Id="rId34" Type="http://schemas.openxmlformats.org/officeDocument/2006/relationships/hyperlink" Target="https://octopart-clicks.com/click/altium?manufacturer=ISSI&amp;mpn=IS42S16400J-7TLI&amp;seller=Farnell&amp;sku=2253831&amp;country=DE&amp;channel=BOM%20Report&amp;" TargetMode="External"/><Relationship Id="rId55" Type="http://schemas.openxmlformats.org/officeDocument/2006/relationships/hyperlink" Target="https://octopart-clicks.com/click/altium?manufacturer=ITT%20C%26K&amp;mpn=KMR221GLFS&amp;seller=Farnell&amp;sku=1201424&amp;country=DE&amp;channel=BOM%20Report&amp;" TargetMode="External"/><Relationship Id="rId76" Type="http://schemas.openxmlformats.org/officeDocument/2006/relationships/hyperlink" Target="https://octopart-clicks.com/click/altium?manufacturer=Multicomp&amp;mpn=MC0603X225K100CT&amp;seller=Farnell&amp;sku=2320817&amp;country=DE&amp;channel=BOM%20Report&amp;ref=man&amp;" TargetMode="External"/><Relationship Id="rId97" Type="http://schemas.openxmlformats.org/officeDocument/2006/relationships/hyperlink" Target="https://octopart-clicks.com/click/altium?manufacturer=Ixys%20Clare&amp;mpn=CPC1008N&amp;seller=Farnell&amp;sku=1653755&amp;country=DE&amp;channel=BOM%20Report&amp;ref=man&amp;" TargetMode="External"/><Relationship Id="rId120" Type="http://schemas.openxmlformats.org/officeDocument/2006/relationships/hyperlink" Target="https://octopart-clicks.com/click/altium?manufacturer=Vishay&amp;mpn=CRCW0603430RFKEA&amp;seller=Farnell&amp;sku=2141340&amp;country=DE&amp;channel=BOM%20Report&amp;ref=man&amp;" TargetMode="External"/><Relationship Id="rId141" Type="http://schemas.openxmlformats.org/officeDocument/2006/relationships/hyperlink" Target="https://octopart-clicks.com/click/altium?manufacturer=Renata&amp;mpn=SMTU1225-1-LF&amp;seller=Farnell&amp;sku=1216353&amp;country=DE&amp;channel=BOM%20Report&amp;ref=supplier&amp;" TargetMode="External"/><Relationship Id="rId7" Type="http://schemas.openxmlformats.org/officeDocument/2006/relationships/hyperlink" Target="https://octopart-clicks.com/click/altium?manufacturer=KEMET&amp;mpn=C0603C472J5RACAUTO&amp;seller=Farnell&amp;sku=2904754&amp;country=DE&amp;channel=BOM%20Report&amp;" TargetMode="External"/><Relationship Id="rId162" Type="http://schemas.openxmlformats.org/officeDocument/2006/relationships/hyperlink" Target="https://octopart-clicks.com/click/altium?manufacturer=Analog%20Devices&amp;mpn=ADUM3401CRWZ&amp;seller=Farnell&amp;sku=1274129&amp;country=DE&amp;channel=BOM%20Report&amp;ref=supplier&amp;" TargetMode="External"/><Relationship Id="rId183" Type="http://schemas.openxmlformats.org/officeDocument/2006/relationships/hyperlink" Target="https://octopart-clicks.com/click/altium?manufacturer=Panasonic&amp;mpn=ERJ-3RBD1300V&amp;seller=Farnell&amp;sku=2379959&amp;country=DE&amp;channel=BOM%20Report&amp;ref=supplier&amp;" TargetMode="External"/><Relationship Id="rId24" Type="http://schemas.openxmlformats.org/officeDocument/2006/relationships/hyperlink" Target="https://octopart-clicks.com/click/altium?manufacturer=Analog%20Devices&amp;mpn=ADUM3301CRWZ&amp;seller=Farnell&amp;sku=2462515&amp;country=DE&amp;channel=BOM%20Report&amp;" TargetMode="External"/><Relationship Id="rId45" Type="http://schemas.openxmlformats.org/officeDocument/2006/relationships/hyperlink" Target="https://octopart-clicks.com/click/altium?manufacturer=Vishay%20Semiconductors&amp;mpn=RCA06030000ZSEA&amp;seller=Farnell&amp;sku=2616580&amp;country=DE&amp;channel=BOM%20Report&amp;" TargetMode="External"/><Relationship Id="rId66" Type="http://schemas.openxmlformats.org/officeDocument/2006/relationships/hyperlink" Target="https://octopart-clicks.com/click/altium?manufacturer=Samtec&amp;mpn=FTSH-110-01-L-DV-007-K-P&amp;seller=Digi-Key&amp;sku=SAM11268-ND&amp;country=DE&amp;channel=BOM%20Report&amp;" TargetMode="External"/><Relationship Id="rId87" Type="http://schemas.openxmlformats.org/officeDocument/2006/relationships/hyperlink" Target="https://octopart-clicks.com/click/altium?manufacturer=Murata&amp;mpn=NCS6S1205C&amp;seller=Digi-Key&amp;sku=811-2109-5-ND&amp;country=DE&amp;channel=BOM%20Report&amp;ref=man&amp;" TargetMode="External"/><Relationship Id="rId110" Type="http://schemas.openxmlformats.org/officeDocument/2006/relationships/hyperlink" Target="https://octopart-clicks.com/click/altium?manufacturer=Kingbright&amp;mpn=KPT-1608SGC&amp;seller=Farnell&amp;sku=2099223&amp;country=DE&amp;channel=BOM%20Report&amp;ref=man&amp;" TargetMode="External"/><Relationship Id="rId131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man&amp;" TargetMode="External"/><Relationship Id="rId61" Type="http://schemas.openxmlformats.org/officeDocument/2006/relationships/hyperlink" Target="https://octopart-clicks.com/click/altium?manufacturer=International%20Rectifier&amp;mpn=IRLML0100TRPBF&amp;seller=Farnell&amp;sku=1783928&amp;country=DE&amp;channel=BOM%20Report&amp;" TargetMode="External"/><Relationship Id="rId82" Type="http://schemas.openxmlformats.org/officeDocument/2006/relationships/hyperlink" Target="https://octopart-clicks.com/click/altium?manufacturer=ON%20Semiconductor%20%2F%20Fairchild&amp;mpn=GF1B&amp;seller=Farnell&amp;sku=1467477&amp;country=DE&amp;channel=BOM%20Report&amp;ref=man&amp;" TargetMode="External"/><Relationship Id="rId152" Type="http://schemas.openxmlformats.org/officeDocument/2006/relationships/hyperlink" Target="https://octopart-clicks.com/click/altium?manufacturer=ON%20Semiconductor%20%2F%20Fairchild&amp;mpn=GF1B&amp;seller=Farnell&amp;sku=1467477&amp;country=DE&amp;channel=BOM%20Report&amp;ref=supplier&amp;" TargetMode="External"/><Relationship Id="rId173" Type="http://schemas.openxmlformats.org/officeDocument/2006/relationships/hyperlink" Target="https://octopart-clicks.com/click/altium?manufacturer=STMicroelectronics&amp;mpn=M95M02-DRMN6TP&amp;seller=Farnell&amp;sku=2849991&amp;country=DE&amp;channel=BOM%20Report&amp;ref=supplier&amp;" TargetMode="External"/><Relationship Id="rId194" Type="http://schemas.openxmlformats.org/officeDocument/2006/relationships/hyperlink" Target="https://octopart-clicks.com/click/altium?manufacturer=Panasonic&amp;mpn=ERJ-3GEYJ270V&amp;seller=Farnell&amp;sku=2059559&amp;country=DE&amp;channel=BOM%20Report&amp;ref=supplier&amp;" TargetMode="External"/><Relationship Id="rId199" Type="http://schemas.openxmlformats.org/officeDocument/2006/relationships/hyperlink" Target="https://octopart-clicks.com/click/altium?manufacturer=Samtec&amp;mpn=TSW-108-07-G-D&amp;seller=Farnell&amp;sku=2578721&amp;country=DE&amp;channel=BOM%20Report&amp;ref=supplier&amp;" TargetMode="External"/><Relationship Id="rId203" Type="http://schemas.openxmlformats.org/officeDocument/2006/relationships/hyperlink" Target="https://octopart-clicks.com/click/altium?manufacturer=Molex&amp;mpn=43045-0600&amp;seller=Farnell&amp;sku=1012252&amp;country=DE&amp;channel=BOM%20Report&amp;ref=supplier&amp;" TargetMode="External"/><Relationship Id="rId208" Type="http://schemas.openxmlformats.org/officeDocument/2006/relationships/hyperlink" Target="https://octopart-clicks.com/click/altium?manufacturer=Molex&amp;mpn=43045-0200&amp;seller=Farnell&amp;sku=1012251&amp;country=DE&amp;channel=BOM%20Report&amp;ref=supplier&amp;" TargetMode="External"/><Relationship Id="rId19" Type="http://schemas.openxmlformats.org/officeDocument/2006/relationships/hyperlink" Target="https://octopart-clicks.com/click/altium?manufacturer=Analog%20Devices&amp;mpn=ADR3425ARJZ-R2&amp;seller=Farnell&amp;sku=2377039&amp;country=DE&amp;channel=BOM%20Report&amp;" TargetMode="External"/><Relationship Id="rId14" Type="http://schemas.openxmlformats.org/officeDocument/2006/relationships/hyperlink" Target="https://octopart-clicks.com/click/altium?manufacturer=Littelfuse&amp;mpn=0452002.MRL&amp;seller=Farnell&amp;sku=2383284&amp;country=DE&amp;channel=BOM%20Report&amp;" TargetMode="External"/><Relationship Id="rId30" Type="http://schemas.openxmlformats.org/officeDocument/2006/relationships/hyperlink" Target="https://octopart-clicks.com/click/altium?manufacturer=Analog%20Devices&amp;mpn=ADUM3300CRWZ&amp;seller=Farnell&amp;sku=2409432&amp;country=DE&amp;channel=BOM%20Report&amp;" TargetMode="External"/><Relationship Id="rId35" Type="http://schemas.openxmlformats.org/officeDocument/2006/relationships/hyperlink" Target="https://octopart-clicks.com/click/altium?manufacturer=Samtec&amp;mpn=SLW-112-01-T-D&amp;seller=Mouser&amp;sku=200-SLW11201TD&amp;country=DE&amp;channel=BOM%20Report&amp;" TargetMode="External"/><Relationship Id="rId56" Type="http://schemas.openxmlformats.org/officeDocument/2006/relationships/hyperlink" Target="https://octopart-clicks.com/click/altium?manufacturer=Samtec&amp;mpn=TSW-106-07-G-D&amp;seller=Farnell&amp;sku=2025252&amp;country=DE&amp;channel=BOM%20Report&amp;" TargetMode="External"/><Relationship Id="rId77" Type="http://schemas.openxmlformats.org/officeDocument/2006/relationships/hyperlink" Target="https://octopart-clicks.com/click/altium?manufacturer=KEMET&amp;mpn=C0603C472J5RACAUTO&amp;seller=Farnell&amp;sku=2904754&amp;country=DE&amp;channel=BOM%20Report&amp;ref=man&amp;" TargetMode="External"/><Relationship Id="rId100" Type="http://schemas.openxmlformats.org/officeDocument/2006/relationships/hyperlink" Target="https://octopart-clicks.com/click/altium?manufacturer=Analog%20Devices&amp;mpn=ADUM3300CRWZ&amp;seller=Farnell&amp;sku=2409432&amp;country=DE&amp;channel=BOM%20Report&amp;ref=man&amp;" TargetMode="External"/><Relationship Id="rId105" Type="http://schemas.openxmlformats.org/officeDocument/2006/relationships/hyperlink" Target="https://octopart-clicks.com/click/altium?manufacturer=Samtec&amp;mpn=SLW-112-01-T-D&amp;seller=Mouser&amp;sku=200-SLW11201TD&amp;country=DE&amp;channel=BOM%20Report&amp;ref=man&amp;" TargetMode="External"/><Relationship Id="rId126" Type="http://schemas.openxmlformats.org/officeDocument/2006/relationships/hyperlink" Target="https://octopart-clicks.com/click/altium?manufacturer=Samtec&amp;mpn=TSW-106-07-G-D&amp;seller=Farnell&amp;sku=2025252&amp;country=DE&amp;channel=BOM%20Report&amp;ref=man&amp;" TargetMode="External"/><Relationship Id="rId147" Type="http://schemas.openxmlformats.org/officeDocument/2006/relationships/hyperlink" Target="https://octopart-clicks.com/click/altium?manufacturer=KEMET&amp;mpn=C0603C472J5RACAUTO&amp;seller=Farnell&amp;sku=2904754&amp;country=DE&amp;channel=BOM%20Report&amp;ref=supplier&amp;" TargetMode="External"/><Relationship Id="rId16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ref=supplier&amp;" TargetMode="External"/><Relationship Id="rId8" Type="http://schemas.openxmlformats.org/officeDocument/2006/relationships/hyperlink" Target="https://octopart-clicks.com/click/altium?manufacturer=Murata&amp;mpn=GRT188R61E475KE13D&amp;seller=Farnell&amp;sku=2672159&amp;country=DE&amp;channel=BOM%20Report&amp;" TargetMode="External"/><Relationship Id="rId51" Type="http://schemas.openxmlformats.org/officeDocument/2006/relationships/hyperlink" Target="https://octopart-clicks.com/click/altium?manufacturer=Vishay&amp;mpn=CRCW0603120RFKEA&amp;seller=Farnell&amp;sku=1652832&amp;country=DE&amp;channel=BOM%20Report&amp;" TargetMode="External"/><Relationship Id="rId72" Type="http://schemas.openxmlformats.org/officeDocument/2006/relationships/hyperlink" Target="https://octopart-clicks.com/click/altium?manufacturer=TDK&amp;mpn=CGA4J3X7R1H225K125AE&amp;seller=Farnell&amp;sku=2547054&amp;country=DE&amp;channel=BOM%20Report&amp;ref=man&amp;" TargetMode="External"/><Relationship Id="rId93" Type="http://schemas.openxmlformats.org/officeDocument/2006/relationships/hyperlink" Target="https://octopart-clicks.com/click/altium?manufacturer=Texas%20Instruments&amp;mpn=UA78L05CPK&amp;seller=Farnell&amp;sku=2112604&amp;country=DE&amp;channel=BOM%20Report&amp;ref=man&amp;" TargetMode="External"/><Relationship Id="rId9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ref=man&amp;" TargetMode="External"/><Relationship Id="rId121" Type="http://schemas.openxmlformats.org/officeDocument/2006/relationships/hyperlink" Target="https://octopart-clicks.com/click/altium?manufacturer=Vishay&amp;mpn=CRCW0603120RFKEA&amp;seller=Farnell&amp;sku=1652832&amp;country=DE&amp;channel=BOM%20Report&amp;ref=man&amp;" TargetMode="External"/><Relationship Id="rId142" Type="http://schemas.openxmlformats.org/officeDocument/2006/relationships/hyperlink" Target="https://octopart-clicks.com/click/altium?manufacturer=TDK&amp;mpn=CGA4J3X7R1H225K125AE&amp;seller=Farnell&amp;sku=2547054&amp;country=DE&amp;channel=BOM%20Report&amp;ref=supplier&amp;" TargetMode="External"/><Relationship Id="rId163" Type="http://schemas.openxmlformats.org/officeDocument/2006/relationships/hyperlink" Target="https://octopart-clicks.com/click/altium?manufacturer=Texas%20Instruments&amp;mpn=UA78L05CPK&amp;seller=Farnell&amp;sku=2112604&amp;country=DE&amp;channel=BOM%20Report&amp;ref=supplier&amp;" TargetMode="External"/><Relationship Id="rId184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189" Type="http://schemas.openxmlformats.org/officeDocument/2006/relationships/hyperlink" Target="https://octopart-clicks.com/click/altium?manufacturer=Multicomp&amp;mpn=MCMR12X62R0FTL&amp;seller=Farnell&amp;sku=2073943&amp;country=DE&amp;channel=BOM%20Report&amp;ref=supplier&amp;" TargetMode="External"/><Relationship Id="rId3" Type="http://schemas.openxmlformats.org/officeDocument/2006/relationships/hyperlink" Target="https://octopart-clicks.com/click/altium?manufacturer=Murata&amp;mpn=GCM188L81H104KA57D&amp;seller=Digi-Key&amp;sku=490-6049-1-ND&amp;country=DE&amp;channel=BOM%20Report&amp;" TargetMode="External"/><Relationship Id="rId2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" TargetMode="External"/><Relationship Id="rId46" Type="http://schemas.openxmlformats.org/officeDocument/2006/relationships/hyperlink" Target="https://octopart-clicks.com/click/altium?manufacturer=Panasonic&amp;mpn=ERA-3APB681V&amp;seller=Farnell&amp;sku=2797303&amp;country=DE&amp;channel=BOM%20Report&amp;" TargetMode="External"/><Relationship Id="rId67" Type="http://schemas.openxmlformats.org/officeDocument/2006/relationships/hyperlink" Target="https://octopart-clicks.com/click/altium?manufacturer=Molex&amp;mpn=43045-0400&amp;seller=Farnell&amp;sku=9733019&amp;country=DE&amp;channel=BOM%20Report&amp;" TargetMode="External"/><Relationship Id="rId116" Type="http://schemas.openxmlformats.org/officeDocument/2006/relationships/hyperlink" Target="https://octopart-clicks.com/click/altium?manufacturer=Panasonic&amp;mpn=ERA-3APB681V&amp;seller=Farnell&amp;sku=2797303&amp;country=DE&amp;channel=BOM%20Report&amp;ref=man&amp;" TargetMode="External"/><Relationship Id="rId137" Type="http://schemas.openxmlformats.org/officeDocument/2006/relationships/hyperlink" Target="https://octopart-clicks.com/click/altium?manufacturer=Molex&amp;mpn=43045-0400&amp;seller=Farnell&amp;sku=9733019&amp;country=DE&amp;channel=BOM%20Report&amp;ref=man&amp;" TargetMode="External"/><Relationship Id="rId158" Type="http://schemas.openxmlformats.org/officeDocument/2006/relationships/hyperlink" Target="https://octopart-clicks.com/click/altium?manufacturer=Recom&amp;mpn=RS-2405SZ%2FH3&amp;seller=Farnell&amp;sku=1893731&amp;country=DE&amp;channel=BOM%20Report&amp;ref=supplier&amp;" TargetMode="External"/><Relationship Id="rId20" Type="http://schemas.openxmlformats.org/officeDocument/2006/relationships/hyperlink" Target="https://octopart-clicks.com/click/altium?manufacturer=STMicroelectronics&amp;mpn=STM32F429IIT6&amp;seller=Farnell&amp;sku=2393656&amp;country=DE&amp;channel=BOM%20Report&amp;" TargetMode="External"/><Relationship Id="rId41" Type="http://schemas.openxmlformats.org/officeDocument/2006/relationships/hyperlink" Target="https://octopart-clicks.com/click/altium?manufacturer=TXC&amp;mpn=7B-8.000MAAJ-T&amp;seller=Farnell&amp;sku=2308726&amp;country=DE&amp;channel=BOM%20Report&amp;" TargetMode="External"/><Relationship Id="rId6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" TargetMode="External"/><Relationship Id="rId83" Type="http://schemas.openxmlformats.org/officeDocument/2006/relationships/hyperlink" Target="https://octopart-clicks.com/click/altium?manufacturer=Bourns&amp;mpn=CDSOD323-T05&amp;seller=Farnell&amp;sku=2341914&amp;country=DE&amp;channel=BOM%20Report&amp;ref=man&amp;" TargetMode="External"/><Relationship Id="rId88" Type="http://schemas.openxmlformats.org/officeDocument/2006/relationships/hyperlink" Target="https://octopart-clicks.com/click/altium?manufacturer=Recom&amp;mpn=RS-2405SZ%2FH3&amp;seller=Farnell&amp;sku=1893731&amp;country=DE&amp;channel=BOM%20Report&amp;ref=man&amp;" TargetMode="External"/><Relationship Id="rId111" Type="http://schemas.openxmlformats.org/officeDocument/2006/relationships/hyperlink" Target="https://octopart-clicks.com/click/altium?manufacturer=TXC&amp;mpn=7B-8.000MAAJ-T&amp;seller=Farnell&amp;sku=2308726&amp;country=DE&amp;channel=BOM%20Report&amp;ref=man&amp;" TargetMode="External"/><Relationship Id="rId13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man&amp;" TargetMode="External"/><Relationship Id="rId153" Type="http://schemas.openxmlformats.org/officeDocument/2006/relationships/hyperlink" Target="https://octopart-clicks.com/click/altium?manufacturer=Bourns&amp;mpn=CDSOD323-T05&amp;seller=Farnell&amp;sku=2341914&amp;country=DE&amp;channel=BOM%20Report&amp;ref=supplier&amp;" TargetMode="External"/><Relationship Id="rId174" Type="http://schemas.openxmlformats.org/officeDocument/2006/relationships/hyperlink" Target="https://octopart-clicks.com/click/altium?manufacturer=ISSI&amp;mpn=IS42S16400J-7TLI&amp;seller=Farnell&amp;sku=2253831&amp;country=DE&amp;channel=BOM%20Report&amp;ref=supplier&amp;" TargetMode="External"/><Relationship Id="rId179" Type="http://schemas.openxmlformats.org/officeDocument/2006/relationships/hyperlink" Target="https://octopart-clicks.com/click/altium?manufacturer=Kingbright&amp;mpn=KPT-1608EC&amp;seller=Farnell&amp;sku=2099221&amp;country=DE&amp;channel=BOM%20Report&amp;ref=supplier&amp;" TargetMode="External"/><Relationship Id="rId195" Type="http://schemas.openxmlformats.org/officeDocument/2006/relationships/hyperlink" Target="https://octopart-clicks.com/click/altium?manufacturer=ITT%20C%26K&amp;mpn=KMR221GLFS&amp;seller=Farnell&amp;sku=1201424&amp;country=DE&amp;channel=BOM%20Report&amp;ref=supplier&amp;" TargetMode="External"/><Relationship Id="rId209" Type="http://schemas.openxmlformats.org/officeDocument/2006/relationships/hyperlink" Target="https://octopart-clicks.com/click/altium?manufacturer=Molex&amp;mpn=67503-1020&amp;seller=Farnell&amp;sku=1125348&amp;country=DE&amp;channel=BOM%20Report&amp;ref=supplier&amp;" TargetMode="External"/><Relationship Id="rId190" Type="http://schemas.openxmlformats.org/officeDocument/2006/relationships/hyperlink" Target="https://octopart-clicks.com/click/altium?manufacturer=Vishay&amp;mpn=CRCW0603430RFKEA&amp;seller=Farnell&amp;sku=2141340&amp;country=DE&amp;channel=BOM%20Report&amp;ref=supplier&amp;" TargetMode="External"/><Relationship Id="rId204" Type="http://schemas.openxmlformats.org/officeDocument/2006/relationships/hyperlink" Target="https://octopart-clicks.com/click/altium?manufacturer=Samtec&amp;mpn=TSW-103-07-G-S&amp;seller=Farnell&amp;sku=2505045&amp;country=DE&amp;channel=BOM%20Report&amp;ref=supplier&amp;" TargetMode="External"/><Relationship Id="rId15" Type="http://schemas.openxmlformats.org/officeDocument/2006/relationships/hyperlink" Target="https://octopart-clicks.com/click/altium?manufacturer=Schurter&amp;mpn=3403.0172.11&amp;seller=Digi-Key&amp;sku=486-1253-ND&amp;country=DE&amp;channel=BOM%20Report&amp;" TargetMode="External"/><Relationship Id="rId36" Type="http://schemas.openxmlformats.org/officeDocument/2006/relationships/hyperlink" Target="https://octopart-clicks.com/click/altium?manufacturer=Laird&amp;mpn=HZ0805G471R-10&amp;seller=Farnell&amp;sku=2292413&amp;country=DE&amp;channel=BOM%20Report&amp;" TargetMode="External"/><Relationship Id="rId57" Type="http://schemas.openxmlformats.org/officeDocument/2006/relationships/hyperlink" Target="https://octopart-clicks.com/click/altium?manufacturer=Samtec&amp;mpn=SLW-104-01-G-D&amp;seller=Farnell&amp;sku=1668094&amp;country=DE&amp;channel=BOM%20Report&amp;" TargetMode="External"/><Relationship Id="rId106" Type="http://schemas.openxmlformats.org/officeDocument/2006/relationships/hyperlink" Target="https://octopart-clicks.com/click/altium?manufacturer=Laird&amp;mpn=HZ0805G471R-10&amp;seller=Farnell&amp;sku=2292413&amp;country=DE&amp;channel=BOM%20Report&amp;ref=man&amp;" TargetMode="External"/><Relationship Id="rId127" Type="http://schemas.openxmlformats.org/officeDocument/2006/relationships/hyperlink" Target="https://octopart-clicks.com/click/altium?manufacturer=Samtec&amp;mpn=SLW-104-01-G-D&amp;seller=Farnell&amp;sku=1668094&amp;country=DE&amp;channel=BOM%20Report&amp;ref=man&amp;" TargetMode="External"/><Relationship Id="rId10" Type="http://schemas.openxmlformats.org/officeDocument/2006/relationships/hyperlink" Target="https://octopart-clicks.com/click/altium?manufacturer=ON%20Semiconductor&amp;mpn=MM3Z4V7ST1G&amp;seller=Farnell&amp;sku=2463512&amp;country=DE&amp;channel=BOM%20Report&amp;" TargetMode="External"/><Relationship Id="rId31" Type="http://schemas.openxmlformats.org/officeDocument/2006/relationships/hyperlink" Target="https://octopart-clicks.com/click/altium?manufacturer=Philips&amp;mpn=IP4220CZ6%2C125&amp;seller=Digi-Key&amp;sku=1727-3578-1-ND&amp;country=DE&amp;channel=BOM%20Report&amp;" TargetMode="External"/><Relationship Id="rId52" Type="http://schemas.openxmlformats.org/officeDocument/2006/relationships/hyperlink" Target="https://octopart-clicks.com/click/altium?manufacturer=Multicomp&amp;mpn=MCMR06X3300FTL&amp;seller=Farnell&amp;sku=2692155&amp;country=DE&amp;channel=BOM%20Report&amp;" TargetMode="External"/><Relationship Id="rId73" Type="http://schemas.openxmlformats.org/officeDocument/2006/relationships/hyperlink" Target="https://octopart-clicks.com/click/altium?manufacturer=Murata&amp;mpn=GCM188L81H104KA57D&amp;seller=Digi-Key&amp;sku=490-6049-1-ND&amp;country=DE&amp;channel=BOM%20Report&amp;ref=man&amp;" TargetMode="External"/><Relationship Id="rId78" Type="http://schemas.openxmlformats.org/officeDocument/2006/relationships/hyperlink" Target="https://octopart-clicks.com/click/altium?manufacturer=Murata&amp;mpn=GRT188R61E475KE13D&amp;seller=Farnell&amp;sku=2672159&amp;country=DE&amp;channel=BOM%20Report&amp;ref=man&amp;" TargetMode="External"/><Relationship Id="rId94" Type="http://schemas.openxmlformats.org/officeDocument/2006/relationships/hyperlink" Target="https://octopart-clicks.com/click/altium?manufacturer=Analog%20Devices&amp;mpn=ADUM3301CRWZ&amp;seller=Farnell&amp;sku=2462515&amp;country=DE&amp;channel=BOM%20Report&amp;ref=man&amp;" TargetMode="External"/><Relationship Id="rId99" Type="http://schemas.openxmlformats.org/officeDocument/2006/relationships/hyperlink" Target="https://octopart-clicks.com/click/altium?manufacturer=Panasonic&amp;mpn=AQV252G2SX&amp;seller=Farnell&amp;sku=2302216&amp;country=DE&amp;channel=BOM%20Report&amp;ref=man&amp;" TargetMode="External"/><Relationship Id="rId101" Type="http://schemas.openxmlformats.org/officeDocument/2006/relationships/hyperlink" Target="https://octopart-clicks.com/click/altium?manufacturer=Philips&amp;mpn=IP4220CZ6%2C125&amp;seller=Digi-Key&amp;sku=1727-3578-1-ND&amp;country=DE&amp;channel=BOM%20Report&amp;ref=man&amp;" TargetMode="External"/><Relationship Id="rId122" Type="http://schemas.openxmlformats.org/officeDocument/2006/relationships/hyperlink" Target="https://octopart-clicks.com/click/altium?manufacturer=Multicomp&amp;mpn=MCMR06X3300FTL&amp;seller=Farnell&amp;sku=2692155&amp;country=DE&amp;channel=BOM%20Report&amp;ref=man&amp;" TargetMode="External"/><Relationship Id="rId143" Type="http://schemas.openxmlformats.org/officeDocument/2006/relationships/hyperlink" Target="https://octopart-clicks.com/click/altium?manufacturer=Murata&amp;mpn=GCM188L81H104KA57D&amp;seller=Digi-Key&amp;sku=490-6049-1-ND&amp;country=DE&amp;channel=BOM%20Report&amp;ref=supplier&amp;" TargetMode="External"/><Relationship Id="rId148" Type="http://schemas.openxmlformats.org/officeDocument/2006/relationships/hyperlink" Target="https://octopart-clicks.com/click/altium?manufacturer=Murata&amp;mpn=GRT188R61E475KE13D&amp;seller=Farnell&amp;sku=2672159&amp;country=DE&amp;channel=BOM%20Report&amp;ref=supplier&amp;" TargetMode="External"/><Relationship Id="rId164" Type="http://schemas.openxmlformats.org/officeDocument/2006/relationships/hyperlink" Target="https://octopart-clicks.com/click/altium?manufacturer=Analog%20Devices&amp;mpn=ADUM3301CRWZ&amp;seller=Farnell&amp;sku=2462515&amp;country=DE&amp;channel=BOM%20Report&amp;ref=supplier&amp;" TargetMode="External"/><Relationship Id="rId169" Type="http://schemas.openxmlformats.org/officeDocument/2006/relationships/hyperlink" Target="https://octopart-clicks.com/click/altium?manufacturer=Panasonic&amp;mpn=AQV252G2SX&amp;seller=Farnell&amp;sku=2302216&amp;country=DE&amp;channel=BOM%20Report&amp;ref=supplier&amp;" TargetMode="External"/><Relationship Id="rId18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supplier&amp;" TargetMode="External"/><Relationship Id="rId4" Type="http://schemas.openxmlformats.org/officeDocument/2006/relationships/hyperlink" Target="https://octopart-clicks.com/click/altium?manufacturer=Murata&amp;mpn=GRM188R7YA105KA12D&amp;seller=Farnell&amp;sku=1907508&amp;country=DE&amp;channel=BOM%20Report&amp;" TargetMode="External"/><Relationship Id="rId9" Type="http://schemas.openxmlformats.org/officeDocument/2006/relationships/hyperlink" Target="https://octopart-clicks.com/click/altium?manufacturer=STMicroelectronics&amp;mpn=STPS3L60U&amp;seller=Farnell&amp;sku=9907769&amp;country=DE&amp;channel=BOM%20Report&amp;" TargetMode="External"/><Relationship Id="rId180" Type="http://schemas.openxmlformats.org/officeDocument/2006/relationships/hyperlink" Target="https://octopart-clicks.com/click/altium?manufacturer=Kingbright&amp;mpn=KPT-1608SGC&amp;seller=Farnell&amp;sku=2099223&amp;country=DE&amp;channel=BOM%20Report&amp;ref=supplier&amp;" TargetMode="External"/><Relationship Id="rId210" Type="http://schemas.openxmlformats.org/officeDocument/2006/relationships/hyperlink" Target="https://octopart-clicks.com/click/altium?manufacturer=Molex&amp;mpn=0430451600&amp;seller=Farnell&amp;sku=9961380&amp;country=DE&amp;channel=BOM%20Report&amp;ref=supplier&amp;" TargetMode="External"/><Relationship Id="rId26" Type="http://schemas.openxmlformats.org/officeDocument/2006/relationships/hyperlink" Target="https://octopart-clicks.com/click/altium?manufacturer=NXP%20Semiconductors&amp;mpn=TJA1052IT%2F5Y&amp;seller=Farnell&amp;sku=2400552&amp;country=DE&amp;channel=BOM%20Report&amp;" TargetMode="External"/><Relationship Id="rId47" Type="http://schemas.openxmlformats.org/officeDocument/2006/relationships/hyperlink" Target="https://octopart-clicks.com/click/altium?manufacturer=Vishay%20Dale&amp;mpn=CRCW06031K50JNEA&amp;seller=Farnell&amp;sku=2616745&amp;country=DE&amp;channel=BOM%20Report&amp;" TargetMode="External"/><Relationship Id="rId68" Type="http://schemas.openxmlformats.org/officeDocument/2006/relationships/hyperlink" Target="https://octopart-clicks.com/click/altium?manufacturer=Molex&amp;mpn=43045-0200&amp;seller=Farnell&amp;sku=1012251&amp;country=DE&amp;channel=BOM%20Report&amp;" TargetMode="External"/><Relationship Id="rId89" Type="http://schemas.openxmlformats.org/officeDocument/2006/relationships/hyperlink" Target="https://octopart-clicks.com/click/altium?manufacturer=Analog%20Devices&amp;mpn=ADR3425ARJZ-R2&amp;seller=Farnell&amp;sku=2377039&amp;country=DE&amp;channel=BOM%20Report&amp;ref=man&amp;" TargetMode="External"/><Relationship Id="rId112" Type="http://schemas.openxmlformats.org/officeDocument/2006/relationships/hyperlink" Target="https://octopart-clicks.com/click/altium?manufacturer=Abracon&amp;mpn=ABS07-32.768KHZ-T&amp;seller=Farnell&amp;sku=2101347&amp;country=DE&amp;channel=BOM%20Report&amp;ref=man&amp;" TargetMode="External"/><Relationship Id="rId133" Type="http://schemas.openxmlformats.org/officeDocument/2006/relationships/hyperlink" Target="https://octopart-clicks.com/click/altium?manufacturer=Molex&amp;mpn=43045-0600&amp;seller=Farnell&amp;sku=1012252&amp;country=DE&amp;channel=BOM%20Report&amp;ref=man&amp;" TargetMode="External"/><Relationship Id="rId154" Type="http://schemas.openxmlformats.org/officeDocument/2006/relationships/hyperlink" Target="https://octopart-clicks.com/click/altium?manufacturer=Littelfuse&amp;mpn=0452002.MRL&amp;seller=Farnell&amp;sku=2383284&amp;country=DE&amp;channel=BOM%20Report&amp;ref=supplier&amp;" TargetMode="External"/><Relationship Id="rId175" Type="http://schemas.openxmlformats.org/officeDocument/2006/relationships/hyperlink" Target="https://octopart-clicks.com/click/altium?manufacturer=Samtec&amp;mpn=SLW-112-01-T-D&amp;seller=Mouser&amp;sku=200-SLW11201TD&amp;country=DE&amp;channel=BOM%20Report&amp;ref=supplier&amp;" TargetMode="External"/><Relationship Id="rId196" Type="http://schemas.openxmlformats.org/officeDocument/2006/relationships/hyperlink" Target="https://octopart-clicks.com/click/altium?manufacturer=Samtec&amp;mpn=TSW-106-07-G-D&amp;seller=Farnell&amp;sku=2025252&amp;country=DE&amp;channel=BOM%20Report&amp;ref=supplier&amp;" TargetMode="External"/><Relationship Id="rId200" Type="http://schemas.openxmlformats.org/officeDocument/2006/relationships/hyperlink" Target="https://octopart-clicks.com/click/altium?manufacturer=Bourns&amp;mpn=TISP4040H1BJR-S&amp;seller=Digi-Key&amp;sku=TISP4040H1BJR-SCT-ND&amp;country=DE&amp;channel=BOM%20Report&amp;ref=supplier&amp;" TargetMode="External"/><Relationship Id="rId1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" TargetMode="External"/><Relationship Id="rId37" Type="http://schemas.openxmlformats.org/officeDocument/2006/relationships/hyperlink" Target="https://octopart-clicks.com/click/altium?manufacturer=TDK%20EPCOS&amp;mpn=B82789C0513H002&amp;seller=Mouser&amp;sku=871-B82789C0513H002&amp;country=DE&amp;channel=BOM%20Report&amp;" TargetMode="External"/><Relationship Id="rId58" Type="http://schemas.openxmlformats.org/officeDocument/2006/relationships/hyperlink" Target="https://octopart-clicks.com/click/altium?manufacturer=Samtec&amp;mpn=TSW-104-07-G-D&amp;seller=Farnell&amp;sku=2025250&amp;country=DE&amp;channel=BOM%20Report&amp;" TargetMode="External"/><Relationship Id="rId79" Type="http://schemas.openxmlformats.org/officeDocument/2006/relationships/hyperlink" Target="https://octopart-clicks.com/click/altium?manufacturer=STMicroelectronics&amp;mpn=STPS3L60U&amp;seller=Farnell&amp;sku=9907769&amp;country=DE&amp;channel=BOM%20Report&amp;ref=man&amp;" TargetMode="External"/><Relationship Id="rId102" Type="http://schemas.openxmlformats.org/officeDocument/2006/relationships/hyperlink" Target="https://octopart-clicks.com/click/altium?manufacturer=FTDI&amp;mpn=FT231XS-R&amp;seller=Farnell&amp;sku=2081328&amp;country=DE&amp;channel=BOM%20Report&amp;ref=man&amp;" TargetMode="External"/><Relationship Id="rId123" Type="http://schemas.openxmlformats.org/officeDocument/2006/relationships/hyperlink" Target="https://octopart-clicks.com/click/altium?manufacturer=Panasonic&amp;mpn=ERJ-3EKF47R0V&amp;seller=Farnell&amp;sku=2303030&amp;country=DE&amp;channel=BOM%20Report&amp;ref=man&amp;" TargetMode="External"/><Relationship Id="rId144" Type="http://schemas.openxmlformats.org/officeDocument/2006/relationships/hyperlink" Target="https://octopart-clicks.com/click/altium?manufacturer=Murata&amp;mpn=GRM188R7YA105KA12D&amp;seller=Farnell&amp;sku=1907508&amp;country=DE&amp;channel=BOM%20Report&amp;ref=supplier&amp;" TargetMode="External"/><Relationship Id="rId90" Type="http://schemas.openxmlformats.org/officeDocument/2006/relationships/hyperlink" Target="https://octopart-clicks.com/click/altium?manufacturer=STMicroelectronics&amp;mpn=STM32F429IIT6&amp;seller=Farnell&amp;sku=2393656&amp;country=DE&amp;channel=BOM%20Report&amp;ref=man&amp;" TargetMode="External"/><Relationship Id="rId165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supplier&amp;" TargetMode="External"/><Relationship Id="rId186" Type="http://schemas.openxmlformats.org/officeDocument/2006/relationships/hyperlink" Target="https://octopart-clicks.com/click/altium?manufacturer=Panasonic&amp;mpn=ERA-3APB681V&amp;seller=Farnell&amp;sku=2797303&amp;country=DE&amp;channel=BOM%20Report&amp;ref=supplier&amp;" TargetMode="External"/><Relationship Id="rId211" Type="http://schemas.openxmlformats.org/officeDocument/2006/relationships/printerSettings" Target="../printerSettings/printerSettings1.bin"/><Relationship Id="rId27" Type="http://schemas.openxmlformats.org/officeDocument/2006/relationships/hyperlink" Target="https://octopart-clicks.com/click/altium?manufacturer=Ixys%20Clare&amp;mpn=CPC1008N&amp;seller=Farnell&amp;sku=1653755&amp;country=DE&amp;channel=BOM%20Report&amp;" TargetMode="External"/><Relationship Id="rId48" Type="http://schemas.openxmlformats.org/officeDocument/2006/relationships/hyperlink" Target="https://octopart-clicks.com/click/altium?manufacturer=Multicomp&amp;mpn=MCMR06X10R0FTL&amp;seller=Farnell&amp;sku=2073361&amp;country=DE&amp;channel=BOM%20Report&amp;" TargetMode="External"/><Relationship Id="rId69" Type="http://schemas.openxmlformats.org/officeDocument/2006/relationships/hyperlink" Target="https://octopart-clicks.com/click/altium?manufacturer=Molex&amp;mpn=67503-1020&amp;seller=Farnell&amp;sku=1125348&amp;country=DE&amp;channel=BOM%20Report&amp;" TargetMode="External"/><Relationship Id="rId113" Type="http://schemas.openxmlformats.org/officeDocument/2006/relationships/hyperlink" Target="https://octopart-clicks.com/click/altium?manufacturer=Panasonic&amp;mpn=ERJ-3RBD1300V&amp;seller=Farnell&amp;sku=2379959&amp;country=DE&amp;channel=BOM%20Report&amp;ref=man&amp;" TargetMode="External"/><Relationship Id="rId134" Type="http://schemas.openxmlformats.org/officeDocument/2006/relationships/hyperlink" Target="https://octopart-clicks.com/click/altium?manufacturer=Samtec&amp;mpn=TSW-103-07-G-S&amp;seller=Farnell&amp;sku=2505045&amp;country=DE&amp;channel=BOM%20Report&amp;ref=man&amp;" TargetMode="External"/><Relationship Id="rId80" Type="http://schemas.openxmlformats.org/officeDocument/2006/relationships/hyperlink" Target="https://octopart-clicks.com/click/altium?manufacturer=ON%20Semiconductor&amp;mpn=MM3Z4V7ST1G&amp;seller=Farnell&amp;sku=2463512&amp;country=DE&amp;channel=BOM%20Report&amp;ref=man&amp;" TargetMode="External"/><Relationship Id="rId155" Type="http://schemas.openxmlformats.org/officeDocument/2006/relationships/hyperlink" Target="https://octopart-clicks.com/click/altium?manufacturer=Schurter&amp;mpn=3403.0172.11&amp;seller=Digi-Key&amp;sku=486-1253-ND&amp;country=DE&amp;channel=BOM%20Report&amp;ref=supplier&amp;" TargetMode="External"/><Relationship Id="rId176" Type="http://schemas.openxmlformats.org/officeDocument/2006/relationships/hyperlink" Target="https://octopart-clicks.com/click/altium?manufacturer=Laird&amp;mpn=HZ0805G471R-10&amp;seller=Farnell&amp;sku=2292413&amp;country=DE&amp;channel=BOM%20Report&amp;ref=supplier&amp;" TargetMode="External"/><Relationship Id="rId197" Type="http://schemas.openxmlformats.org/officeDocument/2006/relationships/hyperlink" Target="https://octopart-clicks.com/click/altium?manufacturer=Samtec&amp;mpn=SLW-104-01-G-D&amp;seller=Farnell&amp;sku=1668094&amp;country=DE&amp;channel=BOM%20Report&amp;ref=supplier&amp;" TargetMode="External"/><Relationship Id="rId201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supplier&amp;" TargetMode="External"/><Relationship Id="rId17" Type="http://schemas.openxmlformats.org/officeDocument/2006/relationships/hyperlink" Target="https://octopart-clicks.com/click/altium?manufacturer=Murata&amp;mpn=NCS6S1205C&amp;seller=Digi-Key&amp;sku=811-2109-5-ND&amp;country=DE&amp;channel=BOM%20Report&amp;" TargetMode="External"/><Relationship Id="rId38" Type="http://schemas.openxmlformats.org/officeDocument/2006/relationships/hyperlink" Target="https://octopart-clicks.com/click/altium?manufacturer=Kingbright&amp;mpn=KPT-1608SECK&amp;seller=Farnell&amp;sku=2099222&amp;country=DE&amp;channel=BOM%20Report&amp;" TargetMode="External"/><Relationship Id="rId59" Type="http://schemas.openxmlformats.org/officeDocument/2006/relationships/hyperlink" Target="https://octopart-clicks.com/click/altium?manufacturer=Samtec&amp;mpn=TSW-108-07-G-D&amp;seller=Farnell&amp;sku=2578721&amp;country=DE&amp;channel=BOM%20Report&amp;" TargetMode="External"/><Relationship Id="rId103" Type="http://schemas.openxmlformats.org/officeDocument/2006/relationships/hyperlink" Target="https://octopart-clicks.com/click/altium?manufacturer=STMicroelectronics&amp;mpn=M95M02-DRMN6TP&amp;seller=Farnell&amp;sku=2849991&amp;country=DE&amp;channel=BOM%20Report&amp;ref=man&amp;" TargetMode="External"/><Relationship Id="rId124" Type="http://schemas.openxmlformats.org/officeDocument/2006/relationships/hyperlink" Target="https://octopart-clicks.com/click/altium?manufacturer=Panasonic&amp;mpn=ERJ-3GEYJ270V&amp;seller=Farnell&amp;sku=2059559&amp;country=DE&amp;channel=BOM%20Report&amp;ref=man&amp;" TargetMode="External"/><Relationship Id="rId70" Type="http://schemas.openxmlformats.org/officeDocument/2006/relationships/hyperlink" Target="https://octopart-clicks.com/click/altium?manufacturer=Molex&amp;mpn=0430451600&amp;seller=Farnell&amp;sku=9961380&amp;country=DE&amp;channel=BOM%20Report&amp;" TargetMode="External"/><Relationship Id="rId91" Type="http://schemas.openxmlformats.org/officeDocument/2006/relationships/hyperlink" Target="https://octopart-clicks.com/click/altium?manufacturer=STMicroelectronics&amp;mpn=STM32F429VIT6&amp;seller=Farnell&amp;sku=2393659&amp;country=DE&amp;channel=BOM%20Report&amp;ref=man&amp;" TargetMode="External"/><Relationship Id="rId145" Type="http://schemas.openxmlformats.org/officeDocument/2006/relationships/hyperlink" Target="https://octopart-clicks.com/click/altium?manufacturer=KEMET&amp;mpn=C0603C180J3GACAUTO&amp;seller=Farnell&amp;sku=2070403&amp;country=DE&amp;channel=BOM%20Report&amp;ref=supplier&amp;" TargetMode="External"/><Relationship Id="rId166" Type="http://schemas.openxmlformats.org/officeDocument/2006/relationships/hyperlink" Target="https://octopart-clicks.com/click/altium?manufacturer=NXP%20Semiconductors&amp;mpn=TJA1052IT%2F5Y&amp;seller=Farnell&amp;sku=2400552&amp;country=DE&amp;channel=BOM%20Report&amp;ref=supplier&amp;" TargetMode="External"/><Relationship Id="rId187" Type="http://schemas.openxmlformats.org/officeDocument/2006/relationships/hyperlink" Target="https://octopart-clicks.com/click/altium?manufacturer=Vishay%20Dale&amp;mpn=CRCW06031K50JNEA&amp;seller=Farnell&amp;sku=2616745&amp;country=DE&amp;channel=BOM%20Report&amp;ref=supplier&amp;" TargetMode="External"/><Relationship Id="rId1" Type="http://schemas.openxmlformats.org/officeDocument/2006/relationships/hyperlink" Target="https://octopart-clicks.com/click/altium?manufacturer=Renata&amp;mpn=SMTU1225-1-LF&amp;seller=Farnell&amp;sku=1216353&amp;country=DE&amp;channel=BOM%20Report&amp;" TargetMode="External"/><Relationship Id="rId28" Type="http://schemas.openxmlformats.org/officeDocument/2006/relationships/hyperlink" Target="https://octopart-clicks.com/click/altium?manufacturer=ON%20Semiconductor&amp;mpn=NCV317MBSTT3G&amp;seller=Digi-Key&amp;sku=NCV317MBSTT3GOSCT-ND&amp;country=DE&amp;channel=BOM%20Report&amp;" TargetMode="External"/><Relationship Id="rId49" Type="http://schemas.openxmlformats.org/officeDocument/2006/relationships/hyperlink" Target="https://octopart-clicks.com/click/altium?manufacturer=Multicomp&amp;mpn=MCMR12X62R0FTL&amp;seller=Farnell&amp;sku=2073943&amp;country=DE&amp;channel=BOM%20Report&amp;" TargetMode="External"/><Relationship Id="rId114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60" Type="http://schemas.openxmlformats.org/officeDocument/2006/relationships/hyperlink" Target="https://octopart-clicks.com/click/altium?manufacturer=Bourns&amp;mpn=TISP4040H1BJR-S&amp;seller=Digi-Key&amp;sku=TISP4040H1BJR-SCT-ND&amp;country=DE&amp;channel=BOM%20Report&amp;" TargetMode="External"/><Relationship Id="rId81" Type="http://schemas.openxmlformats.org/officeDocument/2006/relationships/hyperlink" Target="https://octopart-clicks.com/click/altium?manufacturer=ON%20Semiconductor&amp;mpn=MM3Z12VT1G&amp;seller=Farnell&amp;sku=1431191&amp;country=DE&amp;channel=BOM%20Report&amp;ref=man&amp;" TargetMode="External"/><Relationship Id="rId135" Type="http://schemas.openxmlformats.org/officeDocument/2006/relationships/hyperlink" Target="https://octopart-clicks.com/click/altium?manufacturer=Samtec&amp;mpn=TSW-102-07-G-S&amp;seller=Farnell&amp;sku=2505044&amp;country=DE&amp;channel=BOM%20Report&amp;ref=man&amp;" TargetMode="External"/><Relationship Id="rId156" Type="http://schemas.openxmlformats.org/officeDocument/2006/relationships/hyperlink" Target="https://octopart-clicks.com/click/altium?manufacturer=TI%20National%20Semiconductor&amp;mpn=LM1085IS-3.3%2FNOPB&amp;seller=Farnell&amp;sku=1469039&amp;country=DE&amp;channel=BOM%20Report&amp;ref=supplier&amp;" TargetMode="External"/><Relationship Id="rId177" Type="http://schemas.openxmlformats.org/officeDocument/2006/relationships/hyperlink" Target="https://octopart-clicks.com/click/altium?manufacturer=TDK%20EPCOS&amp;mpn=B82789C0513H002&amp;seller=Mouser&amp;sku=871-B82789C0513H002&amp;country=DE&amp;channel=BOM%20Report&amp;ref=supplier&amp;" TargetMode="External"/><Relationship Id="rId198" Type="http://schemas.openxmlformats.org/officeDocument/2006/relationships/hyperlink" Target="https://octopart-clicks.com/click/altium?manufacturer=Samtec&amp;mpn=TSW-104-07-G-D&amp;seller=Farnell&amp;sku=2025250&amp;country=DE&amp;channel=BOM%20Report&amp;ref=supplier&amp;" TargetMode="External"/><Relationship Id="rId202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supplier&amp;" TargetMode="External"/><Relationship Id="rId18" Type="http://schemas.openxmlformats.org/officeDocument/2006/relationships/hyperlink" Target="https://octopart-clicks.com/click/altium?manufacturer=Recom&amp;mpn=RS-2405SZ%2FH3&amp;seller=Farnell&amp;sku=1893731&amp;country=DE&amp;channel=BOM%20Report&amp;" TargetMode="External"/><Relationship Id="rId39" Type="http://schemas.openxmlformats.org/officeDocument/2006/relationships/hyperlink" Target="https://octopart-clicks.com/click/altium?manufacturer=Kingbright&amp;mpn=KPT-1608EC&amp;seller=Farnell&amp;sku=2099221&amp;country=DE&amp;channel=BOM%20Report&amp;" TargetMode="External"/><Relationship Id="rId50" Type="http://schemas.openxmlformats.org/officeDocument/2006/relationships/hyperlink" Target="https://octopart-clicks.com/click/altium?manufacturer=Vishay&amp;mpn=CRCW0603430RFKEA&amp;seller=Farnell&amp;sku=2141340&amp;country=DE&amp;channel=BOM%20Report&amp;" TargetMode="External"/><Relationship Id="rId104" Type="http://schemas.openxmlformats.org/officeDocument/2006/relationships/hyperlink" Target="https://octopart-clicks.com/click/altium?manufacturer=ISSI&amp;mpn=IS42S16400J-7TLI&amp;seller=Farnell&amp;sku=2253831&amp;country=DE&amp;channel=BOM%20Report&amp;ref=man&amp;" TargetMode="External"/><Relationship Id="rId125" Type="http://schemas.openxmlformats.org/officeDocument/2006/relationships/hyperlink" Target="https://octopart-clicks.com/click/altium?manufacturer=ITT%20C%26K&amp;mpn=KMR221GLFS&amp;seller=Farnell&amp;sku=1201424&amp;country=DE&amp;channel=BOM%20Report&amp;ref=man&amp;" TargetMode="External"/><Relationship Id="rId146" Type="http://schemas.openxmlformats.org/officeDocument/2006/relationships/hyperlink" Target="https://octopart-clicks.com/click/altium?manufacturer=Multicomp&amp;mpn=MC0603X225K100CT&amp;seller=Farnell&amp;sku=2320817&amp;country=DE&amp;channel=BOM%20Report&amp;ref=supplier&amp;" TargetMode="External"/><Relationship Id="rId167" Type="http://schemas.openxmlformats.org/officeDocument/2006/relationships/hyperlink" Target="https://octopart-clicks.com/click/altium?manufacturer=Ixys%20Clare&amp;mpn=CPC1008N&amp;seller=Farnell&amp;sku=1653755&amp;country=DE&amp;channel=BOM%20Report&amp;ref=supplier&amp;" TargetMode="External"/><Relationship Id="rId188" Type="http://schemas.openxmlformats.org/officeDocument/2006/relationships/hyperlink" Target="https://octopart-clicks.com/click/altium?manufacturer=Multicomp&amp;mpn=MCMR06X10R0FTL&amp;seller=Farnell&amp;sku=2073361&amp;country=DE&amp;channel=BOM%20Report&amp;ref=supplier&amp;" TargetMode="External"/><Relationship Id="rId71" Type="http://schemas.openxmlformats.org/officeDocument/2006/relationships/hyperlink" Target="https://octopart-clicks.com/click/altium?manufacturer=Renata&amp;mpn=SMTU1225-1-LF&amp;seller=Farnell&amp;sku=1216353&amp;country=DE&amp;channel=BOM%20Report&amp;ref=man&amp;" TargetMode="External"/><Relationship Id="rId92" Type="http://schemas.openxmlformats.org/officeDocument/2006/relationships/hyperlink" Target="https://octopart-clicks.com/click/altium?manufacturer=Analog%20Devices&amp;mpn=ADUM3401CRWZ&amp;seller=Farnell&amp;sku=1274129&amp;country=DE&amp;channel=BOM%20Report&amp;ref=man&amp;" TargetMode="External"/><Relationship Id="rId2" Type="http://schemas.openxmlformats.org/officeDocument/2006/relationships/hyperlink" Target="https://octopart-clicks.com/click/altium?manufacturer=TDK&amp;mpn=CGA4J3X7R1H225K125AE&amp;seller=Farnell&amp;sku=2547054&amp;country=DE&amp;channel=BOM%20Report&amp;" TargetMode="External"/><Relationship Id="rId29" Type="http://schemas.openxmlformats.org/officeDocument/2006/relationships/hyperlink" Target="https://octopart-clicks.com/click/altium?manufacturer=Panasonic&amp;mpn=AQV252G2SX&amp;seller=Farnell&amp;sku=2302216&amp;country=DE&amp;channel=BOM%20Report&amp;" TargetMode="External"/><Relationship Id="rId40" Type="http://schemas.openxmlformats.org/officeDocument/2006/relationships/hyperlink" Target="https://octopart-clicks.com/click/altium?manufacturer=Kingbright&amp;mpn=KPT-1608SGC&amp;seller=Farnell&amp;sku=2099223&amp;country=DE&amp;channel=BOM%20Report&amp;" TargetMode="External"/><Relationship Id="rId115" Type="http://schemas.openxmlformats.org/officeDocument/2006/relationships/hyperlink" Target="https://octopart-clicks.com/click/altium?manufacturer=Vishay%20Semiconductors&amp;mpn=RCA06030000ZSEA&amp;seller=Farnell&amp;sku=2616580&amp;country=DE&amp;channel=BOM%20Report&amp;ref=man&amp;" TargetMode="External"/><Relationship Id="rId136" Type="http://schemas.openxmlformats.org/officeDocument/2006/relationships/hyperlink" Target="https://octopart-clicks.com/click/altium?manufacturer=Samtec&amp;mpn=FTSH-110-01-L-DV-007-K-P&amp;seller=Digi-Key&amp;sku=SAM11268-ND&amp;country=DE&amp;channel=BOM%20Report&amp;ref=man&amp;" TargetMode="External"/><Relationship Id="rId157" Type="http://schemas.openxmlformats.org/officeDocument/2006/relationships/hyperlink" Target="https://octopart-clicks.com/click/altium?manufacturer=Murata&amp;mpn=NCS6S1205C&amp;seller=Digi-Key&amp;sku=811-2109-5-ND&amp;country=DE&amp;channel=BOM%20Report&amp;ref=supplier&amp;" TargetMode="External"/><Relationship Id="rId178" Type="http://schemas.openxmlformats.org/officeDocument/2006/relationships/hyperlink" Target="https://octopart-clicks.com/click/altium?manufacturer=Kingbright&amp;mpn=KPT-1608SECK&amp;seller=Farnell&amp;sku=2099222&amp;country=DE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E1" zoomScaleNormal="100" workbookViewId="0">
      <selection activeCell="K1" sqref="K1:K1048576"/>
    </sheetView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2" width="9.140625" customWidth="1"/>
    <col min="13" max="13" width="14.42578125" customWidth="1"/>
    <col min="14" max="14" width="20.85546875" customWidth="1"/>
    <col min="15" max="256" width="9.140625" customWidth="1"/>
  </cols>
  <sheetData>
    <row r="1" spans="1:14" x14ac:dyDescent="0.2">
      <c r="A1" s="7" t="str">
        <f>CONCATENATE("BOM for ",SUBSTITUTE(DATA!A1,".PrjPcb",""),", Variant ",DATA!A3)</f>
        <v>BOM for master, Variant default</v>
      </c>
      <c r="B1" s="7"/>
    </row>
    <row r="2" spans="1:14" x14ac:dyDescent="0.2">
      <c r="A2" s="7" t="str">
        <f>CONCATENATE("Generated on ",DATA!A2)</f>
        <v>Generated on 26.10.2018 08:06:05</v>
      </c>
      <c r="B2" s="7"/>
      <c r="M2" s="6"/>
    </row>
    <row r="5" spans="1:14" x14ac:dyDescent="0.2">
      <c r="A5" s="14" t="s">
        <v>3</v>
      </c>
      <c r="B5" s="17" t="s">
        <v>5</v>
      </c>
      <c r="C5" s="14" t="s">
        <v>78</v>
      </c>
      <c r="D5" s="14" t="s">
        <v>79</v>
      </c>
      <c r="E5" s="14" t="s">
        <v>152</v>
      </c>
      <c r="F5" s="14" t="s">
        <v>216</v>
      </c>
      <c r="G5" s="14" t="s">
        <v>219</v>
      </c>
      <c r="H5" s="26" t="s">
        <v>254</v>
      </c>
      <c r="I5" s="14" t="s">
        <v>298</v>
      </c>
      <c r="J5" s="14" t="s">
        <v>302</v>
      </c>
      <c r="K5" s="9" t="s">
        <v>0</v>
      </c>
      <c r="L5" s="10" t="s">
        <v>1</v>
      </c>
      <c r="M5" s="9" t="s">
        <v>2</v>
      </c>
      <c r="N5" s="28" t="s">
        <v>373</v>
      </c>
    </row>
    <row r="6" spans="1:14" x14ac:dyDescent="0.2">
      <c r="A6" s="15" t="s">
        <v>4</v>
      </c>
      <c r="B6" s="18" t="s">
        <v>6</v>
      </c>
      <c r="C6" s="5">
        <v>1</v>
      </c>
      <c r="D6" s="20" t="s">
        <v>80</v>
      </c>
      <c r="E6" s="20" t="s">
        <v>153</v>
      </c>
      <c r="F6" s="20" t="s">
        <v>4</v>
      </c>
      <c r="G6" s="23" t="s">
        <v>220</v>
      </c>
      <c r="H6" s="23" t="s">
        <v>255</v>
      </c>
      <c r="I6" s="22" t="s">
        <v>299</v>
      </c>
      <c r="J6" s="27" t="s">
        <v>303</v>
      </c>
      <c r="K6" s="12"/>
      <c r="L6" s="12">
        <v>1</v>
      </c>
      <c r="M6" s="12">
        <f>CEILING(MAX(C6,K6),L6)</f>
        <v>1</v>
      </c>
      <c r="N6" s="29" t="s">
        <v>374</v>
      </c>
    </row>
    <row r="7" spans="1:14" x14ac:dyDescent="0.2">
      <c r="A7" s="16" t="s">
        <v>4</v>
      </c>
      <c r="B7" s="19" t="s">
        <v>7</v>
      </c>
      <c r="C7" s="11">
        <v>7</v>
      </c>
      <c r="D7" s="21" t="s">
        <v>81</v>
      </c>
      <c r="E7" s="21" t="s">
        <v>154</v>
      </c>
      <c r="F7" s="21" t="s">
        <v>217</v>
      </c>
      <c r="G7" s="25" t="s">
        <v>221</v>
      </c>
      <c r="H7" s="25" t="s">
        <v>256</v>
      </c>
      <c r="I7" s="24" t="s">
        <v>299</v>
      </c>
      <c r="J7" s="25" t="s">
        <v>304</v>
      </c>
      <c r="K7" s="13"/>
      <c r="L7" s="13">
        <v>1</v>
      </c>
      <c r="M7" s="13">
        <f>CEILING(MAX(C7,K7),L7)</f>
        <v>7</v>
      </c>
      <c r="N7" s="29" t="s">
        <v>374</v>
      </c>
    </row>
    <row r="8" spans="1:14" ht="140.25" x14ac:dyDescent="0.2">
      <c r="A8" s="15" t="s">
        <v>4</v>
      </c>
      <c r="B8" s="18" t="s">
        <v>8</v>
      </c>
      <c r="C8" s="5">
        <v>77</v>
      </c>
      <c r="D8" s="20" t="s">
        <v>82</v>
      </c>
      <c r="E8" s="20" t="s">
        <v>154</v>
      </c>
      <c r="F8" s="20" t="s">
        <v>218</v>
      </c>
      <c r="G8" s="23" t="s">
        <v>222</v>
      </c>
      <c r="H8" s="23" t="s">
        <v>257</v>
      </c>
      <c r="I8" s="22" t="s">
        <v>300</v>
      </c>
      <c r="J8" s="27" t="s">
        <v>305</v>
      </c>
      <c r="K8" s="12"/>
      <c r="L8" s="12">
        <v>1</v>
      </c>
      <c r="M8" s="12">
        <f>CEILING(MAX(C8,K8),L8)</f>
        <v>77</v>
      </c>
      <c r="N8" s="29" t="s">
        <v>375</v>
      </c>
    </row>
    <row r="9" spans="1:14" ht="25.5" x14ac:dyDescent="0.2">
      <c r="A9" s="16" t="s">
        <v>4</v>
      </c>
      <c r="B9" s="19" t="s">
        <v>9</v>
      </c>
      <c r="C9" s="11">
        <v>9</v>
      </c>
      <c r="D9" s="21" t="s">
        <v>83</v>
      </c>
      <c r="E9" s="21" t="s">
        <v>154</v>
      </c>
      <c r="F9" s="21" t="s">
        <v>218</v>
      </c>
      <c r="G9" s="25" t="s">
        <v>222</v>
      </c>
      <c r="H9" s="25" t="s">
        <v>258</v>
      </c>
      <c r="I9" s="24" t="s">
        <v>299</v>
      </c>
      <c r="J9" s="25" t="s">
        <v>306</v>
      </c>
      <c r="K9" s="13"/>
      <c r="L9" s="13">
        <v>1</v>
      </c>
      <c r="M9" s="13">
        <f>CEILING(MAX(C9,K9),L9)</f>
        <v>9</v>
      </c>
      <c r="N9" s="29" t="s">
        <v>374</v>
      </c>
    </row>
    <row r="10" spans="1:14" x14ac:dyDescent="0.2">
      <c r="A10" s="15" t="s">
        <v>4</v>
      </c>
      <c r="B10" s="18" t="s">
        <v>10</v>
      </c>
      <c r="C10" s="5">
        <v>8</v>
      </c>
      <c r="D10" s="20" t="s">
        <v>84</v>
      </c>
      <c r="E10" s="20" t="s">
        <v>154</v>
      </c>
      <c r="F10" s="20" t="s">
        <v>218</v>
      </c>
      <c r="G10" s="23" t="s">
        <v>223</v>
      </c>
      <c r="H10" s="23" t="s">
        <v>259</v>
      </c>
      <c r="I10" s="22" t="s">
        <v>299</v>
      </c>
      <c r="J10" s="27" t="s">
        <v>307</v>
      </c>
      <c r="K10" s="12"/>
      <c r="L10" s="12">
        <v>1</v>
      </c>
      <c r="M10" s="12">
        <f>CEILING(MAX(C10,K10),L10)</f>
        <v>8</v>
      </c>
      <c r="N10" s="29" t="s">
        <v>374</v>
      </c>
    </row>
    <row r="11" spans="1:14" x14ac:dyDescent="0.2">
      <c r="A11" s="16" t="s">
        <v>4</v>
      </c>
      <c r="B11" s="19" t="s">
        <v>11</v>
      </c>
      <c r="C11" s="11">
        <v>4</v>
      </c>
      <c r="D11" s="21" t="s">
        <v>85</v>
      </c>
      <c r="E11" s="21" t="s">
        <v>154</v>
      </c>
      <c r="F11" s="21" t="s">
        <v>218</v>
      </c>
      <c r="G11" s="25" t="s">
        <v>224</v>
      </c>
      <c r="H11" s="25" t="s">
        <v>260</v>
      </c>
      <c r="I11" s="24" t="s">
        <v>299</v>
      </c>
      <c r="J11" s="25" t="s">
        <v>308</v>
      </c>
      <c r="K11" s="13"/>
      <c r="L11" s="13">
        <v>1</v>
      </c>
      <c r="M11" s="13">
        <f>CEILING(MAX(C11,K11),L11)</f>
        <v>4</v>
      </c>
      <c r="N11" s="29" t="s">
        <v>374</v>
      </c>
    </row>
    <row r="12" spans="1:14" x14ac:dyDescent="0.2">
      <c r="A12" s="15" t="s">
        <v>4</v>
      </c>
      <c r="B12" s="18" t="s">
        <v>12</v>
      </c>
      <c r="C12" s="5">
        <v>1</v>
      </c>
      <c r="D12" s="20" t="s">
        <v>86</v>
      </c>
      <c r="E12" s="20" t="s">
        <v>154</v>
      </c>
      <c r="F12" s="20" t="s">
        <v>218</v>
      </c>
      <c r="G12" s="23" t="s">
        <v>223</v>
      </c>
      <c r="H12" s="23" t="s">
        <v>261</v>
      </c>
      <c r="I12" s="22" t="s">
        <v>299</v>
      </c>
      <c r="J12" s="27" t="s">
        <v>309</v>
      </c>
      <c r="K12" s="12"/>
      <c r="L12" s="12">
        <v>1</v>
      </c>
      <c r="M12" s="12">
        <f>CEILING(MAX(C12,K12),L12)</f>
        <v>1</v>
      </c>
      <c r="N12" s="29" t="s">
        <v>375</v>
      </c>
    </row>
    <row r="13" spans="1:14" x14ac:dyDescent="0.2">
      <c r="A13" s="16" t="s">
        <v>4</v>
      </c>
      <c r="B13" s="19" t="s">
        <v>13</v>
      </c>
      <c r="C13" s="11">
        <v>2</v>
      </c>
      <c r="D13" s="21" t="s">
        <v>87</v>
      </c>
      <c r="E13" s="21" t="s">
        <v>154</v>
      </c>
      <c r="F13" s="21" t="s">
        <v>218</v>
      </c>
      <c r="G13" s="25" t="s">
        <v>222</v>
      </c>
      <c r="H13" s="25" t="s">
        <v>262</v>
      </c>
      <c r="I13" s="24" t="s">
        <v>299</v>
      </c>
      <c r="J13" s="25" t="s">
        <v>310</v>
      </c>
      <c r="K13" s="13"/>
      <c r="L13" s="13">
        <v>1</v>
      </c>
      <c r="M13" s="13">
        <f>CEILING(MAX(C13,K13),L13)</f>
        <v>2</v>
      </c>
      <c r="N13" s="29" t="s">
        <v>374</v>
      </c>
    </row>
    <row r="14" spans="1:14" x14ac:dyDescent="0.2">
      <c r="A14" s="15" t="s">
        <v>4</v>
      </c>
      <c r="B14" s="18" t="s">
        <v>14</v>
      </c>
      <c r="C14" s="5">
        <v>1</v>
      </c>
      <c r="D14" s="20" t="s">
        <v>88</v>
      </c>
      <c r="E14" s="20" t="s">
        <v>155</v>
      </c>
      <c r="F14" s="20" t="s">
        <v>4</v>
      </c>
      <c r="G14" s="23" t="s">
        <v>225</v>
      </c>
      <c r="H14" s="23" t="s">
        <v>263</v>
      </c>
      <c r="I14" s="22" t="s">
        <v>299</v>
      </c>
      <c r="J14" s="27" t="s">
        <v>311</v>
      </c>
      <c r="K14" s="12"/>
      <c r="L14" s="12">
        <v>1</v>
      </c>
      <c r="M14" s="12">
        <f>CEILING(MAX(C14,K14),L14)</f>
        <v>1</v>
      </c>
      <c r="N14" s="29" t="s">
        <v>374</v>
      </c>
    </row>
    <row r="15" spans="1:14" x14ac:dyDescent="0.2">
      <c r="A15" s="16" t="s">
        <v>4</v>
      </c>
      <c r="B15" s="19" t="s">
        <v>15</v>
      </c>
      <c r="C15" s="11">
        <v>2</v>
      </c>
      <c r="D15" s="21" t="s">
        <v>89</v>
      </c>
      <c r="E15" s="21" t="s">
        <v>156</v>
      </c>
      <c r="F15" s="21" t="s">
        <v>4</v>
      </c>
      <c r="G15" s="25" t="s">
        <v>226</v>
      </c>
      <c r="H15" s="25" t="s">
        <v>89</v>
      </c>
      <c r="I15" s="24" t="s">
        <v>299</v>
      </c>
      <c r="J15" s="25" t="s">
        <v>312</v>
      </c>
      <c r="K15" s="13"/>
      <c r="L15" s="13">
        <v>1</v>
      </c>
      <c r="M15" s="13">
        <f>CEILING(MAX(C15,K15),L15)</f>
        <v>2</v>
      </c>
      <c r="N15" s="29" t="s">
        <v>4</v>
      </c>
    </row>
    <row r="16" spans="1:14" x14ac:dyDescent="0.2">
      <c r="A16" s="15" t="s">
        <v>4</v>
      </c>
      <c r="B16" s="18" t="s">
        <v>16</v>
      </c>
      <c r="C16" s="5">
        <v>1</v>
      </c>
      <c r="D16" s="20" t="s">
        <v>90</v>
      </c>
      <c r="E16" s="20" t="s">
        <v>157</v>
      </c>
      <c r="F16" s="20" t="s">
        <v>4</v>
      </c>
      <c r="G16" s="23" t="s">
        <v>227</v>
      </c>
      <c r="H16" s="23" t="s">
        <v>90</v>
      </c>
      <c r="I16" s="22" t="s">
        <v>4</v>
      </c>
      <c r="J16" s="27" t="s">
        <v>4</v>
      </c>
      <c r="K16" s="12"/>
      <c r="L16" s="12">
        <v>1</v>
      </c>
      <c r="M16" s="12">
        <f>CEILING(MAX(C16,K16),L16)</f>
        <v>1</v>
      </c>
      <c r="N16" s="29" t="s">
        <v>4</v>
      </c>
    </row>
    <row r="17" spans="1:14" x14ac:dyDescent="0.2">
      <c r="A17" s="16" t="s">
        <v>4</v>
      </c>
      <c r="B17" s="19" t="s">
        <v>17</v>
      </c>
      <c r="C17" s="11">
        <v>2</v>
      </c>
      <c r="D17" s="21" t="s">
        <v>91</v>
      </c>
      <c r="E17" s="21" t="s">
        <v>158</v>
      </c>
      <c r="F17" s="21" t="s">
        <v>4</v>
      </c>
      <c r="G17" s="25" t="s">
        <v>226</v>
      </c>
      <c r="H17" s="25" t="s">
        <v>91</v>
      </c>
      <c r="I17" s="24" t="s">
        <v>299</v>
      </c>
      <c r="J17" s="25" t="s">
        <v>313</v>
      </c>
      <c r="K17" s="13"/>
      <c r="L17" s="13">
        <v>1</v>
      </c>
      <c r="M17" s="13">
        <f>CEILING(MAX(C17,K17),L17)</f>
        <v>2</v>
      </c>
      <c r="N17" s="29" t="s">
        <v>375</v>
      </c>
    </row>
    <row r="18" spans="1:14" ht="25.5" x14ac:dyDescent="0.2">
      <c r="A18" s="15" t="s">
        <v>4</v>
      </c>
      <c r="B18" s="18" t="s">
        <v>18</v>
      </c>
      <c r="C18" s="5">
        <v>6</v>
      </c>
      <c r="D18" s="20" t="s">
        <v>92</v>
      </c>
      <c r="E18" s="20" t="s">
        <v>159</v>
      </c>
      <c r="F18" s="20" t="s">
        <v>4</v>
      </c>
      <c r="G18" s="23" t="s">
        <v>228</v>
      </c>
      <c r="H18" s="23" t="s">
        <v>264</v>
      </c>
      <c r="I18" s="22" t="s">
        <v>299</v>
      </c>
      <c r="J18" s="27" t="s">
        <v>314</v>
      </c>
      <c r="K18" s="12"/>
      <c r="L18" s="12">
        <v>1</v>
      </c>
      <c r="M18" s="12">
        <f>CEILING(MAX(C18,K18),L18)</f>
        <v>6</v>
      </c>
      <c r="N18" s="29" t="s">
        <v>374</v>
      </c>
    </row>
    <row r="19" spans="1:14" x14ac:dyDescent="0.2">
      <c r="A19" s="16" t="s">
        <v>4</v>
      </c>
      <c r="B19" s="19" t="s">
        <v>19</v>
      </c>
      <c r="C19" s="11">
        <v>6</v>
      </c>
      <c r="D19" s="21" t="s">
        <v>93</v>
      </c>
      <c r="E19" s="21" t="s">
        <v>160</v>
      </c>
      <c r="F19" s="21" t="s">
        <v>4</v>
      </c>
      <c r="G19" s="25" t="s">
        <v>229</v>
      </c>
      <c r="H19" s="25" t="s">
        <v>93</v>
      </c>
      <c r="I19" s="24" t="s">
        <v>299</v>
      </c>
      <c r="J19" s="25" t="s">
        <v>315</v>
      </c>
      <c r="K19" s="13"/>
      <c r="L19" s="13">
        <v>1</v>
      </c>
      <c r="M19" s="13">
        <f>CEILING(MAX(C19,K19),L19)</f>
        <v>6</v>
      </c>
      <c r="N19" s="29" t="s">
        <v>374</v>
      </c>
    </row>
    <row r="20" spans="1:14" x14ac:dyDescent="0.2">
      <c r="A20" s="15" t="s">
        <v>4</v>
      </c>
      <c r="B20" s="18" t="s">
        <v>20</v>
      </c>
      <c r="C20" s="5">
        <v>1</v>
      </c>
      <c r="D20" s="20" t="s">
        <v>94</v>
      </c>
      <c r="E20" s="20" t="s">
        <v>161</v>
      </c>
      <c r="F20" s="20" t="s">
        <v>4</v>
      </c>
      <c r="G20" s="23" t="s">
        <v>230</v>
      </c>
      <c r="H20" s="23" t="s">
        <v>265</v>
      </c>
      <c r="I20" s="22" t="s">
        <v>299</v>
      </c>
      <c r="J20" s="27" t="s">
        <v>316</v>
      </c>
      <c r="K20" s="12"/>
      <c r="L20" s="12">
        <v>1</v>
      </c>
      <c r="M20" s="12">
        <f>CEILING(MAX(C20,K20),L20)</f>
        <v>1</v>
      </c>
      <c r="N20" s="29" t="s">
        <v>374</v>
      </c>
    </row>
    <row r="21" spans="1:14" x14ac:dyDescent="0.2">
      <c r="A21" s="16" t="s">
        <v>4</v>
      </c>
      <c r="B21" s="19" t="s">
        <v>21</v>
      </c>
      <c r="C21" s="11">
        <v>6</v>
      </c>
      <c r="D21" s="21" t="s">
        <v>95</v>
      </c>
      <c r="E21" s="21" t="s">
        <v>162</v>
      </c>
      <c r="F21" s="21" t="s">
        <v>4</v>
      </c>
      <c r="G21" s="25" t="s">
        <v>231</v>
      </c>
      <c r="H21" s="25" t="s">
        <v>266</v>
      </c>
      <c r="I21" s="24" t="s">
        <v>300</v>
      </c>
      <c r="J21" s="25" t="s">
        <v>317</v>
      </c>
      <c r="K21" s="13"/>
      <c r="L21" s="13">
        <v>1</v>
      </c>
      <c r="M21" s="13">
        <f>CEILING(MAX(C21,K21),L21)</f>
        <v>6</v>
      </c>
      <c r="N21" s="29" t="s">
        <v>374</v>
      </c>
    </row>
    <row r="22" spans="1:14" x14ac:dyDescent="0.2">
      <c r="A22" s="15" t="s">
        <v>4</v>
      </c>
      <c r="B22" s="18" t="s">
        <v>22</v>
      </c>
      <c r="C22" s="5">
        <v>2</v>
      </c>
      <c r="D22" s="20" t="s">
        <v>96</v>
      </c>
      <c r="E22" s="20" t="s">
        <v>163</v>
      </c>
      <c r="F22" s="20" t="s">
        <v>4</v>
      </c>
      <c r="G22" s="23" t="s">
        <v>232</v>
      </c>
      <c r="H22" s="23" t="s">
        <v>96</v>
      </c>
      <c r="I22" s="22" t="s">
        <v>299</v>
      </c>
      <c r="J22" s="27" t="s">
        <v>318</v>
      </c>
      <c r="K22" s="12"/>
      <c r="L22" s="12">
        <v>1</v>
      </c>
      <c r="M22" s="12">
        <f>CEILING(MAX(C22,K22),L22)</f>
        <v>2</v>
      </c>
      <c r="N22" s="29" t="s">
        <v>4</v>
      </c>
    </row>
    <row r="23" spans="1:14" x14ac:dyDescent="0.2">
      <c r="A23" s="16" t="s">
        <v>4</v>
      </c>
      <c r="B23" s="19" t="s">
        <v>23</v>
      </c>
      <c r="C23" s="11">
        <v>1</v>
      </c>
      <c r="D23" s="21" t="s">
        <v>97</v>
      </c>
      <c r="E23" s="21" t="s">
        <v>164</v>
      </c>
      <c r="F23" s="21" t="s">
        <v>4</v>
      </c>
      <c r="G23" s="25" t="s">
        <v>222</v>
      </c>
      <c r="H23" s="25" t="s">
        <v>97</v>
      </c>
      <c r="I23" s="24" t="s">
        <v>300</v>
      </c>
      <c r="J23" s="25" t="s">
        <v>319</v>
      </c>
      <c r="K23" s="13"/>
      <c r="L23" s="13">
        <v>1</v>
      </c>
      <c r="M23" s="13">
        <f>CEILING(MAX(C23,K23),L23)</f>
        <v>1</v>
      </c>
      <c r="N23" s="29" t="s">
        <v>374</v>
      </c>
    </row>
    <row r="24" spans="1:14" x14ac:dyDescent="0.2">
      <c r="A24" s="15" t="s">
        <v>4</v>
      </c>
      <c r="B24" s="18" t="s">
        <v>24</v>
      </c>
      <c r="C24" s="5">
        <v>1</v>
      </c>
      <c r="D24" s="20" t="s">
        <v>98</v>
      </c>
      <c r="E24" s="20" t="s">
        <v>165</v>
      </c>
      <c r="F24" s="20" t="s">
        <v>4</v>
      </c>
      <c r="G24" s="23" t="s">
        <v>233</v>
      </c>
      <c r="H24" s="23" t="s">
        <v>267</v>
      </c>
      <c r="I24" s="22" t="s">
        <v>299</v>
      </c>
      <c r="J24" s="27" t="s">
        <v>320</v>
      </c>
      <c r="K24" s="12"/>
      <c r="L24" s="12">
        <v>1</v>
      </c>
      <c r="M24" s="12">
        <f>CEILING(MAX(C24,K24),L24)</f>
        <v>1</v>
      </c>
      <c r="N24" s="29" t="s">
        <v>374</v>
      </c>
    </row>
    <row r="25" spans="1:14" x14ac:dyDescent="0.2">
      <c r="A25" s="16" t="s">
        <v>4</v>
      </c>
      <c r="B25" s="19" t="s">
        <v>25</v>
      </c>
      <c r="C25" s="11">
        <v>1</v>
      </c>
      <c r="D25" s="21" t="s">
        <v>99</v>
      </c>
      <c r="E25" s="21" t="s">
        <v>166</v>
      </c>
      <c r="F25" s="21" t="s">
        <v>4</v>
      </c>
      <c r="G25" s="25" t="s">
        <v>234</v>
      </c>
      <c r="H25" s="25" t="s">
        <v>99</v>
      </c>
      <c r="I25" s="24" t="s">
        <v>299</v>
      </c>
      <c r="J25" s="25" t="s">
        <v>321</v>
      </c>
      <c r="K25" s="13"/>
      <c r="L25" s="13">
        <v>1</v>
      </c>
      <c r="M25" s="13">
        <f>CEILING(MAX(C25,K25),L25)</f>
        <v>1</v>
      </c>
      <c r="N25" s="29" t="s">
        <v>4</v>
      </c>
    </row>
    <row r="26" spans="1:14" x14ac:dyDescent="0.2">
      <c r="A26" s="15" t="s">
        <v>4</v>
      </c>
      <c r="B26" s="18" t="s">
        <v>26</v>
      </c>
      <c r="C26" s="5">
        <v>1</v>
      </c>
      <c r="D26" s="20" t="s">
        <v>100</v>
      </c>
      <c r="E26" s="20" t="s">
        <v>167</v>
      </c>
      <c r="F26" s="20" t="s">
        <v>4</v>
      </c>
      <c r="G26" s="23" t="s">
        <v>225</v>
      </c>
      <c r="H26" s="23" t="s">
        <v>100</v>
      </c>
      <c r="I26" s="22" t="s">
        <v>299</v>
      </c>
      <c r="J26" s="27" t="s">
        <v>322</v>
      </c>
      <c r="K26" s="12"/>
      <c r="L26" s="12">
        <v>1</v>
      </c>
      <c r="M26" s="12">
        <f>CEILING(MAX(C26,K26),L26)</f>
        <v>1</v>
      </c>
      <c r="N26" s="29" t="s">
        <v>4</v>
      </c>
    </row>
    <row r="27" spans="1:14" x14ac:dyDescent="0.2">
      <c r="A27" s="16" t="s">
        <v>4</v>
      </c>
      <c r="B27" s="19" t="s">
        <v>27</v>
      </c>
      <c r="C27" s="11">
        <v>1</v>
      </c>
      <c r="D27" s="21" t="s">
        <v>101</v>
      </c>
      <c r="E27" s="21" t="s">
        <v>168</v>
      </c>
      <c r="F27" s="21" t="s">
        <v>4</v>
      </c>
      <c r="G27" s="25" t="s">
        <v>225</v>
      </c>
      <c r="H27" s="25" t="s">
        <v>101</v>
      </c>
      <c r="I27" s="24" t="s">
        <v>299</v>
      </c>
      <c r="J27" s="25" t="s">
        <v>323</v>
      </c>
      <c r="K27" s="13"/>
      <c r="L27" s="13">
        <v>1</v>
      </c>
      <c r="M27" s="13">
        <f>CEILING(MAX(C27,K27),L27)</f>
        <v>1</v>
      </c>
      <c r="N27" s="29" t="s">
        <v>4</v>
      </c>
    </row>
    <row r="28" spans="1:14" x14ac:dyDescent="0.2">
      <c r="A28" s="15" t="s">
        <v>4</v>
      </c>
      <c r="B28" s="18" t="s">
        <v>28</v>
      </c>
      <c r="C28" s="5">
        <v>3</v>
      </c>
      <c r="D28" s="20" t="s">
        <v>102</v>
      </c>
      <c r="E28" s="20" t="s">
        <v>169</v>
      </c>
      <c r="F28" s="20" t="s">
        <v>4</v>
      </c>
      <c r="G28" s="23" t="s">
        <v>234</v>
      </c>
      <c r="H28" s="23" t="s">
        <v>102</v>
      </c>
      <c r="I28" s="22" t="s">
        <v>299</v>
      </c>
      <c r="J28" s="27" t="s">
        <v>324</v>
      </c>
      <c r="K28" s="12"/>
      <c r="L28" s="12">
        <v>1</v>
      </c>
      <c r="M28" s="12">
        <f>CEILING(MAX(C28,K28),L28)</f>
        <v>3</v>
      </c>
      <c r="N28" s="29" t="s">
        <v>4</v>
      </c>
    </row>
    <row r="29" spans="1:14" x14ac:dyDescent="0.2">
      <c r="A29" s="16" t="s">
        <v>4</v>
      </c>
      <c r="B29" s="19" t="s">
        <v>29</v>
      </c>
      <c r="C29" s="11">
        <v>2</v>
      </c>
      <c r="D29" s="21" t="s">
        <v>103</v>
      </c>
      <c r="E29" s="21" t="s">
        <v>170</v>
      </c>
      <c r="F29" s="21" t="s">
        <v>4</v>
      </c>
      <c r="G29" s="25" t="s">
        <v>235</v>
      </c>
      <c r="H29" s="25" t="s">
        <v>103</v>
      </c>
      <c r="I29" s="24" t="s">
        <v>299</v>
      </c>
      <c r="J29" s="25" t="s">
        <v>325</v>
      </c>
      <c r="K29" s="13"/>
      <c r="L29" s="13">
        <v>1</v>
      </c>
      <c r="M29" s="13">
        <f>CEILING(MAX(C29,K29),L29)</f>
        <v>2</v>
      </c>
      <c r="N29" s="29" t="s">
        <v>4</v>
      </c>
    </row>
    <row r="30" spans="1:14" x14ac:dyDescent="0.2">
      <c r="A30" s="15" t="s">
        <v>4</v>
      </c>
      <c r="B30" s="18" t="s">
        <v>30</v>
      </c>
      <c r="C30" s="5">
        <v>1</v>
      </c>
      <c r="D30" s="20" t="s">
        <v>104</v>
      </c>
      <c r="E30" s="20" t="s">
        <v>171</v>
      </c>
      <c r="F30" s="20" t="s">
        <v>4</v>
      </c>
      <c r="G30" s="23" t="s">
        <v>234</v>
      </c>
      <c r="H30" s="23" t="s">
        <v>104</v>
      </c>
      <c r="I30" s="22" t="s">
        <v>299</v>
      </c>
      <c r="J30" s="27" t="s">
        <v>326</v>
      </c>
      <c r="K30" s="12"/>
      <c r="L30" s="12">
        <v>1</v>
      </c>
      <c r="M30" s="12">
        <f>CEILING(MAX(C30,K30),L30)</f>
        <v>1</v>
      </c>
      <c r="N30" s="29" t="s">
        <v>4</v>
      </c>
    </row>
    <row r="31" spans="1:14" ht="25.5" x14ac:dyDescent="0.2">
      <c r="A31" s="16" t="s">
        <v>4</v>
      </c>
      <c r="B31" s="19" t="s">
        <v>31</v>
      </c>
      <c r="C31" s="11">
        <v>1</v>
      </c>
      <c r="D31" s="21" t="s">
        <v>105</v>
      </c>
      <c r="E31" s="21" t="s">
        <v>172</v>
      </c>
      <c r="F31" s="21" t="s">
        <v>4</v>
      </c>
      <c r="G31" s="25" t="s">
        <v>228</v>
      </c>
      <c r="H31" s="25" t="s">
        <v>268</v>
      </c>
      <c r="I31" s="24" t="s">
        <v>299</v>
      </c>
      <c r="J31" s="25" t="s">
        <v>327</v>
      </c>
      <c r="K31" s="13"/>
      <c r="L31" s="13">
        <v>1</v>
      </c>
      <c r="M31" s="13">
        <f>CEILING(MAX(C31,K31),L31)</f>
        <v>1</v>
      </c>
      <c r="N31" s="29" t="s">
        <v>374</v>
      </c>
    </row>
    <row r="32" spans="1:14" x14ac:dyDescent="0.2">
      <c r="A32" s="15" t="s">
        <v>4</v>
      </c>
      <c r="B32" s="18" t="s">
        <v>32</v>
      </c>
      <c r="C32" s="5">
        <v>1</v>
      </c>
      <c r="D32" s="20" t="s">
        <v>106</v>
      </c>
      <c r="E32" s="20" t="s">
        <v>173</v>
      </c>
      <c r="F32" s="20" t="s">
        <v>4</v>
      </c>
      <c r="G32" s="23" t="s">
        <v>227</v>
      </c>
      <c r="H32" s="23" t="s">
        <v>106</v>
      </c>
      <c r="I32" s="22" t="s">
        <v>299</v>
      </c>
      <c r="J32" s="27" t="s">
        <v>328</v>
      </c>
      <c r="K32" s="12"/>
      <c r="L32" s="12">
        <v>1</v>
      </c>
      <c r="M32" s="12">
        <f>CEILING(MAX(C32,K32),L32)</f>
        <v>1</v>
      </c>
      <c r="N32" s="29" t="s">
        <v>4</v>
      </c>
    </row>
    <row r="33" spans="1:14" x14ac:dyDescent="0.2">
      <c r="A33" s="16" t="s">
        <v>4</v>
      </c>
      <c r="B33" s="19" t="s">
        <v>33</v>
      </c>
      <c r="C33" s="11">
        <v>5</v>
      </c>
      <c r="D33" s="21" t="s">
        <v>107</v>
      </c>
      <c r="E33" s="21" t="s">
        <v>174</v>
      </c>
      <c r="F33" s="21" t="s">
        <v>4</v>
      </c>
      <c r="G33" s="25" t="s">
        <v>236</v>
      </c>
      <c r="H33" s="25" t="s">
        <v>107</v>
      </c>
      <c r="I33" s="24" t="s">
        <v>299</v>
      </c>
      <c r="J33" s="25" t="s">
        <v>329</v>
      </c>
      <c r="K33" s="13"/>
      <c r="L33" s="13">
        <v>1</v>
      </c>
      <c r="M33" s="13">
        <f>CEILING(MAX(C33,K33),L33)</f>
        <v>5</v>
      </c>
      <c r="N33" s="29" t="s">
        <v>374</v>
      </c>
    </row>
    <row r="34" spans="1:14" x14ac:dyDescent="0.2">
      <c r="A34" s="15" t="s">
        <v>4</v>
      </c>
      <c r="B34" s="18" t="s">
        <v>34</v>
      </c>
      <c r="C34" s="5">
        <v>1</v>
      </c>
      <c r="D34" s="20" t="s">
        <v>108</v>
      </c>
      <c r="E34" s="20" t="s">
        <v>175</v>
      </c>
      <c r="F34" s="20" t="s">
        <v>4</v>
      </c>
      <c r="G34" s="23" t="s">
        <v>226</v>
      </c>
      <c r="H34" s="23" t="s">
        <v>108</v>
      </c>
      <c r="I34" s="22" t="s">
        <v>300</v>
      </c>
      <c r="J34" s="27" t="s">
        <v>330</v>
      </c>
      <c r="K34" s="12"/>
      <c r="L34" s="12">
        <v>1</v>
      </c>
      <c r="M34" s="12">
        <f>CEILING(MAX(C34,K34),L34)</f>
        <v>1</v>
      </c>
      <c r="N34" s="29" t="s">
        <v>375</v>
      </c>
    </row>
    <row r="35" spans="1:14" x14ac:dyDescent="0.2">
      <c r="A35" s="16" t="s">
        <v>4</v>
      </c>
      <c r="B35" s="19" t="s">
        <v>35</v>
      </c>
      <c r="C35" s="11">
        <v>6</v>
      </c>
      <c r="D35" s="21" t="s">
        <v>109</v>
      </c>
      <c r="E35" s="21" t="s">
        <v>176</v>
      </c>
      <c r="F35" s="21" t="s">
        <v>4</v>
      </c>
      <c r="G35" s="25" t="s">
        <v>237</v>
      </c>
      <c r="H35" s="25" t="s">
        <v>109</v>
      </c>
      <c r="I35" s="24" t="s">
        <v>299</v>
      </c>
      <c r="J35" s="25" t="s">
        <v>331</v>
      </c>
      <c r="K35" s="13"/>
      <c r="L35" s="13">
        <v>1</v>
      </c>
      <c r="M35" s="13">
        <f>CEILING(MAX(C35,K35),L35)</f>
        <v>6</v>
      </c>
      <c r="N35" s="29" t="s">
        <v>374</v>
      </c>
    </row>
    <row r="36" spans="1:14" x14ac:dyDescent="0.2">
      <c r="A36" s="15" t="s">
        <v>4</v>
      </c>
      <c r="B36" s="18" t="s">
        <v>36</v>
      </c>
      <c r="C36" s="5">
        <v>2</v>
      </c>
      <c r="D36" s="20" t="s">
        <v>110</v>
      </c>
      <c r="E36" s="20" t="s">
        <v>171</v>
      </c>
      <c r="F36" s="20" t="s">
        <v>4</v>
      </c>
      <c r="G36" s="23" t="s">
        <v>234</v>
      </c>
      <c r="H36" s="23" t="s">
        <v>110</v>
      </c>
      <c r="I36" s="22" t="s">
        <v>299</v>
      </c>
      <c r="J36" s="27" t="s">
        <v>332</v>
      </c>
      <c r="K36" s="12"/>
      <c r="L36" s="12">
        <v>1</v>
      </c>
      <c r="M36" s="12">
        <f>CEILING(MAX(C36,K36),L36)</f>
        <v>2</v>
      </c>
      <c r="N36" s="29" t="s">
        <v>4</v>
      </c>
    </row>
    <row r="37" spans="1:14" x14ac:dyDescent="0.2">
      <c r="A37" s="16" t="s">
        <v>4</v>
      </c>
      <c r="B37" s="19" t="s">
        <v>37</v>
      </c>
      <c r="C37" s="11">
        <v>2</v>
      </c>
      <c r="D37" s="21" t="s">
        <v>111</v>
      </c>
      <c r="E37" s="21" t="s">
        <v>177</v>
      </c>
      <c r="F37" s="21" t="s">
        <v>4</v>
      </c>
      <c r="G37" s="25" t="s">
        <v>238</v>
      </c>
      <c r="H37" s="25" t="s">
        <v>269</v>
      </c>
      <c r="I37" s="24" t="s">
        <v>300</v>
      </c>
      <c r="J37" s="25" t="s">
        <v>333</v>
      </c>
      <c r="K37" s="13"/>
      <c r="L37" s="13">
        <v>1</v>
      </c>
      <c r="M37" s="13">
        <f>CEILING(MAX(C37,K37),L37)</f>
        <v>2</v>
      </c>
      <c r="N37" s="29" t="s">
        <v>374</v>
      </c>
    </row>
    <row r="38" spans="1:14" x14ac:dyDescent="0.2">
      <c r="A38" s="15" t="s">
        <v>4</v>
      </c>
      <c r="B38" s="18" t="s">
        <v>38</v>
      </c>
      <c r="C38" s="5">
        <v>2</v>
      </c>
      <c r="D38" s="20" t="s">
        <v>112</v>
      </c>
      <c r="E38" s="20" t="s">
        <v>178</v>
      </c>
      <c r="F38" s="20" t="s">
        <v>4</v>
      </c>
      <c r="G38" s="23" t="s">
        <v>239</v>
      </c>
      <c r="H38" s="23" t="s">
        <v>112</v>
      </c>
      <c r="I38" s="22" t="s">
        <v>299</v>
      </c>
      <c r="J38" s="27" t="s">
        <v>334</v>
      </c>
      <c r="K38" s="12"/>
      <c r="L38" s="12">
        <v>1</v>
      </c>
      <c r="M38" s="12">
        <f>CEILING(MAX(C38,K38),L38)</f>
        <v>2</v>
      </c>
      <c r="N38" s="29" t="s">
        <v>4</v>
      </c>
    </row>
    <row r="39" spans="1:14" x14ac:dyDescent="0.2">
      <c r="A39" s="16" t="s">
        <v>4</v>
      </c>
      <c r="B39" s="19" t="s">
        <v>39</v>
      </c>
      <c r="C39" s="11">
        <v>1</v>
      </c>
      <c r="D39" s="21" t="s">
        <v>113</v>
      </c>
      <c r="E39" s="21" t="s">
        <v>179</v>
      </c>
      <c r="F39" s="21" t="s">
        <v>4</v>
      </c>
      <c r="G39" s="25" t="s">
        <v>225</v>
      </c>
      <c r="H39" s="25" t="s">
        <v>113</v>
      </c>
      <c r="I39" s="24" t="s">
        <v>299</v>
      </c>
      <c r="J39" s="25" t="s">
        <v>335</v>
      </c>
      <c r="K39" s="13"/>
      <c r="L39" s="13">
        <v>1</v>
      </c>
      <c r="M39" s="13">
        <f>CEILING(MAX(C39,K39),L39)</f>
        <v>1</v>
      </c>
      <c r="N39" s="29" t="s">
        <v>374</v>
      </c>
    </row>
    <row r="40" spans="1:14" x14ac:dyDescent="0.2">
      <c r="A40" s="15" t="s">
        <v>4</v>
      </c>
      <c r="B40" s="18" t="s">
        <v>40</v>
      </c>
      <c r="C40" s="5">
        <v>1</v>
      </c>
      <c r="D40" s="20" t="s">
        <v>114</v>
      </c>
      <c r="E40" s="20" t="s">
        <v>180</v>
      </c>
      <c r="F40" s="20" t="s">
        <v>4</v>
      </c>
      <c r="G40" s="23" t="s">
        <v>240</v>
      </c>
      <c r="H40" s="23" t="s">
        <v>114</v>
      </c>
      <c r="I40" s="22" t="s">
        <v>299</v>
      </c>
      <c r="J40" s="27" t="s">
        <v>336</v>
      </c>
      <c r="K40" s="12"/>
      <c r="L40" s="12">
        <v>1</v>
      </c>
      <c r="M40" s="12">
        <f>CEILING(MAX(C40,K40),L40)</f>
        <v>1</v>
      </c>
      <c r="N40" s="29" t="s">
        <v>375</v>
      </c>
    </row>
    <row r="41" spans="1:14" x14ac:dyDescent="0.2">
      <c r="A41" s="16" t="s">
        <v>4</v>
      </c>
      <c r="B41" s="19" t="s">
        <v>41</v>
      </c>
      <c r="C41" s="11">
        <v>2</v>
      </c>
      <c r="D41" s="21" t="s">
        <v>115</v>
      </c>
      <c r="E41" s="21" t="s">
        <v>181</v>
      </c>
      <c r="F41" s="21" t="s">
        <v>4</v>
      </c>
      <c r="G41" s="25" t="s">
        <v>241</v>
      </c>
      <c r="H41" s="25" t="s">
        <v>115</v>
      </c>
      <c r="I41" s="24" t="s">
        <v>301</v>
      </c>
      <c r="J41" s="25" t="s">
        <v>337</v>
      </c>
      <c r="K41" s="13"/>
      <c r="L41" s="13">
        <v>1</v>
      </c>
      <c r="M41" s="13">
        <f>CEILING(MAX(C41,K41),L41)</f>
        <v>2</v>
      </c>
      <c r="N41" s="29" t="s">
        <v>4</v>
      </c>
    </row>
    <row r="42" spans="1:14" x14ac:dyDescent="0.2">
      <c r="A42" s="15" t="s">
        <v>4</v>
      </c>
      <c r="B42" s="18" t="s">
        <v>42</v>
      </c>
      <c r="C42" s="5">
        <v>1</v>
      </c>
      <c r="D42" s="20" t="s">
        <v>116</v>
      </c>
      <c r="E42" s="20" t="s">
        <v>182</v>
      </c>
      <c r="F42" s="20" t="s">
        <v>4</v>
      </c>
      <c r="G42" s="23" t="s">
        <v>242</v>
      </c>
      <c r="H42" s="23" t="s">
        <v>270</v>
      </c>
      <c r="I42" s="22" t="s">
        <v>299</v>
      </c>
      <c r="J42" s="27" t="s">
        <v>338</v>
      </c>
      <c r="K42" s="12"/>
      <c r="L42" s="12">
        <v>1</v>
      </c>
      <c r="M42" s="12">
        <f>CEILING(MAX(C42,K42),L42)</f>
        <v>1</v>
      </c>
      <c r="N42" s="29" t="s">
        <v>4</v>
      </c>
    </row>
    <row r="43" spans="1:14" x14ac:dyDescent="0.2">
      <c r="A43" s="16" t="s">
        <v>4</v>
      </c>
      <c r="B43" s="19" t="s">
        <v>43</v>
      </c>
      <c r="C43" s="11">
        <v>1</v>
      </c>
      <c r="D43" s="21" t="s">
        <v>117</v>
      </c>
      <c r="E43" s="21" t="s">
        <v>183</v>
      </c>
      <c r="F43" s="21" t="s">
        <v>4</v>
      </c>
      <c r="G43" s="25" t="s">
        <v>243</v>
      </c>
      <c r="H43" s="25" t="s">
        <v>271</v>
      </c>
      <c r="I43" s="24" t="s">
        <v>301</v>
      </c>
      <c r="J43" s="25" t="s">
        <v>339</v>
      </c>
      <c r="K43" s="13"/>
      <c r="L43" s="13">
        <v>1</v>
      </c>
      <c r="M43" s="13">
        <f>CEILING(MAX(C43,K43),L43)</f>
        <v>1</v>
      </c>
      <c r="N43" s="29" t="s">
        <v>374</v>
      </c>
    </row>
    <row r="44" spans="1:14" x14ac:dyDescent="0.2">
      <c r="A44" s="15" t="s">
        <v>4</v>
      </c>
      <c r="B44" s="18" t="s">
        <v>44</v>
      </c>
      <c r="C44" s="5">
        <v>2</v>
      </c>
      <c r="D44" s="20" t="s">
        <v>118</v>
      </c>
      <c r="E44" s="20" t="s">
        <v>184</v>
      </c>
      <c r="F44" s="20" t="s">
        <v>4</v>
      </c>
      <c r="G44" s="23" t="s">
        <v>244</v>
      </c>
      <c r="H44" s="23" t="s">
        <v>272</v>
      </c>
      <c r="I44" s="22" t="s">
        <v>299</v>
      </c>
      <c r="J44" s="27" t="s">
        <v>340</v>
      </c>
      <c r="K44" s="12"/>
      <c r="L44" s="12">
        <v>1</v>
      </c>
      <c r="M44" s="12">
        <f>CEILING(MAX(C44,K44),L44)</f>
        <v>2</v>
      </c>
      <c r="N44" s="29" t="s">
        <v>374</v>
      </c>
    </row>
    <row r="45" spans="1:14" x14ac:dyDescent="0.2">
      <c r="A45" s="16" t="s">
        <v>4</v>
      </c>
      <c r="B45" s="19" t="s">
        <v>45</v>
      </c>
      <c r="C45" s="11">
        <v>2</v>
      </c>
      <c r="D45" s="21" t="s">
        <v>119</v>
      </c>
      <c r="E45" s="21" t="s">
        <v>184</v>
      </c>
      <c r="F45" s="21" t="s">
        <v>4</v>
      </c>
      <c r="G45" s="25" t="s">
        <v>244</v>
      </c>
      <c r="H45" s="25" t="s">
        <v>273</v>
      </c>
      <c r="I45" s="24" t="s">
        <v>299</v>
      </c>
      <c r="J45" s="25" t="s">
        <v>341</v>
      </c>
      <c r="K45" s="13"/>
      <c r="L45" s="13">
        <v>1</v>
      </c>
      <c r="M45" s="13">
        <f>CEILING(MAX(C45,K45),L45)</f>
        <v>2</v>
      </c>
      <c r="N45" s="29" t="s">
        <v>374</v>
      </c>
    </row>
    <row r="46" spans="1:14" x14ac:dyDescent="0.2">
      <c r="A46" s="15" t="s">
        <v>4</v>
      </c>
      <c r="B46" s="18" t="s">
        <v>46</v>
      </c>
      <c r="C46" s="5">
        <v>2</v>
      </c>
      <c r="D46" s="20" t="s">
        <v>120</v>
      </c>
      <c r="E46" s="20" t="s">
        <v>184</v>
      </c>
      <c r="F46" s="20" t="s">
        <v>4</v>
      </c>
      <c r="G46" s="23" t="s">
        <v>244</v>
      </c>
      <c r="H46" s="23" t="s">
        <v>274</v>
      </c>
      <c r="I46" s="22" t="s">
        <v>299</v>
      </c>
      <c r="J46" s="27" t="s">
        <v>342</v>
      </c>
      <c r="K46" s="12"/>
      <c r="L46" s="12">
        <v>1</v>
      </c>
      <c r="M46" s="12">
        <f>CEILING(MAX(C46,K46),L46)</f>
        <v>2</v>
      </c>
      <c r="N46" s="29" t="s">
        <v>374</v>
      </c>
    </row>
    <row r="47" spans="1:14" x14ac:dyDescent="0.2">
      <c r="A47" s="16" t="s">
        <v>4</v>
      </c>
      <c r="B47" s="19" t="s">
        <v>47</v>
      </c>
      <c r="C47" s="11">
        <v>2</v>
      </c>
      <c r="D47" s="21" t="s">
        <v>121</v>
      </c>
      <c r="E47" s="21" t="s">
        <v>185</v>
      </c>
      <c r="F47" s="21" t="s">
        <v>4</v>
      </c>
      <c r="G47" s="25" t="s">
        <v>245</v>
      </c>
      <c r="H47" s="25" t="s">
        <v>121</v>
      </c>
      <c r="I47" s="24" t="s">
        <v>299</v>
      </c>
      <c r="J47" s="25" t="s">
        <v>343</v>
      </c>
      <c r="K47" s="13"/>
      <c r="L47" s="13">
        <v>1</v>
      </c>
      <c r="M47" s="13">
        <f>CEILING(MAX(C47,K47),L47)</f>
        <v>2</v>
      </c>
      <c r="N47" s="29" t="s">
        <v>4</v>
      </c>
    </row>
    <row r="48" spans="1:14" x14ac:dyDescent="0.2">
      <c r="A48" s="15" t="s">
        <v>4</v>
      </c>
      <c r="B48" s="18" t="s">
        <v>48</v>
      </c>
      <c r="C48" s="5">
        <v>1</v>
      </c>
      <c r="D48" s="20" t="s">
        <v>122</v>
      </c>
      <c r="E48" s="20" t="s">
        <v>186</v>
      </c>
      <c r="F48" s="20" t="s">
        <v>4</v>
      </c>
      <c r="G48" s="23" t="s">
        <v>246</v>
      </c>
      <c r="H48" s="23" t="s">
        <v>275</v>
      </c>
      <c r="I48" s="22" t="s">
        <v>299</v>
      </c>
      <c r="J48" s="27" t="s">
        <v>344</v>
      </c>
      <c r="K48" s="12"/>
      <c r="L48" s="12">
        <v>1</v>
      </c>
      <c r="M48" s="12">
        <f>CEILING(MAX(C48,K48),L48)</f>
        <v>1</v>
      </c>
      <c r="N48" s="29" t="s">
        <v>4</v>
      </c>
    </row>
    <row r="49" spans="1:14" x14ac:dyDescent="0.2">
      <c r="A49" s="16" t="s">
        <v>4</v>
      </c>
      <c r="B49" s="19" t="s">
        <v>49</v>
      </c>
      <c r="C49" s="11">
        <v>6</v>
      </c>
      <c r="D49" s="21" t="s">
        <v>123</v>
      </c>
      <c r="E49" s="21" t="s">
        <v>187</v>
      </c>
      <c r="F49" s="21" t="s">
        <v>218</v>
      </c>
      <c r="G49" s="25" t="s">
        <v>237</v>
      </c>
      <c r="H49" s="25" t="s">
        <v>276</v>
      </c>
      <c r="I49" s="24" t="s">
        <v>299</v>
      </c>
      <c r="J49" s="25" t="s">
        <v>345</v>
      </c>
      <c r="K49" s="13"/>
      <c r="L49" s="13">
        <v>1</v>
      </c>
      <c r="M49" s="13">
        <f>CEILING(MAX(C49,K49),L49)</f>
        <v>6</v>
      </c>
      <c r="N49" s="29" t="s">
        <v>375</v>
      </c>
    </row>
    <row r="50" spans="1:14" ht="63.75" x14ac:dyDescent="0.2">
      <c r="A50" s="15" t="s">
        <v>4</v>
      </c>
      <c r="B50" s="18" t="s">
        <v>50</v>
      </c>
      <c r="C50" s="5">
        <v>32</v>
      </c>
      <c r="D50" s="20" t="s">
        <v>124</v>
      </c>
      <c r="E50" s="20" t="s">
        <v>188</v>
      </c>
      <c r="F50" s="20" t="s">
        <v>218</v>
      </c>
      <c r="G50" s="23" t="s">
        <v>224</v>
      </c>
      <c r="H50" s="23" t="s">
        <v>277</v>
      </c>
      <c r="I50" s="22" t="s">
        <v>299</v>
      </c>
      <c r="J50" s="27" t="s">
        <v>346</v>
      </c>
      <c r="K50" s="12"/>
      <c r="L50" s="12">
        <v>1</v>
      </c>
      <c r="M50" s="12">
        <f>CEILING(MAX(C50,K50),L50)</f>
        <v>32</v>
      </c>
      <c r="N50" s="29" t="s">
        <v>375</v>
      </c>
    </row>
    <row r="51" spans="1:14" ht="25.5" x14ac:dyDescent="0.2">
      <c r="A51" s="16" t="s">
        <v>4</v>
      </c>
      <c r="B51" s="19" t="s">
        <v>51</v>
      </c>
      <c r="C51" s="11">
        <v>9</v>
      </c>
      <c r="D51" s="21" t="s">
        <v>125</v>
      </c>
      <c r="E51" s="21" t="s">
        <v>189</v>
      </c>
      <c r="F51" s="21" t="s">
        <v>218</v>
      </c>
      <c r="G51" s="25" t="s">
        <v>247</v>
      </c>
      <c r="H51" s="25" t="s">
        <v>278</v>
      </c>
      <c r="I51" s="24" t="s">
        <v>299</v>
      </c>
      <c r="J51" s="25" t="s">
        <v>347</v>
      </c>
      <c r="K51" s="13"/>
      <c r="L51" s="13">
        <v>1</v>
      </c>
      <c r="M51" s="13">
        <f>CEILING(MAX(C51,K51),L51)</f>
        <v>9</v>
      </c>
      <c r="N51" s="29" t="s">
        <v>375</v>
      </c>
    </row>
    <row r="52" spans="1:14" x14ac:dyDescent="0.2">
      <c r="A52" s="15" t="s">
        <v>4</v>
      </c>
      <c r="B52" s="18" t="s">
        <v>52</v>
      </c>
      <c r="C52" s="5">
        <v>4</v>
      </c>
      <c r="D52" s="20" t="s">
        <v>126</v>
      </c>
      <c r="E52" s="20" t="s">
        <v>190</v>
      </c>
      <c r="F52" s="20" t="s">
        <v>218</v>
      </c>
      <c r="G52" s="23" t="s">
        <v>237</v>
      </c>
      <c r="H52" s="23" t="s">
        <v>279</v>
      </c>
      <c r="I52" s="22" t="s">
        <v>299</v>
      </c>
      <c r="J52" s="27" t="s">
        <v>348</v>
      </c>
      <c r="K52" s="12"/>
      <c r="L52" s="12">
        <v>1</v>
      </c>
      <c r="M52" s="12">
        <f>CEILING(MAX(C52,K52),L52)</f>
        <v>4</v>
      </c>
      <c r="N52" s="29" t="s">
        <v>375</v>
      </c>
    </row>
    <row r="53" spans="1:14" x14ac:dyDescent="0.2">
      <c r="A53" s="16" t="s">
        <v>4</v>
      </c>
      <c r="B53" s="19" t="s">
        <v>53</v>
      </c>
      <c r="C53" s="11">
        <v>2</v>
      </c>
      <c r="D53" s="21" t="s">
        <v>127</v>
      </c>
      <c r="E53" s="21" t="s">
        <v>191</v>
      </c>
      <c r="F53" s="21" t="s">
        <v>218</v>
      </c>
      <c r="G53" s="25" t="s">
        <v>248</v>
      </c>
      <c r="H53" s="25" t="s">
        <v>280</v>
      </c>
      <c r="I53" s="24" t="s">
        <v>299</v>
      </c>
      <c r="J53" s="25" t="s">
        <v>349</v>
      </c>
      <c r="K53" s="13"/>
      <c r="L53" s="13">
        <v>1</v>
      </c>
      <c r="M53" s="13">
        <f>CEILING(MAX(C53,K53),L53)</f>
        <v>2</v>
      </c>
      <c r="N53" s="29" t="s">
        <v>375</v>
      </c>
    </row>
    <row r="54" spans="1:14" ht="25.5" x14ac:dyDescent="0.2">
      <c r="A54" s="15" t="s">
        <v>4</v>
      </c>
      <c r="B54" s="18" t="s">
        <v>54</v>
      </c>
      <c r="C54" s="5">
        <v>12</v>
      </c>
      <c r="D54" s="20" t="s">
        <v>128</v>
      </c>
      <c r="E54" s="20" t="s">
        <v>192</v>
      </c>
      <c r="F54" s="20" t="s">
        <v>218</v>
      </c>
      <c r="G54" s="23" t="s">
        <v>224</v>
      </c>
      <c r="H54" s="23" t="s">
        <v>281</v>
      </c>
      <c r="I54" s="22" t="s">
        <v>299</v>
      </c>
      <c r="J54" s="27" t="s">
        <v>350</v>
      </c>
      <c r="K54" s="12"/>
      <c r="L54" s="12">
        <v>1</v>
      </c>
      <c r="M54" s="12">
        <f>CEILING(MAX(C54,K54),L54)</f>
        <v>12</v>
      </c>
      <c r="N54" s="29" t="s">
        <v>375</v>
      </c>
    </row>
    <row r="55" spans="1:14" x14ac:dyDescent="0.2">
      <c r="A55" s="16" t="s">
        <v>4</v>
      </c>
      <c r="B55" s="19" t="s">
        <v>55</v>
      </c>
      <c r="C55" s="11">
        <v>2</v>
      </c>
      <c r="D55" s="21" t="s">
        <v>129</v>
      </c>
      <c r="E55" s="21" t="s">
        <v>193</v>
      </c>
      <c r="F55" s="21" t="s">
        <v>218</v>
      </c>
      <c r="G55" s="25" t="s">
        <v>224</v>
      </c>
      <c r="H55" s="25" t="s">
        <v>282</v>
      </c>
      <c r="I55" s="24" t="s">
        <v>299</v>
      </c>
      <c r="J55" s="25" t="s">
        <v>351</v>
      </c>
      <c r="K55" s="13"/>
      <c r="L55" s="13">
        <v>1</v>
      </c>
      <c r="M55" s="13">
        <f>CEILING(MAX(C55,K55),L55)</f>
        <v>2</v>
      </c>
      <c r="N55" s="29" t="s">
        <v>375</v>
      </c>
    </row>
    <row r="56" spans="1:14" ht="25.5" x14ac:dyDescent="0.2">
      <c r="A56" s="15" t="s">
        <v>4</v>
      </c>
      <c r="B56" s="18" t="s">
        <v>56</v>
      </c>
      <c r="C56" s="5">
        <v>9</v>
      </c>
      <c r="D56" s="20" t="s">
        <v>130</v>
      </c>
      <c r="E56" s="20" t="s">
        <v>194</v>
      </c>
      <c r="F56" s="20" t="s">
        <v>218</v>
      </c>
      <c r="G56" s="23" t="s">
        <v>249</v>
      </c>
      <c r="H56" s="23" t="s">
        <v>283</v>
      </c>
      <c r="I56" s="22" t="s">
        <v>299</v>
      </c>
      <c r="J56" s="27" t="s">
        <v>352</v>
      </c>
      <c r="K56" s="12"/>
      <c r="L56" s="12">
        <v>1</v>
      </c>
      <c r="M56" s="12">
        <f>CEILING(MAX(C56,K56),L56)</f>
        <v>9</v>
      </c>
      <c r="N56" s="29" t="s">
        <v>375</v>
      </c>
    </row>
    <row r="57" spans="1:14" x14ac:dyDescent="0.2">
      <c r="A57" s="16" t="s">
        <v>4</v>
      </c>
      <c r="B57" s="19" t="s">
        <v>57</v>
      </c>
      <c r="C57" s="11">
        <v>1</v>
      </c>
      <c r="D57" s="21" t="s">
        <v>131</v>
      </c>
      <c r="E57" s="21" t="s">
        <v>195</v>
      </c>
      <c r="F57" s="21" t="s">
        <v>218</v>
      </c>
      <c r="G57" s="25" t="s">
        <v>249</v>
      </c>
      <c r="H57" s="25" t="s">
        <v>284</v>
      </c>
      <c r="I57" s="24" t="s">
        <v>299</v>
      </c>
      <c r="J57" s="25" t="s">
        <v>353</v>
      </c>
      <c r="K57" s="13"/>
      <c r="L57" s="13">
        <v>1</v>
      </c>
      <c r="M57" s="13">
        <f>CEILING(MAX(C57,K57),L57)</f>
        <v>1</v>
      </c>
      <c r="N57" s="29" t="s">
        <v>375</v>
      </c>
    </row>
    <row r="58" spans="1:14" x14ac:dyDescent="0.2">
      <c r="A58" s="15" t="s">
        <v>4</v>
      </c>
      <c r="B58" s="18" t="s">
        <v>58</v>
      </c>
      <c r="C58" s="5">
        <v>1</v>
      </c>
      <c r="D58" s="20" t="s">
        <v>132</v>
      </c>
      <c r="E58" s="20" t="s">
        <v>196</v>
      </c>
      <c r="F58" s="20" t="s">
        <v>218</v>
      </c>
      <c r="G58" s="23" t="s">
        <v>224</v>
      </c>
      <c r="H58" s="23" t="s">
        <v>285</v>
      </c>
      <c r="I58" s="22" t="s">
        <v>299</v>
      </c>
      <c r="J58" s="27" t="s">
        <v>354</v>
      </c>
      <c r="K58" s="12"/>
      <c r="L58" s="12">
        <v>1</v>
      </c>
      <c r="M58" s="12">
        <f>CEILING(MAX(C58,K58),L58)</f>
        <v>1</v>
      </c>
      <c r="N58" s="29" t="s">
        <v>375</v>
      </c>
    </row>
    <row r="59" spans="1:14" x14ac:dyDescent="0.2">
      <c r="A59" s="16" t="s">
        <v>4</v>
      </c>
      <c r="B59" s="19" t="s">
        <v>59</v>
      </c>
      <c r="C59" s="11">
        <v>6</v>
      </c>
      <c r="D59" s="21" t="s">
        <v>133</v>
      </c>
      <c r="E59" s="21" t="s">
        <v>197</v>
      </c>
      <c r="F59" s="21" t="s">
        <v>218</v>
      </c>
      <c r="G59" s="25" t="s">
        <v>237</v>
      </c>
      <c r="H59" s="25" t="s">
        <v>286</v>
      </c>
      <c r="I59" s="24" t="s">
        <v>299</v>
      </c>
      <c r="J59" s="25" t="s">
        <v>355</v>
      </c>
      <c r="K59" s="13"/>
      <c r="L59" s="13">
        <v>1</v>
      </c>
      <c r="M59" s="13">
        <f>CEILING(MAX(C59,K59),L59)</f>
        <v>6</v>
      </c>
      <c r="N59" s="29" t="s">
        <v>375</v>
      </c>
    </row>
    <row r="60" spans="1:14" x14ac:dyDescent="0.2">
      <c r="A60" s="15" t="s">
        <v>4</v>
      </c>
      <c r="B60" s="18" t="s">
        <v>60</v>
      </c>
      <c r="C60" s="5">
        <v>4</v>
      </c>
      <c r="D60" s="20" t="s">
        <v>134</v>
      </c>
      <c r="E60" s="20" t="s">
        <v>198</v>
      </c>
      <c r="F60" s="20" t="s">
        <v>218</v>
      </c>
      <c r="G60" s="23" t="s">
        <v>237</v>
      </c>
      <c r="H60" s="23" t="s">
        <v>287</v>
      </c>
      <c r="I60" s="22" t="s">
        <v>299</v>
      </c>
      <c r="J60" s="27" t="s">
        <v>356</v>
      </c>
      <c r="K60" s="12"/>
      <c r="L60" s="12">
        <v>1</v>
      </c>
      <c r="M60" s="12">
        <f>CEILING(MAX(C60,K60),L60)</f>
        <v>4</v>
      </c>
      <c r="N60" s="29" t="s">
        <v>375</v>
      </c>
    </row>
    <row r="61" spans="1:14" x14ac:dyDescent="0.2">
      <c r="A61" s="16" t="s">
        <v>4</v>
      </c>
      <c r="B61" s="19" t="s">
        <v>61</v>
      </c>
      <c r="C61" s="11">
        <v>2</v>
      </c>
      <c r="D61" s="21" t="s">
        <v>135</v>
      </c>
      <c r="E61" s="21" t="s">
        <v>199</v>
      </c>
      <c r="F61" s="21" t="s">
        <v>4</v>
      </c>
      <c r="G61" s="25" t="s">
        <v>250</v>
      </c>
      <c r="H61" s="25" t="s">
        <v>135</v>
      </c>
      <c r="I61" s="24" t="s">
        <v>299</v>
      </c>
      <c r="J61" s="25" t="s">
        <v>357</v>
      </c>
      <c r="K61" s="13"/>
      <c r="L61" s="13">
        <v>1</v>
      </c>
      <c r="M61" s="13">
        <f>CEILING(MAX(C61,K61),L61)</f>
        <v>2</v>
      </c>
      <c r="N61" s="29" t="s">
        <v>374</v>
      </c>
    </row>
    <row r="62" spans="1:14" x14ac:dyDescent="0.2">
      <c r="A62" s="15" t="s">
        <v>4</v>
      </c>
      <c r="B62" s="18" t="s">
        <v>62</v>
      </c>
      <c r="C62" s="5">
        <v>1</v>
      </c>
      <c r="D62" s="20" t="s">
        <v>136</v>
      </c>
      <c r="E62" s="20" t="s">
        <v>200</v>
      </c>
      <c r="F62" s="20" t="s">
        <v>4</v>
      </c>
      <c r="G62" s="23" t="s">
        <v>241</v>
      </c>
      <c r="H62" s="23" t="s">
        <v>288</v>
      </c>
      <c r="I62" s="22" t="s">
        <v>299</v>
      </c>
      <c r="J62" s="27" t="s">
        <v>358</v>
      </c>
      <c r="K62" s="12"/>
      <c r="L62" s="12">
        <v>1</v>
      </c>
      <c r="M62" s="12">
        <f>CEILING(MAX(C62,K62),L62)</f>
        <v>1</v>
      </c>
      <c r="N62" s="29" t="s">
        <v>374</v>
      </c>
    </row>
    <row r="63" spans="1:14" x14ac:dyDescent="0.2">
      <c r="A63" s="16" t="s">
        <v>4</v>
      </c>
      <c r="B63" s="19" t="s">
        <v>63</v>
      </c>
      <c r="C63" s="11">
        <v>1</v>
      </c>
      <c r="D63" s="21" t="s">
        <v>137</v>
      </c>
      <c r="E63" s="21" t="s">
        <v>201</v>
      </c>
      <c r="F63" s="21" t="s">
        <v>4</v>
      </c>
      <c r="G63" s="25" t="s">
        <v>241</v>
      </c>
      <c r="H63" s="25" t="s">
        <v>289</v>
      </c>
      <c r="I63" s="24" t="s">
        <v>299</v>
      </c>
      <c r="J63" s="25" t="s">
        <v>359</v>
      </c>
      <c r="K63" s="13"/>
      <c r="L63" s="13">
        <v>1</v>
      </c>
      <c r="M63" s="13">
        <f>CEILING(MAX(C63,K63),L63)</f>
        <v>1</v>
      </c>
      <c r="N63" s="29" t="s">
        <v>374</v>
      </c>
    </row>
    <row r="64" spans="1:14" x14ac:dyDescent="0.2">
      <c r="A64" s="15" t="s">
        <v>4</v>
      </c>
      <c r="B64" s="18" t="s">
        <v>64</v>
      </c>
      <c r="C64" s="5">
        <v>3</v>
      </c>
      <c r="D64" s="20" t="s">
        <v>138</v>
      </c>
      <c r="E64" s="20" t="s">
        <v>202</v>
      </c>
      <c r="F64" s="20" t="s">
        <v>4</v>
      </c>
      <c r="G64" s="23" t="s">
        <v>241</v>
      </c>
      <c r="H64" s="23" t="s">
        <v>290</v>
      </c>
      <c r="I64" s="22" t="s">
        <v>299</v>
      </c>
      <c r="J64" s="27" t="s">
        <v>360</v>
      </c>
      <c r="K64" s="12"/>
      <c r="L64" s="12">
        <v>1</v>
      </c>
      <c r="M64" s="12">
        <f>CEILING(MAX(C64,K64),L64)</f>
        <v>3</v>
      </c>
      <c r="N64" s="29" t="s">
        <v>374</v>
      </c>
    </row>
    <row r="65" spans="1:14" x14ac:dyDescent="0.2">
      <c r="A65" s="16" t="s">
        <v>4</v>
      </c>
      <c r="B65" s="19" t="s">
        <v>65</v>
      </c>
      <c r="C65" s="11">
        <v>2</v>
      </c>
      <c r="D65" s="21" t="s">
        <v>139</v>
      </c>
      <c r="E65" s="21" t="s">
        <v>203</v>
      </c>
      <c r="F65" s="21" t="s">
        <v>4</v>
      </c>
      <c r="G65" s="25" t="s">
        <v>241</v>
      </c>
      <c r="H65" s="25" t="s">
        <v>291</v>
      </c>
      <c r="I65" s="24" t="s">
        <v>299</v>
      </c>
      <c r="J65" s="25" t="s">
        <v>361</v>
      </c>
      <c r="K65" s="13"/>
      <c r="L65" s="13">
        <v>1</v>
      </c>
      <c r="M65" s="13">
        <f>CEILING(MAX(C65,K65),L65)</f>
        <v>2</v>
      </c>
      <c r="N65" s="29" t="s">
        <v>374</v>
      </c>
    </row>
    <row r="66" spans="1:14" x14ac:dyDescent="0.2">
      <c r="A66" s="15" t="s">
        <v>4</v>
      </c>
      <c r="B66" s="18" t="s">
        <v>66</v>
      </c>
      <c r="C66" s="5">
        <v>1</v>
      </c>
      <c r="D66" s="20" t="s">
        <v>140</v>
      </c>
      <c r="E66" s="20" t="s">
        <v>204</v>
      </c>
      <c r="F66" s="20" t="s">
        <v>4</v>
      </c>
      <c r="G66" s="23" t="s">
        <v>229</v>
      </c>
      <c r="H66" s="23" t="s">
        <v>140</v>
      </c>
      <c r="I66" s="22" t="s">
        <v>300</v>
      </c>
      <c r="J66" s="27" t="s">
        <v>362</v>
      </c>
      <c r="K66" s="12"/>
      <c r="L66" s="12">
        <v>1</v>
      </c>
      <c r="M66" s="12">
        <f>CEILING(MAX(C66,K66),L66)</f>
        <v>1</v>
      </c>
      <c r="N66" s="29" t="s">
        <v>374</v>
      </c>
    </row>
    <row r="67" spans="1:14" x14ac:dyDescent="0.2">
      <c r="A67" s="16" t="s">
        <v>4</v>
      </c>
      <c r="B67" s="19" t="s">
        <v>67</v>
      </c>
      <c r="C67" s="11">
        <v>2</v>
      </c>
      <c r="D67" s="21" t="s">
        <v>141</v>
      </c>
      <c r="E67" s="21" t="s">
        <v>205</v>
      </c>
      <c r="F67" s="21" t="s">
        <v>4</v>
      </c>
      <c r="G67" s="25" t="s">
        <v>251</v>
      </c>
      <c r="H67" s="25" t="s">
        <v>141</v>
      </c>
      <c r="I67" s="24" t="s">
        <v>4</v>
      </c>
      <c r="J67" s="25" t="s">
        <v>4</v>
      </c>
      <c r="K67" s="13"/>
      <c r="L67" s="13">
        <v>1</v>
      </c>
      <c r="M67" s="13">
        <f>CEILING(MAX(C67,K67),L67)</f>
        <v>2</v>
      </c>
      <c r="N67" s="29" t="s">
        <v>4</v>
      </c>
    </row>
    <row r="68" spans="1:14" ht="25.5" x14ac:dyDescent="0.2">
      <c r="A68" s="15" t="s">
        <v>4</v>
      </c>
      <c r="B68" s="18" t="s">
        <v>68</v>
      </c>
      <c r="C68" s="5">
        <v>10</v>
      </c>
      <c r="D68" s="20" t="s">
        <v>142</v>
      </c>
      <c r="E68" s="20" t="s">
        <v>206</v>
      </c>
      <c r="F68" s="20" t="s">
        <v>4</v>
      </c>
      <c r="G68" s="23" t="s">
        <v>252</v>
      </c>
      <c r="H68" s="23" t="s">
        <v>142</v>
      </c>
      <c r="I68" s="22" t="s">
        <v>299</v>
      </c>
      <c r="J68" s="27" t="s">
        <v>363</v>
      </c>
      <c r="K68" s="12"/>
      <c r="L68" s="12">
        <v>1</v>
      </c>
      <c r="M68" s="12">
        <f>CEILING(MAX(C68,K68),L68)</f>
        <v>10</v>
      </c>
      <c r="N68" s="29" t="s">
        <v>374</v>
      </c>
    </row>
    <row r="69" spans="1:14" x14ac:dyDescent="0.2">
      <c r="A69" s="16" t="s">
        <v>4</v>
      </c>
      <c r="B69" s="19" t="s">
        <v>69</v>
      </c>
      <c r="C69" s="11">
        <v>1</v>
      </c>
      <c r="D69" s="21" t="s">
        <v>143</v>
      </c>
      <c r="E69" s="21" t="s">
        <v>207</v>
      </c>
      <c r="F69" s="21" t="s">
        <v>4</v>
      </c>
      <c r="G69" s="25" t="s">
        <v>227</v>
      </c>
      <c r="H69" s="25" t="s">
        <v>143</v>
      </c>
      <c r="I69" s="24" t="s">
        <v>300</v>
      </c>
      <c r="J69" s="25" t="s">
        <v>364</v>
      </c>
      <c r="K69" s="13"/>
      <c r="L69" s="13">
        <v>1</v>
      </c>
      <c r="M69" s="13">
        <f>CEILING(MAX(C69,K69),L69)</f>
        <v>1</v>
      </c>
      <c r="N69" s="29" t="s">
        <v>376</v>
      </c>
    </row>
    <row r="70" spans="1:14" x14ac:dyDescent="0.2">
      <c r="A70" s="15" t="s">
        <v>4</v>
      </c>
      <c r="B70" s="18" t="s">
        <v>70</v>
      </c>
      <c r="C70" s="5">
        <v>1</v>
      </c>
      <c r="D70" s="20" t="s">
        <v>144</v>
      </c>
      <c r="E70" s="20" t="s">
        <v>208</v>
      </c>
      <c r="F70" s="20" t="s">
        <v>4</v>
      </c>
      <c r="G70" s="23" t="s">
        <v>253</v>
      </c>
      <c r="H70" s="23" t="s">
        <v>292</v>
      </c>
      <c r="I70" s="22" t="s">
        <v>299</v>
      </c>
      <c r="J70" s="27" t="s">
        <v>365</v>
      </c>
      <c r="K70" s="12"/>
      <c r="L70" s="12">
        <v>1</v>
      </c>
      <c r="M70" s="12">
        <f>CEILING(MAX(C70,K70),L70)</f>
        <v>1</v>
      </c>
      <c r="N70" s="29" t="s">
        <v>374</v>
      </c>
    </row>
    <row r="71" spans="1:14" x14ac:dyDescent="0.2">
      <c r="A71" s="16" t="s">
        <v>4</v>
      </c>
      <c r="B71" s="19" t="s">
        <v>71</v>
      </c>
      <c r="C71" s="11">
        <v>1</v>
      </c>
      <c r="D71" s="21" t="s">
        <v>145</v>
      </c>
      <c r="E71" s="21" t="s">
        <v>209</v>
      </c>
      <c r="F71" s="21" t="s">
        <v>4</v>
      </c>
      <c r="G71" s="25" t="s">
        <v>241</v>
      </c>
      <c r="H71" s="25" t="s">
        <v>293</v>
      </c>
      <c r="I71" s="24" t="s">
        <v>299</v>
      </c>
      <c r="J71" s="25" t="s">
        <v>366</v>
      </c>
      <c r="K71" s="13"/>
      <c r="L71" s="13">
        <v>1</v>
      </c>
      <c r="M71" s="13">
        <f>CEILING(MAX(C71,K71),L71)</f>
        <v>1</v>
      </c>
      <c r="N71" s="29" t="s">
        <v>374</v>
      </c>
    </row>
    <row r="72" spans="1:14" x14ac:dyDescent="0.2">
      <c r="A72" s="15" t="s">
        <v>4</v>
      </c>
      <c r="B72" s="18" t="s">
        <v>72</v>
      </c>
      <c r="C72" s="5">
        <v>3</v>
      </c>
      <c r="D72" s="20" t="s">
        <v>146</v>
      </c>
      <c r="E72" s="20" t="s">
        <v>210</v>
      </c>
      <c r="F72" s="20" t="s">
        <v>4</v>
      </c>
      <c r="G72" s="23" t="s">
        <v>241</v>
      </c>
      <c r="H72" s="23" t="s">
        <v>294</v>
      </c>
      <c r="I72" s="22" t="s">
        <v>299</v>
      </c>
      <c r="J72" s="27" t="s">
        <v>367</v>
      </c>
      <c r="K72" s="12"/>
      <c r="L72" s="12">
        <v>1</v>
      </c>
      <c r="M72" s="12">
        <f>CEILING(MAX(C72,K72),L72)</f>
        <v>3</v>
      </c>
      <c r="N72" s="29" t="s">
        <v>374</v>
      </c>
    </row>
    <row r="73" spans="1:14" x14ac:dyDescent="0.2">
      <c r="A73" s="16" t="s">
        <v>4</v>
      </c>
      <c r="B73" s="19" t="s">
        <v>73</v>
      </c>
      <c r="C73" s="11">
        <v>2</v>
      </c>
      <c r="D73" s="21" t="s">
        <v>147</v>
      </c>
      <c r="E73" s="21" t="s">
        <v>211</v>
      </c>
      <c r="F73" s="21" t="s">
        <v>4</v>
      </c>
      <c r="G73" s="25" t="s">
        <v>241</v>
      </c>
      <c r="H73" s="25" t="s">
        <v>147</v>
      </c>
      <c r="I73" s="24" t="s">
        <v>300</v>
      </c>
      <c r="J73" s="25" t="s">
        <v>368</v>
      </c>
      <c r="K73" s="13"/>
      <c r="L73" s="13">
        <v>1</v>
      </c>
      <c r="M73" s="13">
        <f>CEILING(MAX(C73,K73),L73)</f>
        <v>2</v>
      </c>
      <c r="N73" s="29" t="s">
        <v>374</v>
      </c>
    </row>
    <row r="74" spans="1:14" ht="25.5" x14ac:dyDescent="0.2">
      <c r="A74" s="15" t="s">
        <v>4</v>
      </c>
      <c r="B74" s="18" t="s">
        <v>74</v>
      </c>
      <c r="C74" s="5">
        <v>8</v>
      </c>
      <c r="D74" s="20" t="s">
        <v>148</v>
      </c>
      <c r="E74" s="20" t="s">
        <v>212</v>
      </c>
      <c r="F74" s="20" t="s">
        <v>4</v>
      </c>
      <c r="G74" s="23" t="s">
        <v>253</v>
      </c>
      <c r="H74" s="23" t="s">
        <v>295</v>
      </c>
      <c r="I74" s="22" t="s">
        <v>299</v>
      </c>
      <c r="J74" s="27" t="s">
        <v>369</v>
      </c>
      <c r="K74" s="12"/>
      <c r="L74" s="12">
        <v>1</v>
      </c>
      <c r="M74" s="12">
        <f>CEILING(MAX(C74,K74),L74)</f>
        <v>8</v>
      </c>
      <c r="N74" s="29" t="s">
        <v>374</v>
      </c>
    </row>
    <row r="75" spans="1:14" x14ac:dyDescent="0.2">
      <c r="A75" s="16" t="s">
        <v>4</v>
      </c>
      <c r="B75" s="19" t="s">
        <v>75</v>
      </c>
      <c r="C75" s="11">
        <v>1</v>
      </c>
      <c r="D75" s="21" t="s">
        <v>149</v>
      </c>
      <c r="E75" s="21" t="s">
        <v>213</v>
      </c>
      <c r="F75" s="21" t="s">
        <v>4</v>
      </c>
      <c r="G75" s="25" t="s">
        <v>253</v>
      </c>
      <c r="H75" s="25" t="s">
        <v>296</v>
      </c>
      <c r="I75" s="24" t="s">
        <v>299</v>
      </c>
      <c r="J75" s="25" t="s">
        <v>370</v>
      </c>
      <c r="K75" s="13"/>
      <c r="L75" s="13">
        <v>1</v>
      </c>
      <c r="M75" s="13">
        <f>CEILING(MAX(C75,K75),L75)</f>
        <v>1</v>
      </c>
      <c r="N75" s="29" t="s">
        <v>374</v>
      </c>
    </row>
    <row r="76" spans="1:14" x14ac:dyDescent="0.2">
      <c r="A76" s="15" t="s">
        <v>4</v>
      </c>
      <c r="B76" s="18" t="s">
        <v>76</v>
      </c>
      <c r="C76" s="5">
        <v>2</v>
      </c>
      <c r="D76" s="20" t="s">
        <v>150</v>
      </c>
      <c r="E76" s="20" t="s">
        <v>214</v>
      </c>
      <c r="F76" s="20" t="s">
        <v>4</v>
      </c>
      <c r="G76" s="23" t="s">
        <v>253</v>
      </c>
      <c r="H76" s="23" t="s">
        <v>150</v>
      </c>
      <c r="I76" s="22" t="s">
        <v>299</v>
      </c>
      <c r="J76" s="27" t="s">
        <v>371</v>
      </c>
      <c r="K76" s="12"/>
      <c r="L76" s="12">
        <v>1</v>
      </c>
      <c r="M76" s="12">
        <f>CEILING(MAX(C76,K76),L76)</f>
        <v>2</v>
      </c>
      <c r="N76" s="29" t="s">
        <v>4</v>
      </c>
    </row>
    <row r="77" spans="1:14" x14ac:dyDescent="0.2">
      <c r="A77" s="16" t="s">
        <v>4</v>
      </c>
      <c r="B77" s="19" t="s">
        <v>77</v>
      </c>
      <c r="C77" s="11">
        <v>1</v>
      </c>
      <c r="D77" s="21" t="s">
        <v>151</v>
      </c>
      <c r="E77" s="21" t="s">
        <v>215</v>
      </c>
      <c r="F77" s="21" t="s">
        <v>4</v>
      </c>
      <c r="G77" s="25" t="s">
        <v>253</v>
      </c>
      <c r="H77" s="25" t="s">
        <v>297</v>
      </c>
      <c r="I77" s="24" t="s">
        <v>299</v>
      </c>
      <c r="J77" s="25" t="s">
        <v>372</v>
      </c>
      <c r="K77" s="13"/>
      <c r="L77" s="13">
        <v>1</v>
      </c>
      <c r="M77" s="13">
        <f>CEILING(MAX(C77,K77),L77)</f>
        <v>1</v>
      </c>
      <c r="N77" s="29" t="s">
        <v>374</v>
      </c>
    </row>
    <row r="78" spans="1:14" x14ac:dyDescent="0.2">
      <c r="I78" s="4"/>
      <c r="J78" s="8"/>
    </row>
    <row r="97" spans="9:10" x14ac:dyDescent="0.2">
      <c r="I97" s="2"/>
      <c r="J97" s="2"/>
    </row>
    <row r="98" spans="9:10" x14ac:dyDescent="0.2">
      <c r="I98" s="2"/>
      <c r="J98" s="2"/>
    </row>
    <row r="99" spans="9:10" x14ac:dyDescent="0.2">
      <c r="I99" s="2"/>
      <c r="J99" s="3"/>
    </row>
    <row r="100" spans="9:10" x14ac:dyDescent="0.2">
      <c r="I100" s="2"/>
      <c r="J100" s="2"/>
    </row>
    <row r="101" spans="9:10" x14ac:dyDescent="0.2">
      <c r="I101" s="2"/>
      <c r="J101" s="2"/>
    </row>
    <row r="102" spans="9:10" x14ac:dyDescent="0.2">
      <c r="I102" s="2"/>
      <c r="J102" s="2"/>
    </row>
  </sheetData>
  <phoneticPr fontId="4" type="noConversion"/>
  <hyperlinks>
    <hyperlink ref="G6" r:id="rId1" tooltip="Component" display="'Renata"/>
    <hyperlink ref="G7" r:id="rId2" tooltip="Component" display="'TDK"/>
    <hyperlink ref="G8" r:id="rId3" tooltip="Component" display="'Murata"/>
    <hyperlink ref="G9" r:id="rId4" tooltip="Component" display="'Murata"/>
    <hyperlink ref="G10" r:id="rId5" tooltip="Component" display="'KEMET"/>
    <hyperlink ref="G11" r:id="rId6" tooltip="Component" display="'Multicomp"/>
    <hyperlink ref="G12" r:id="rId7" tooltip="Component" display="'KEMET"/>
    <hyperlink ref="G13" r:id="rId8" tooltip="Component" display="'Murata"/>
    <hyperlink ref="G14" r:id="rId9" tooltip="Component" display="'STMicroelectronics"/>
    <hyperlink ref="G15" r:id="rId10" tooltip="Component" display="'ON Semiconductor"/>
    <hyperlink ref="G16" tooltip="Component" display="'NXP Semiconductors"/>
    <hyperlink ref="G17" r:id="rId11" tooltip="Component" display="'ON Semiconductor"/>
    <hyperlink ref="G18" r:id="rId12" tooltip="Component" display="'ON Semiconductor / Fairchild"/>
    <hyperlink ref="G19" r:id="rId13" tooltip="Component" display="'Bourns"/>
    <hyperlink ref="G20" r:id="rId14" tooltip="Component" display="'Littelfuse"/>
    <hyperlink ref="G21" r:id="rId15" tooltip="Component" display="'Schurter"/>
    <hyperlink ref="G22" r:id="rId16" tooltip="Component" display="'TI National Semiconductor"/>
    <hyperlink ref="G23" r:id="rId17" tooltip="Component" display="'Murata"/>
    <hyperlink ref="G24" r:id="rId18" tooltip="Component" display="'Recom"/>
    <hyperlink ref="G25" r:id="rId19" tooltip="Component" display="'Analog Devices"/>
    <hyperlink ref="G26" r:id="rId20" tooltip="Component" display="'STMicroelectronics"/>
    <hyperlink ref="G27" r:id="rId21" tooltip="Component" display="'STMicroelectronics"/>
    <hyperlink ref="G28" r:id="rId22" tooltip="Component" display="'Analog Devices"/>
    <hyperlink ref="G29" r:id="rId23" tooltip="Component" display="'Texas Instruments"/>
    <hyperlink ref="G30" r:id="rId24" tooltip="Component" display="'Analog Devices"/>
    <hyperlink ref="G31" r:id="rId25" tooltip="Component" display="'ON Semiconductor / Fairchild"/>
    <hyperlink ref="G32" r:id="rId26" tooltip="Component" display="'NXP Semiconductors"/>
    <hyperlink ref="G33" r:id="rId27" tooltip="Component" display="'Ixys Clare"/>
    <hyperlink ref="G34" r:id="rId28" tooltip="Component" display="'ON Semiconductor"/>
    <hyperlink ref="G35" r:id="rId29" tooltip="Component" display="'Panasonic"/>
    <hyperlink ref="G36" r:id="rId30" tooltip="Component" display="'Analog Devices"/>
    <hyperlink ref="G37" r:id="rId31" tooltip="Component" display="'Philips"/>
    <hyperlink ref="G38" r:id="rId32" tooltip="Component" display="'FTDI"/>
    <hyperlink ref="G39" r:id="rId33" tooltip="Component" display="'STMicroelectronics"/>
    <hyperlink ref="G40" r:id="rId34" tooltip="Component" display="'ISSI"/>
    <hyperlink ref="G41" r:id="rId35" tooltip="Component" display="'Samtec"/>
    <hyperlink ref="G42" r:id="rId36" tooltip="Component" display="'Laird"/>
    <hyperlink ref="G43" r:id="rId37" tooltip="Component" display="'TDK EPCOS"/>
    <hyperlink ref="G44" r:id="rId38" tooltip="Component" display="'Kingbright"/>
    <hyperlink ref="G45" r:id="rId39" tooltip="Component" display="'Kingbright"/>
    <hyperlink ref="G46" r:id="rId40" tooltip="Component" display="'Kingbright"/>
    <hyperlink ref="G47" r:id="rId41" tooltip="Component" display="'TXC"/>
    <hyperlink ref="G48" r:id="rId42" tooltip="Component" display="'Abracon"/>
    <hyperlink ref="G49" r:id="rId43" tooltip="Component" display="'Panasonic"/>
    <hyperlink ref="G50" r:id="rId44" tooltip="Component" display="'Multicomp"/>
    <hyperlink ref="G51" r:id="rId45" tooltip="Component" display="'Vishay Semiconductors"/>
    <hyperlink ref="G52" r:id="rId46" tooltip="Component" display="'Panasonic"/>
    <hyperlink ref="G53" r:id="rId47" tooltip="Component" display="'Vishay Dale"/>
    <hyperlink ref="G54" r:id="rId48" tooltip="Component" display="'Multicomp"/>
    <hyperlink ref="G55" r:id="rId49" tooltip="Component" display="'Multicomp"/>
    <hyperlink ref="G56" r:id="rId50" tooltip="Component" display="'Vishay"/>
    <hyperlink ref="G57" r:id="rId51" tooltip="Component" display="'Vishay"/>
    <hyperlink ref="G58" r:id="rId52" tooltip="Component" display="'Multicomp"/>
    <hyperlink ref="G59" r:id="rId53" tooltip="Component" display="'Panasonic"/>
    <hyperlink ref="G60" r:id="rId54" tooltip="Component" display="'Panasonic"/>
    <hyperlink ref="G61" r:id="rId55" tooltip="Component" display="'ITT C&amp;K"/>
    <hyperlink ref="G62" r:id="rId56" tooltip="Component" display="'Samtec"/>
    <hyperlink ref="G63" r:id="rId57" tooltip="Component" display="'Samtec"/>
    <hyperlink ref="G64" r:id="rId58" tooltip="Component" display="'Samtec"/>
    <hyperlink ref="G65" r:id="rId59" tooltip="Component" display="'Samtec"/>
    <hyperlink ref="G66" r:id="rId60" tooltip="Component" display="'Bourns"/>
    <hyperlink ref="G67" tooltip="Component" display="'Infineon"/>
    <hyperlink ref="G68" r:id="rId61" tooltip="Component" display="'International Rectifier"/>
    <hyperlink ref="G69" r:id="rId62" tooltip="Component" display="'NXP Semiconductors"/>
    <hyperlink ref="G70" r:id="rId63" tooltip="Component" display="'Molex"/>
    <hyperlink ref="G71" r:id="rId64" tooltip="Component" display="'Samtec"/>
    <hyperlink ref="G72" r:id="rId65" tooltip="Component" display="'Samtec"/>
    <hyperlink ref="G73" r:id="rId66" tooltip="Component" display="'Samtec"/>
    <hyperlink ref="G74" r:id="rId67" tooltip="Component" display="'Molex"/>
    <hyperlink ref="G75" r:id="rId68" tooltip="Component" display="'Molex"/>
    <hyperlink ref="G76" r:id="rId69" tooltip="Component" display="'Molex"/>
    <hyperlink ref="G77" r:id="rId70" tooltip="Component" display="'Molex"/>
    <hyperlink ref="H6" r:id="rId71" tooltip="Manufacturer" display="'SMTU1225-1-LF"/>
    <hyperlink ref="H7" r:id="rId72" tooltip="Manufacturer" display="'CGA4J3X7R1H225K125AE"/>
    <hyperlink ref="H8" r:id="rId73" tooltip="Manufacturer" display="'GCM188L81H104KA57D"/>
    <hyperlink ref="H9" r:id="rId74" tooltip="Manufacturer" display="'GRM188R7YA105KA12D"/>
    <hyperlink ref="H10" r:id="rId75" tooltip="Manufacturer" display="'C0603C180J3GACAUTO"/>
    <hyperlink ref="H11" r:id="rId76" tooltip="Manufacturer" display="'MC0603X225K100CT"/>
    <hyperlink ref="H12" r:id="rId77" tooltip="Manufacturer" display="'C0603C472J5RACAUTO"/>
    <hyperlink ref="H13" r:id="rId78" tooltip="Manufacturer" display="'GRT188R61E475KE13D"/>
    <hyperlink ref="H14" r:id="rId79" tooltip="Manufacturer" display="'STPS3L60U"/>
    <hyperlink ref="H15" r:id="rId80" tooltip="Manufacturer" display="'MM3Z4V7ST1G"/>
    <hyperlink ref="H16" tooltip="Manufacturer" display="'PESD1CAN"/>
    <hyperlink ref="H17" r:id="rId81" tooltip="Manufacturer" display="'MM3Z12VT1G"/>
    <hyperlink ref="H18" r:id="rId82" tooltip="Manufacturer" display="'GF1B"/>
    <hyperlink ref="H19" r:id="rId83" tooltip="Manufacturer" display="'CDSOD323-T05"/>
    <hyperlink ref="H20" r:id="rId84" tooltip="Manufacturer" display="'0452002.MRL"/>
    <hyperlink ref="H21" r:id="rId85" tooltip="Manufacturer" display="'3403.0172.11"/>
    <hyperlink ref="H22" r:id="rId86" tooltip="Manufacturer" display="'LM1085IS-3.3/NOPB"/>
    <hyperlink ref="H23" r:id="rId87" tooltip="Manufacturer" display="'NCS6S1205C"/>
    <hyperlink ref="H24" r:id="rId88" tooltip="Manufacturer" display="'RS-2405SZ/H3"/>
    <hyperlink ref="H25" r:id="rId89" tooltip="Manufacturer" display="'ADR3425ARJZ-R2"/>
    <hyperlink ref="H26" r:id="rId90" tooltip="Manufacturer" display="'STM32F429IIT6"/>
    <hyperlink ref="H27" r:id="rId91" tooltip="Manufacturer" display="'STM32F429VIT6"/>
    <hyperlink ref="H28" r:id="rId92" tooltip="Manufacturer" display="'ADUM3401CRWZ"/>
    <hyperlink ref="H29" r:id="rId93" tooltip="Manufacturer" display="'UA78L05CPK"/>
    <hyperlink ref="H30" r:id="rId94" tooltip="Manufacturer" display="'ADUM3301CRWZ"/>
    <hyperlink ref="H31" r:id="rId95" tooltip="Manufacturer" display="'KA7805ERTF"/>
    <hyperlink ref="H32" r:id="rId96" tooltip="Manufacturer" display="'TJA1052IT/5Y"/>
    <hyperlink ref="H33" r:id="rId97" tooltip="Manufacturer" display="'CPC1008N"/>
    <hyperlink ref="H34" r:id="rId98" tooltip="Manufacturer" display="'NCV317MBSTT3G"/>
    <hyperlink ref="H35" r:id="rId99" tooltip="Manufacturer" display="'AQV252G2SX"/>
    <hyperlink ref="H36" r:id="rId100" tooltip="Manufacturer" display="'ADUM3300CRWZ"/>
    <hyperlink ref="H37" r:id="rId101" tooltip="Manufacturer" display="'IP4220CZ6,125"/>
    <hyperlink ref="H38" r:id="rId102" tooltip="Manufacturer" display="'FT231XS-R"/>
    <hyperlink ref="H39" r:id="rId103" tooltip="Manufacturer" display="'M95M02-DRMN6TP"/>
    <hyperlink ref="H40" r:id="rId104" tooltip="Manufacturer" display="'IS42S16400J-7TLI"/>
    <hyperlink ref="H41" r:id="rId105" tooltip="Manufacturer" display="'SLW-112-01-T-D"/>
    <hyperlink ref="H42" r:id="rId106" tooltip="Manufacturer" display="'HZ0805G471R-10"/>
    <hyperlink ref="H43" r:id="rId107" tooltip="Manufacturer" display="'B82789C0513H002"/>
    <hyperlink ref="H44" r:id="rId108" tooltip="Manufacturer" display="'KPT-1608SECK"/>
    <hyperlink ref="H45" r:id="rId109" tooltip="Manufacturer" display="'KPT-1608EC"/>
    <hyperlink ref="H46" r:id="rId110" tooltip="Manufacturer" display="'KPT-1608SGC"/>
    <hyperlink ref="H47" r:id="rId111" tooltip="Manufacturer" display="'7B-8.000MAAJ-T"/>
    <hyperlink ref="H48" r:id="rId112" tooltip="Manufacturer" display="'ABS07-32.768KHZ-T"/>
    <hyperlink ref="H49" r:id="rId113" tooltip="Manufacturer" display="'ERJ-3RBD1300V"/>
    <hyperlink ref="H50" r:id="rId114" tooltip="Manufacturer" display="'MCMR06X1002FTL"/>
    <hyperlink ref="H51" r:id="rId115" tooltip="Manufacturer" display="'RCA06030000ZSEA"/>
    <hyperlink ref="H52" r:id="rId116" tooltip="Manufacturer" display="'ERA-3APB681V"/>
    <hyperlink ref="H53" r:id="rId117" tooltip="Manufacturer" display="'CRCW06031K50JNEA"/>
    <hyperlink ref="H54" r:id="rId118" tooltip="Manufacturer" display="'MCMR06X10R0FTL"/>
    <hyperlink ref="H55" r:id="rId119" tooltip="Manufacturer" display="'MCMR12X62R0FTL"/>
    <hyperlink ref="H56" r:id="rId120" tooltip="Manufacturer" display="'CRCW0603430RFKEA"/>
    <hyperlink ref="H57" r:id="rId121" tooltip="Manufacturer" display="'CRCW0603120RFKEA"/>
    <hyperlink ref="H58" r:id="rId122" tooltip="Manufacturer" display="'MCMR06X3300FTL"/>
    <hyperlink ref="H59" r:id="rId123" tooltip="Manufacturer" display="'ERJ-3EKF47R0V"/>
    <hyperlink ref="H60" r:id="rId124" tooltip="Manufacturer" display="'ERJ-3GEYJ270V"/>
    <hyperlink ref="H61" r:id="rId125" tooltip="Manufacturer" display="'KMR221GLFS"/>
    <hyperlink ref="H62" r:id="rId126" tooltip="Manufacturer" display="'TSW-106-07-G-D"/>
    <hyperlink ref="H63" r:id="rId127" tooltip="Manufacturer" display="'SLW-104-01-G-D"/>
    <hyperlink ref="H64" r:id="rId128" tooltip="Manufacturer" display="'TSW-104-07-G-D"/>
    <hyperlink ref="H65" r:id="rId129" tooltip="Manufacturer" display="'TSW-108-07-G-D"/>
    <hyperlink ref="H66" r:id="rId130" tooltip="Manufacturer" display="'TISP4040H1BJR-S"/>
    <hyperlink ref="H67" tooltip="Manufacturer" display="'BSS84P"/>
    <hyperlink ref="H68" r:id="rId131" tooltip="Manufacturer" display="'IRLML0100TRPBF"/>
    <hyperlink ref="H69" r:id="rId132" tooltip="Manufacturer" display="'BUK964R8-60E,118"/>
    <hyperlink ref="H70" r:id="rId133" tooltip="Manufacturer" display="'43045-0600"/>
    <hyperlink ref="H71" r:id="rId134" tooltip="Manufacturer" display="'TSW-103-07-G-S"/>
    <hyperlink ref="H72" r:id="rId135" tooltip="Manufacturer" display="'TSW-102-07-G-S"/>
    <hyperlink ref="H73" r:id="rId136" tooltip="Manufacturer" display="'FTSH-110-01-L-DV-007-K-P"/>
    <hyperlink ref="H74" r:id="rId137" tooltip="Manufacturer" display="'43045-0400"/>
    <hyperlink ref="H75" r:id="rId138" tooltip="Manufacturer" display="'43045-0200"/>
    <hyperlink ref="H76" r:id="rId139" tooltip="Manufacturer" display="'67503-1020"/>
    <hyperlink ref="H77" r:id="rId140" tooltip="Manufacturer" display="'0430451600"/>
    <hyperlink ref="J6" r:id="rId141" tooltip="Supplier" display="'1216353"/>
    <hyperlink ref="J7" r:id="rId142" tooltip="Supplier" display="'2547054"/>
    <hyperlink ref="J8" r:id="rId143" tooltip="Supplier" display="'490-6049-1-ND"/>
    <hyperlink ref="J9" r:id="rId144" tooltip="Supplier" display="'1907508"/>
    <hyperlink ref="J10" r:id="rId145" tooltip="Supplier" display="'2070403"/>
    <hyperlink ref="J11" r:id="rId146" tooltip="Supplier" display="'2320817"/>
    <hyperlink ref="J12" r:id="rId147" tooltip="Supplier" display="'2904754"/>
    <hyperlink ref="J13" r:id="rId148" tooltip="Supplier" display="'2672159"/>
    <hyperlink ref="J14" r:id="rId149" tooltip="Supplier" display="'9907769"/>
    <hyperlink ref="J15" r:id="rId150" tooltip="Supplier" display="'2463512"/>
    <hyperlink ref="J16" tooltip="Supplier" display="'"/>
    <hyperlink ref="J17" r:id="rId151" tooltip="Supplier" display="'1431191"/>
    <hyperlink ref="J18" r:id="rId152" tooltip="Supplier" display="'1467477"/>
    <hyperlink ref="J19" r:id="rId153" tooltip="Supplier" display="'2341914"/>
    <hyperlink ref="J20" r:id="rId154" tooltip="Supplier" display="'2383284"/>
    <hyperlink ref="J21" r:id="rId155" tooltip="Supplier" display="'486-1253-ND"/>
    <hyperlink ref="J22" r:id="rId156" tooltip="Supplier" display="'1469039"/>
    <hyperlink ref="J23" r:id="rId157" tooltip="Supplier" display="'811-2109-5-ND"/>
    <hyperlink ref="J24" r:id="rId158" tooltip="Supplier" display="'1893731"/>
    <hyperlink ref="J25" r:id="rId159" tooltip="Supplier" display="'2377039"/>
    <hyperlink ref="J26" r:id="rId160" tooltip="Supplier" display="'2393656"/>
    <hyperlink ref="J27" r:id="rId161" tooltip="Supplier" display="'2393659"/>
    <hyperlink ref="J28" r:id="rId162" tooltip="Supplier" display="'1274129"/>
    <hyperlink ref="J29" r:id="rId163" tooltip="Supplier" display="'2112604"/>
    <hyperlink ref="J30" r:id="rId164" tooltip="Supplier" display="'2462515"/>
    <hyperlink ref="J31" r:id="rId165" tooltip="Supplier" display="'2102585"/>
    <hyperlink ref="J32" r:id="rId166" tooltip="Supplier" display="'2400552"/>
    <hyperlink ref="J33" r:id="rId167" tooltip="Supplier" display="'1653755"/>
    <hyperlink ref="J34" r:id="rId168" tooltip="Supplier" display="'NCV317MBSTT3GOSCT-ND"/>
    <hyperlink ref="J35" r:id="rId169" tooltip="Supplier" display="'2302216"/>
    <hyperlink ref="J36" r:id="rId170" tooltip="Supplier" display="'2409432"/>
    <hyperlink ref="J37" r:id="rId171" tooltip="Supplier" display="'1727-3578-1-ND"/>
    <hyperlink ref="J38" r:id="rId172" tooltip="Supplier" display="'2081328"/>
    <hyperlink ref="J39" r:id="rId173" tooltip="Supplier" display="'2849991"/>
    <hyperlink ref="J40" r:id="rId174" tooltip="Supplier" display="'2253831"/>
    <hyperlink ref="J41" r:id="rId175" tooltip="Supplier" display="'200-SLW11201TD"/>
    <hyperlink ref="J42" r:id="rId176" tooltip="Supplier" display="'2292413"/>
    <hyperlink ref="J43" r:id="rId177" tooltip="Supplier" display="'871-B82789C0513H002"/>
    <hyperlink ref="J44" r:id="rId178" tooltip="Supplier" display="'2099222"/>
    <hyperlink ref="J45" r:id="rId179" tooltip="Supplier" display="'2099221"/>
    <hyperlink ref="J46" r:id="rId180" tooltip="Supplier" display="'2099223"/>
    <hyperlink ref="J47" r:id="rId181" tooltip="Supplier" display="'2308726"/>
    <hyperlink ref="J48" r:id="rId182" tooltip="Supplier" display="'2101347"/>
    <hyperlink ref="J49" r:id="rId183" tooltip="Supplier" display="'2379959"/>
    <hyperlink ref="J50" r:id="rId184" tooltip="Supplier" display="'2073349"/>
    <hyperlink ref="J51" r:id="rId185" tooltip="Supplier" display="'2616580"/>
    <hyperlink ref="J52" r:id="rId186" tooltip="Supplier" display="'2797303"/>
    <hyperlink ref="J53" r:id="rId187" tooltip="Supplier" display="'2616745"/>
    <hyperlink ref="J54" r:id="rId188" tooltip="Supplier" display="'2073361"/>
    <hyperlink ref="J55" r:id="rId189" tooltip="Supplier" display="'2073943"/>
    <hyperlink ref="J56" r:id="rId190" tooltip="Supplier" display="'2141340"/>
    <hyperlink ref="J57" r:id="rId191" tooltip="Supplier" display="'1652832"/>
    <hyperlink ref="J58" r:id="rId192" tooltip="Supplier" display="'2692155"/>
    <hyperlink ref="J59" r:id="rId193" tooltip="Supplier" display="'2303030"/>
    <hyperlink ref="J60" r:id="rId194" tooltip="Supplier" display="'2059559"/>
    <hyperlink ref="J61" r:id="rId195" tooltip="Supplier" display="'1201424"/>
    <hyperlink ref="J62" r:id="rId196" tooltip="Supplier" display="'2025252"/>
    <hyperlink ref="J63" r:id="rId197" tooltip="Supplier" display="'1668094"/>
    <hyperlink ref="J64" r:id="rId198" tooltip="Supplier" display="'2025250"/>
    <hyperlink ref="J65" r:id="rId199" tooltip="Supplier" display="'2578721"/>
    <hyperlink ref="J66" r:id="rId200" tooltip="Supplier" display="'TISP4040H1BJR-SCT-ND"/>
    <hyperlink ref="J67" tooltip="Supplier" display="'"/>
    <hyperlink ref="J68" r:id="rId201" tooltip="Supplier" display="'1783928"/>
    <hyperlink ref="J69" r:id="rId202" tooltip="Supplier" display="'1727-7261-6-ND"/>
    <hyperlink ref="J70" r:id="rId203" tooltip="Supplier" display="'1012252"/>
    <hyperlink ref="J71" r:id="rId204" tooltip="Supplier" display="'2505045"/>
    <hyperlink ref="J72" r:id="rId205" tooltip="Supplier" display="'2505044"/>
    <hyperlink ref="J73" r:id="rId206" tooltip="Supplier" display="'SAM11268-ND"/>
    <hyperlink ref="J74" r:id="rId207" tooltip="Supplier" display="'9733019"/>
    <hyperlink ref="J75" r:id="rId208" tooltip="Supplier" display="'1012251"/>
    <hyperlink ref="J76" r:id="rId209" tooltip="Supplier" display="'1125348"/>
    <hyperlink ref="J77" r:id="rId210" tooltip="Supplier" display="'9961380"/>
  </hyperlinks>
  <pageMargins left="0.78740157499999996" right="0.78740157499999996" top="0.984251969" bottom="0.984251969" header="0.5" footer="0.5"/>
  <pageSetup paperSize="9" scale="74" orientation="landscape" horizontalDpi="360" verticalDpi="360" r:id="rId211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0" t="s">
        <v>377</v>
      </c>
    </row>
    <row r="2" spans="1:1" x14ac:dyDescent="0.2">
      <c r="A2" s="30" t="s">
        <v>378</v>
      </c>
    </row>
    <row r="3" spans="1:1" x14ac:dyDescent="0.2">
      <c r="A3" s="31" t="s">
        <v>379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Schwarz</dc:creator>
  <cp:lastModifiedBy>Radu Schwarz</cp:lastModifiedBy>
  <cp:lastPrinted>2005-05-18T04:03:43Z</cp:lastPrinted>
  <dcterms:created xsi:type="dcterms:W3CDTF">2005-05-18T01:53:09Z</dcterms:created>
  <dcterms:modified xsi:type="dcterms:W3CDTF">2018-10-26T06:10:43Z</dcterms:modified>
</cp:coreProperties>
</file>