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bookViews>
  <sheets>
    <sheet name="DashBoard" sheetId="12" r:id="rId1"/>
    <sheet name="RawSaleData" sheetId="1" r:id="rId2"/>
    <sheet name="NewSaleData" sheetId="2" r:id="rId3"/>
    <sheet name="Profit_reg" sheetId="13" r:id="rId4"/>
    <sheet name="Top10item" sheetId="11" r:id="rId5"/>
    <sheet name="Profit-Region" sheetId="10" r:id="rId6"/>
    <sheet name="Quantity-Profit" sheetId="9" r:id="rId7"/>
    <sheet name="Quantity-Prio" sheetId="3" r:id="rId8"/>
    <sheet name="Qty-Segment" sheetId="4" r:id="rId9"/>
    <sheet name="Segment-Prio" sheetId="5" r:id="rId10"/>
    <sheet name="Shipment" sheetId="6" r:id="rId11"/>
  </sheets>
  <definedNames>
    <definedName name="Slicer_Region1">#N/A</definedName>
  </definedNames>
  <calcPr calcId="152511"/>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N2" i="2"/>
  <c r="O2" i="2" s="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alcChain>
</file>

<file path=xl/sharedStrings.xml><?xml version="1.0" encoding="utf-8"?>
<sst xmlns="http://schemas.openxmlformats.org/spreadsheetml/2006/main" count="13225" uniqueCount="665">
  <si>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</si>
  <si>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</si>
  <si>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</si>
  <si>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</si>
  <si>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</si>
  <si>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</si>
  <si>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</si>
  <si>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</si>
  <si>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</si>
  <si>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</si>
  <si>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</si>
  <si>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</si>
  <si>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</si>
  <si>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</si>
  <si>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</si>
  <si>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</si>
  <si>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</si>
  <si>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</si>
  <si>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</si>
  <si>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</si>
  <si>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</si>
  <si>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</si>
  <si>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</si>
  <si>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</si>
  <si>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</si>
  <si>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</si>
  <si>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</si>
  <si>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</si>
  <si>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</si>
  <si>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</si>
  <si>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</si>
  <si>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</si>
  <si>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</si>
  <si>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</si>
  <si>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</si>
  <si>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</si>
  <si>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</si>
  <si>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</si>
  <si>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</si>
  <si>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</si>
  <si>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</si>
  <si>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</si>
  <si>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</si>
  <si>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</si>
  <si>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</si>
  <si>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</si>
  <si>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</si>
  <si>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</si>
  <si>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</si>
  <si>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</si>
  <si>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</si>
  <si>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</si>
  <si>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</si>
  <si>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</si>
  <si>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</si>
  <si>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</si>
  <si>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</si>
  <si>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</si>
  <si>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</si>
  <si>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</si>
  <si>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</si>
  <si>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</si>
  <si>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</si>
  <si>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</si>
  <si>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</si>
  <si>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</si>
  <si>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</si>
  <si>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</si>
  <si>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</si>
  <si>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</si>
  <si>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</si>
  <si>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</si>
  <si>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</si>
  <si>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</si>
  <si>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</si>
  <si>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</si>
  <si>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</si>
  <si>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</si>
  <si>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</si>
  <si>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</si>
  <si>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</si>
  <si>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</si>
  <si>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</si>
  <si>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</si>
  <si>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</si>
  <si>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</si>
  <si>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</si>
  <si>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</si>
  <si>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</si>
  <si>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</si>
  <si>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</si>
  <si>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</si>
  <si>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</si>
  <si>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</si>
  <si>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</si>
  <si>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</si>
  <si>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</si>
  <si>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</si>
  <si>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</si>
  <si>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</si>
  <si>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</si>
  <si>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</si>
  <si>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</si>
  <si>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</si>
  <si>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</si>
  <si>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</si>
  <si>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</si>
  <si>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</si>
  <si>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</si>
  <si>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</si>
  <si>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</si>
  <si>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</si>
  <si>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</si>
  <si>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</si>
  <si>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</si>
  <si>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</si>
  <si>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</si>
  <si>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</si>
  <si>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</si>
  <si>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</si>
  <si>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</si>
  <si>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</si>
  <si>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</si>
  <si>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</si>
  <si>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</si>
  <si>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</si>
  <si>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</si>
  <si>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</si>
  <si>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</si>
  <si>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</si>
  <si>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</si>
  <si>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</si>
  <si>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</si>
  <si>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</si>
  <si>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</si>
  <si>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</si>
  <si>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</si>
  <si>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</si>
  <si>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</si>
  <si>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</si>
  <si>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</si>
  <si>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</si>
  <si>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</si>
  <si>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</si>
  <si>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</si>
  <si>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</si>
  <si>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</si>
  <si>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</si>
  <si>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</si>
  <si>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</si>
  <si>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</si>
  <si>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</si>
  <si>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</si>
  <si>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</si>
  <si>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</si>
  <si>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</si>
  <si>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</si>
  <si>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</si>
  <si>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</si>
  <si>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</si>
  <si>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</si>
  <si>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</si>
  <si>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</si>
  <si>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</si>
  <si>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</si>
  <si>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</si>
  <si>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</si>
  <si>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</si>
  <si>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</si>
  <si>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</si>
  <si>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</si>
  <si>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</si>
  <si>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</si>
  <si>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</si>
  <si>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</si>
  <si>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</si>
  <si>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</si>
  <si>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</si>
  <si>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</si>
  <si>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</si>
  <si>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</si>
  <si>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</si>
  <si>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</si>
  <si>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</si>
  <si>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</si>
  <si>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</si>
  <si>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</si>
  <si>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</si>
  <si>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</si>
  <si>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</si>
  <si>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</si>
  <si>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</si>
  <si>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</si>
  <si>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</si>
  <si>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</si>
  <si>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</si>
  <si>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</si>
  <si>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</si>
  <si>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</si>
  <si>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</si>
  <si>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</si>
  <si>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</si>
  <si>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</si>
  <si>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</si>
  <si>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</si>
  <si>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</si>
  <si>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</si>
  <si>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</si>
  <si>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</si>
  <si>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</si>
  <si>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</si>
  <si>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</si>
  <si>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</si>
  <si>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</si>
  <si>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</si>
  <si>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</si>
  <si>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</si>
  <si>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</si>
  <si>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</si>
  <si>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</si>
  <si>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</si>
  <si>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</si>
  <si>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</si>
  <si>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</si>
  <si>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</si>
  <si>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</si>
  <si>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</si>
  <si>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</si>
  <si>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</si>
  <si>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</si>
  <si>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</si>
  <si>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</si>
  <si>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</si>
  <si>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</si>
  <si>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</si>
  <si>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</si>
  <si>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</si>
  <si>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</si>
  <si>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</si>
  <si>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</si>
  <si>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</si>
  <si>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</si>
  <si>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</si>
  <si>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</si>
  <si>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</si>
  <si>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</si>
  <si>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</si>
  <si>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</si>
  <si>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</si>
  <si>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</si>
  <si>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</si>
  <si>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</si>
  <si>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</si>
  <si>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</si>
  <si>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</si>
  <si>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</si>
  <si>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</si>
  <si>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</si>
  <si>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</si>
  <si>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</si>
  <si>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</si>
  <si>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</si>
  <si>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</si>
  <si>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</si>
  <si>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</si>
  <si>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</si>
  <si>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</si>
  <si>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</si>
  <si>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</si>
  <si>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</si>
  <si>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</si>
  <si>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</si>
  <si>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</si>
  <si>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</si>
  <si>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</si>
  <si>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</si>
  <si>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</si>
  <si>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</si>
  <si>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</si>
  <si>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</si>
  <si>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</si>
  <si>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</si>
  <si>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</si>
  <si>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</si>
  <si>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</si>
  <si>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</si>
  <si>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</si>
  <si>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</si>
  <si>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</si>
  <si>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</si>
  <si>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</si>
  <si>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</si>
  <si>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</si>
  <si>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</si>
  <si>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</si>
  <si>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</si>
  <si>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</si>
  <si>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</si>
  <si>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</si>
  <si>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</si>
  <si>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</si>
  <si>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</si>
  <si>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</si>
  <si>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</si>
  <si>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</si>
  <si>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</si>
  <si>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</si>
  <si>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</si>
  <si>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</si>
  <si>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</si>
  <si>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</si>
  <si>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</si>
  <si>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</si>
  <si>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</si>
  <si>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</si>
  <si>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</si>
  <si>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</si>
  <si>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</si>
  <si>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</si>
  <si>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</si>
  <si>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</si>
  <si>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</si>
  <si>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</si>
  <si>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</si>
  <si>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</si>
  <si>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</si>
  <si>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</si>
  <si>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</si>
  <si>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</si>
  <si>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</si>
  <si>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</si>
  <si>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</si>
  <si>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</si>
  <si>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</si>
  <si>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</si>
  <si>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</si>
  <si>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</si>
  <si>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</si>
  <si>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</si>
  <si>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</si>
  <si>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</si>
  <si>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</si>
  <si>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</si>
  <si>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</si>
  <si>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</si>
  <si>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</si>
  <si>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</si>
  <si>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</si>
  <si>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</si>
  <si>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</si>
  <si>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</si>
  <si>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</si>
  <si>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</si>
  <si>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</si>
  <si>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</si>
  <si>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</si>
  <si>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</si>
  <si>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</si>
  <si>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</si>
  <si>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</si>
  <si>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</si>
  <si>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</si>
  <si>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</si>
  <si>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</si>
  <si>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</si>
  <si>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</si>
  <si>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</si>
  <si>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</si>
  <si>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</si>
  <si>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</si>
  <si>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</si>
  <si>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</si>
  <si>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</si>
  <si>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</si>
  <si>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</si>
  <si>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</si>
  <si>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</si>
  <si>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</si>
  <si>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</si>
  <si>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</si>
  <si>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</si>
  <si>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</si>
  <si>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</si>
  <si>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</si>
  <si>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</si>
  <si>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</si>
  <si>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</si>
  <si>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</si>
  <si>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</si>
  <si>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</si>
  <si>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</si>
  <si>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</si>
  <si>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</si>
  <si>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</si>
  <si>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</si>
  <si>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</si>
  <si>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</si>
  <si>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</si>
  <si>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</si>
  <si>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</si>
  <si>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</si>
  <si>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</si>
  <si>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</si>
  <si>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</si>
  <si>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</si>
  <si>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</si>
  <si>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</si>
  <si>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</si>
  <si>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</si>
  <si>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</si>
  <si>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</si>
  <si>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</si>
  <si>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</si>
  <si>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</si>
  <si>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</si>
  <si>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</si>
  <si>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</si>
  <si>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</si>
  <si>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</si>
  <si>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</si>
  <si>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</si>
  <si>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</si>
  <si>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</si>
  <si>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</si>
  <si>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</si>
  <si>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</si>
  <si>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</si>
  <si>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</si>
  <si>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</si>
  <si>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</si>
  <si>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</si>
  <si>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</si>
  <si>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</si>
  <si>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</si>
  <si>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</si>
  <si>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</si>
  <si>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</si>
  <si>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</si>
  <si>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</si>
  <si>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</si>
  <si>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</si>
  <si>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</si>
  <si>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</si>
  <si>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</si>
  <si>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</si>
  <si>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</si>
  <si>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</si>
  <si>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</si>
  <si>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</si>
  <si>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</si>
  <si>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</si>
  <si>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</si>
  <si>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</si>
  <si>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</si>
  <si>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</si>
  <si>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</si>
  <si>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</si>
  <si>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</si>
  <si>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</si>
  <si>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</si>
  <si>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</si>
  <si>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</si>
  <si>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</si>
  <si>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</si>
  <si>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</si>
  <si>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</si>
  <si>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</si>
  <si>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</si>
  <si>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</si>
  <si>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</si>
  <si>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</si>
  <si>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</si>
  <si>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</si>
  <si>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</si>
  <si>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</si>
  <si>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</si>
  <si>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</si>
  <si>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</si>
  <si>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</si>
  <si>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</si>
  <si>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</si>
  <si>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</si>
  <si>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</si>
  <si>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</si>
  <si>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</si>
  <si>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</si>
  <si>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</si>
  <si>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</si>
  <si>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</si>
  <si>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</si>
  <si>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</si>
  <si>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</si>
  <si>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</si>
  <si>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</si>
  <si>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</si>
  <si>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</si>
  <si>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</si>
  <si>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</si>
  <si>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</si>
  <si>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</si>
  <si>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</si>
  <si>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</si>
  <si>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</si>
  <si>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</si>
  <si>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</si>
  <si>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</si>
  <si>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</si>
  <si>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</si>
  <si>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</si>
  <si>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</si>
  <si>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</si>
  <si>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</si>
  <si>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</si>
  <si>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</si>
  <si>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</si>
  <si>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</si>
  <si>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</si>
  <si>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</si>
  <si>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</si>
  <si>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</si>
  <si>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</si>
  <si>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</si>
  <si>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</si>
  <si>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</si>
  <si>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</si>
  <si>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</si>
  <si>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</si>
  <si>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</si>
  <si>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</si>
  <si>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</si>
  <si>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</si>
  <si>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</si>
  <si>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</si>
  <si>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</si>
  <si>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</si>
  <si>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</si>
  <si>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</si>
  <si>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</si>
  <si>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</si>
  <si>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</si>
  <si>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</si>
  <si>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</si>
  <si>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</si>
  <si>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</si>
  <si>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</si>
  <si>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</si>
  <si>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</si>
  <si>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</si>
  <si>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</si>
  <si>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</si>
  <si>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</si>
  <si>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</si>
  <si>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</si>
  <si>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</si>
  <si>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</si>
  <si>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</si>
  <si>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</si>
  <si>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</si>
  <si>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</si>
  <si>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</si>
  <si>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</si>
  <si>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</si>
  <si>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</si>
  <si>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</si>
  <si>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</si>
  <si>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</si>
  <si>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</si>
  <si>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</si>
  <si>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</si>
  <si>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</si>
  <si>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</si>
  <si>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</si>
  <si>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</si>
  <si>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</si>
  <si>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</si>
  <si>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</si>
  <si>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</si>
  <si>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</si>
  <si>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</si>
  <si>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</si>
  <si>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</si>
  <si>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</si>
  <si>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</si>
  <si>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</si>
  <si>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</si>
  <si>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</si>
  <si>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</si>
  <si>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</si>
  <si>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</si>
  <si>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</si>
  <si>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</si>
  <si>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</si>
  <si>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</si>
  <si>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</si>
  <si>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</si>
  <si>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</si>
  <si>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</si>
  <si>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</si>
  <si>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</si>
  <si>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</si>
  <si>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</si>
  <si>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</si>
  <si>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</si>
  <si>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</si>
  <si>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</si>
  <si>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</si>
  <si>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</si>
  <si>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</si>
  <si>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</si>
  <si>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</si>
  <si>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</si>
  <si>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</si>
  <si>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</si>
  <si>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</si>
  <si>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</si>
  <si>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</si>
  <si>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</si>
  <si>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</si>
  <si>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</si>
  <si>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</si>
  <si>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</si>
  <si>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</si>
  <si>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</si>
  <si>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</si>
  <si>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</si>
  <si>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</si>
  <si>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</si>
  <si>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</si>
  <si>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</si>
  <si>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</si>
  <si>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</si>
  <si>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</si>
  <si>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</si>
  <si>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</si>
  <si>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</si>
  <si>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</si>
  <si>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</si>
  <si>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</si>
  <si>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</si>
  <si>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</si>
  <si>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</si>
  <si>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</si>
  <si>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</si>
  <si>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</si>
  <si>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</si>
  <si>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</si>
  <si>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</si>
  <si>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</si>
  <si>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</si>
  <si>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</si>
  <si>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</si>
  <si>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</si>
  <si>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</si>
  <si>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Row Labels</t>
  </si>
  <si>
    <t>Grand Total</t>
  </si>
  <si>
    <t>Sum of Order_Quantity</t>
  </si>
  <si>
    <t>Original_Price</t>
  </si>
  <si>
    <t>Sum of Profit</t>
  </si>
  <si>
    <t>Column Labels</t>
  </si>
  <si>
    <t>Discount_Percent</t>
  </si>
  <si>
    <t>Total Order</t>
  </si>
  <si>
    <t>Total Profit</t>
  </si>
  <si>
    <t>Item Name</t>
  </si>
  <si>
    <t>Top 10 Items by Total Profits</t>
  </si>
  <si>
    <t>CHAIN STORE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</si>
</sst>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5" x14ac:knownFonts="1">
    <font>
      <sz val="11"/>
      <color theme="1"/>
      <name val="Calibri"/>
      <family val="2"/>
      <scheme val="minor"/>
    </font>
    <font>
      <b/>
      <sz val="26"/>
      <color theme="0" tint="-4.9989318521683403E-2"/>
      <name val="Arial"/>
      <family val="2"/>
      <charset val="162"/>
    </font>
    <font>
      <sz val="11"/>
      <color theme="0" tint="-4.9989318521683403E-2"/>
      <name val="Calibri"/>
      <family val="2"/>
      <scheme val="minor"/>
    </font>
    <font>
      <b/>
      <sz val="11"/>
      <color theme="0" tint="-4.9989318521683403E-2"/>
      <name val="Calibri"/>
      <family val="2"/>
      <scheme val="minor"/>
    </font>
    <font>
      <sz val="16"/>
      <color theme="0" tint="-4.9989318521683403E-2"/>
      <name val="Calibri"/>
      <family val="2"/>
      <charset val="162"/>
      <scheme val="minor"/>
    </font>
  </fonts>
  <fills count="5">
    <fill>
      <patternFill patternType="none"/>
    </fill>
    <fill>
      <patternFill patternType="gray125"/>
    </fill>
    <fill>
      <patternFill patternType="solid">
        <fgColor rgb="FF2D507B"/>
        <bgColor theme="0" tint="-0.14990691854609822"/>
      </patternFill>
    </fill>
    <fill>
      <patternFill patternType="solid">
        <fgColor theme="3" tint="-0.249977111117893"/>
        <bgColor theme="0" tint="-0.14990691854609822"/>
      </patternFill>
    </fill>
    <fill>
      <patternFill patternType="solid">
        <fgColor rgb="FF2D507B"/>
        <bgColor indexed="64"/>
      </patternFill>
    </fill>
  </fills>
  <borders count="5">
    <border>
      <left/>
      <right/>
      <top/>
      <bottom/>
      <diagonal/>
    </border>
    <border>
      <left style="thin">
        <color rgb="FF2D507B"/>
      </left>
      <right style="thin">
        <color rgb="FF2D507B"/>
      </right>
      <top style="thin">
        <color rgb="FF2D507B"/>
      </top>
      <bottom style="thin">
        <color rgb="FF2D507B"/>
      </bottom>
      <diagonal/>
    </border>
    <border>
      <left/>
      <right style="thin">
        <color rgb="FF2D507B"/>
      </right>
      <top style="thin">
        <color rgb="FF2D507B"/>
      </top>
      <bottom/>
      <diagonal/>
    </border>
    <border>
      <left/>
      <right style="thin">
        <color rgb="FF2D507B"/>
      </right>
      <top/>
      <bottom/>
      <diagonal/>
    </border>
    <border>
      <left/>
      <right style="thin">
        <color rgb="FF2D507B"/>
      </right>
      <top/>
      <bottom style="thin">
        <color rgb="FF2D507B"/>
      </bottom>
      <diagonal/>
    </border>
  </borders>
  <cellStyleXfs count="1">
    <xf numFmtId="0" fontId="0" fillId="0" borderId="0"/>
  </cellStyleXfs>
  <cellXfs count="25">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center"/>
    </xf>
    <xf numFmtId="164" fontId="0" fillId="0" borderId="0" xfId="0" applyNumberFormat="1"/>
    <xf numFmtId="0" fontId="0" fillId="2" borderId="0" xfId="0" applyFill="1"/>
    <xf numFmtId="0" fontId="0" fillId="2" borderId="0" xfId="0" applyFill="1" applyAlignment="1"/>
    <xf numFmtId="0" fontId="0" fillId="2" borderId="0" xfId="0" applyFill="1" applyAlignment="1">
      <alignment horizontal="left"/>
    </xf>
    <xf numFmtId="0" fontId="0" fillId="2" borderId="0" xfId="0" applyNumberFormat="1" applyFill="1"/>
    <xf numFmtId="0" fontId="0" fillId="2" borderId="2" xfId="0" applyNumberFormat="1" applyFill="1" applyBorder="1"/>
    <xf numFmtId="0" fontId="0" fillId="2" borderId="3" xfId="0" applyNumberFormat="1" applyFill="1" applyBorder="1"/>
    <xf numFmtId="0" fontId="0" fillId="2" borderId="3" xfId="0" applyFill="1" applyBorder="1"/>
    <xf numFmtId="0" fontId="0" fillId="2" borderId="4" xfId="0" applyFill="1" applyBorder="1"/>
    <xf numFmtId="0" fontId="0" fillId="2" borderId="2" xfId="0" applyFill="1" applyBorder="1"/>
    <xf numFmtId="0" fontId="0" fillId="2" borderId="1" xfId="0" applyFill="1" applyBorder="1" applyAlignment="1">
      <alignment horizontal="left"/>
    </xf>
    <xf numFmtId="0" fontId="0" fillId="2" borderId="1" xfId="0" applyFill="1" applyBorder="1"/>
    <xf numFmtId="0" fontId="2" fillId="3" borderId="1" xfId="0" applyFont="1" applyFill="1" applyBorder="1" applyAlignment="1">
      <alignment horizontal="left"/>
    </xf>
    <xf numFmtId="0" fontId="3" fillId="3" borderId="1" xfId="0" applyFont="1" applyFill="1" applyBorder="1" applyAlignment="1">
      <alignment horizontal="left"/>
    </xf>
    <xf numFmtId="0" fontId="2" fillId="3" borderId="1" xfId="0" applyNumberFormat="1" applyFont="1" applyFill="1" applyBorder="1"/>
    <xf numFmtId="0" fontId="0" fillId="4" borderId="0" xfId="0" applyFill="1"/>
    <xf numFmtId="0" fontId="4" fillId="3" borderId="1" xfId="0" applyFont="1" applyFill="1" applyBorder="1" applyAlignment="1">
      <alignment horizontal="center" vertical="center"/>
    </xf>
    <xf numFmtId="0" fontId="1" fillId="2" borderId="0" xfId="0" applyFont="1" applyFill="1" applyAlignment="1">
      <alignment horizontal="center" vertical="center"/>
    </xf>
  </cellXfs>
  <cellStyles count="1">
    <cellStyle name="Normal" xfId="0" builtinId="0"/>
  </cellStyles>
  <dxfs count="91">
    <dxf>
      <numFmt numFmtId="164" formatCode="_-[$$-409]* #,##0.00_ ;_-[$$-409]* \-#,##0.00\ ;_-[$$-409]* &quot;-&quot;??_ ;_-@_ "/>
    </dxf>
    <dxf>
      <numFmt numFmtId="164" formatCode="_-[$$-409]* #,##0.00_ ;_-[$$-409]* \-#,##0.00\ ;_-[$$-409]* &quot;-&quot;??_ ;_-@_ "/>
    </dxf>
    <dxf>
      <numFmt numFmtId="0" formatCode="General"/>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readingOrder="0"/>
    </dxf>
    <dxf>
      <alignment horizontal="left" readingOrder="0"/>
    </dxf>
    <dxf>
      <font>
        <b/>
      </font>
    </dxf>
    <dxf>
      <font>
        <b/>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top style="thin">
          <color rgb="FF2D507B"/>
        </top>
      </border>
    </dxf>
    <dxf>
      <border>
        <top style="thin">
          <color rgb="FF2D507B"/>
        </top>
      </border>
    </dxf>
    <dxf>
      <border>
        <top style="thin">
          <color rgb="FF2D507B"/>
        </top>
      </border>
    </dxf>
    <dxf>
      <border>
        <top style="thin">
          <color rgb="FF2D507B"/>
        </top>
      </border>
    </dxf>
    <dxf>
      <border>
        <top style="thin">
          <color rgb="FF2D507B"/>
        </top>
      </border>
    </dxf>
    <dxf>
      <border>
        <top style="thin">
          <color rgb="FF2D507B"/>
        </top>
      </border>
    </dxf>
    <dxf>
      <border>
        <right style="thin">
          <color rgb="FF2D507B"/>
        </right>
        <top style="thin">
          <color rgb="FF2D507B"/>
        </top>
      </border>
    </dxf>
    <dxf>
      <border>
        <right style="thin">
          <color rgb="FF2D507B"/>
        </right>
        <top style="thin">
          <color rgb="FF2D507B"/>
        </top>
      </border>
    </dxf>
    <dxf>
      <border>
        <right style="thin">
          <color rgb="FF2D507B"/>
        </right>
        <top style="thin">
          <color rgb="FF2D507B"/>
        </top>
      </border>
    </dxf>
    <dxf>
      <border>
        <right style="thin">
          <color rgb="FF2D507B"/>
        </right>
      </border>
    </dxf>
    <dxf>
      <border>
        <right style="thin">
          <color rgb="FF2D507B"/>
        </right>
      </border>
    </dxf>
    <dxf>
      <border>
        <right style="thin">
          <color rgb="FF2D507B"/>
        </right>
      </border>
    </dxf>
    <dxf>
      <border>
        <left style="thin">
          <color rgb="FF2D507B"/>
        </left>
        <top style="thin">
          <color rgb="FF2D507B"/>
        </top>
      </border>
    </dxf>
    <dxf>
      <border>
        <left style="thin">
          <color rgb="FF2D507B"/>
        </left>
        <top style="thin">
          <color rgb="FF2D507B"/>
        </top>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tint="-4.9989318521683403E-2"/>
      </font>
    </dxf>
    <dxf>
      <font>
        <color theme="0" tint="-4.9989318521683403E-2"/>
      </font>
    </dxf>
    <dxf>
      <font>
        <color theme="0" tint="-4.9989318521683403E-2"/>
      </font>
    </dxf>
    <dxf>
      <font>
        <color theme="0" tint="-4.9989318521683403E-2"/>
      </font>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bgColor theme="3" tint="-0.24994659260841701"/>
        </patternFill>
      </fill>
    </dxf>
    <dxf>
      <fill>
        <patternFill>
          <bgColor theme="3" tint="-0.24994659260841701"/>
        </patternFill>
      </fill>
    </dxf>
  </dxfs>
  <tableStyles count="3" defaultTableStyle="TableStyleMedium2" defaultPivotStyle="PivotStyleMedium9">
    <tableStyle name="Slicer Style 1" pivot="0" table="0" count="1">
      <tableStyleElement type="wholeTable" dxfId="90"/>
    </tableStyle>
    <tableStyle name="Slicer Style 2" pivot="0" table="0" count="1"/>
    <tableStyle name="Slicer Style 3" pivot="0" table="0" count="9">
      <tableStyleElement type="wholeTable" dxfId="89"/>
    </tableStyle>
  </tableStyles>
  <colors>
    <mruColors>
      <color rgb="FF2D507B"/>
      <color rgb="FFE48C34"/>
      <color rgb="FFFE6666"/>
      <color rgb="FFFFCC66"/>
      <color rgb="FFFFFFCC"/>
      <color rgb="FFFFDD61"/>
    </mruColors>
  </colors>
  <extLst>
    <ext xmlns:x14="http://schemas.microsoft.com/office/spreadsheetml/2009/9/main" uri="{46F421CA-312F-682f-3DD2-61675219B42D}">
      <x14:dxfs count="8">
        <dxf>
          <font>
            <color theme="0" tint="-4.9989318521683403E-2"/>
          </font>
        </dxf>
        <dxf>
          <font>
            <color theme="0" tint="-4.9989318521683403E-2"/>
          </font>
        </dxf>
        <dxf>
          <font>
            <b/>
            <i val="0"/>
            <color theme="0" tint="-4.9989318521683403E-2"/>
          </font>
          <fill>
            <patternFill>
              <bgColor theme="4"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tint="-4.9989318521683403E-2"/>
          </font>
          <fill>
            <patternFill>
              <bgColor theme="3" tint="0.39994506668294322"/>
            </patternFill>
          </fill>
        </dxf>
        <dxf>
          <font>
            <color theme="0" tint="-4.9989318521683403E-2"/>
          </font>
          <fill>
            <patternFill>
              <bgColor theme="4" tint="0.39994506668294322"/>
            </patternFill>
          </fill>
        </dxf>
        <dxf>
          <font>
            <b/>
            <i val="0"/>
            <color rgb="FFE48C34"/>
          </font>
          <fill>
            <patternFill>
              <bgColor theme="4" tint="-0.24994659260841701"/>
            </patternFill>
          </fill>
        </dxf>
        <dxf>
          <font>
            <color theme="0" tint="-4.9989318521683403E-2"/>
          </font>
        </dxf>
        <dxf>
          <font>
            <color theme="0" tint="-4.9989318521683403E-2"/>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x14:slicerStyleElements>
        </x14:slicerStyle>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[ChainStoreAnalysis.xlsx]Profit-Region!PivotTable8</c:name>
    <c:fmtId val="17"/>
  </c:pivotSource>
  <c:chart>
    <c:title>
      <c:tx>
        <c:rich>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r>
              <a:rPr lang="tr-TR" sz="1600">
                <a:solidFill>
                  <a:schemeClr val="bg1">
                    <a:lumMod val="95000"/>
                  </a:schemeClr>
                </a:solidFill>
              </a:rPr>
              <a:t>Total</a:t>
            </a:r>
            <a:r>
              <a:rPr lang="tr-TR" sz="1600" baseline="0">
                <a:solidFill>
                  <a:schemeClr val="bg1">
                    <a:lumMod val="95000"/>
                  </a:schemeClr>
                </a:solidFill>
              </a:rPr>
              <a:t> Profits by Product Categories</a:t>
            </a:r>
            <a:endParaRPr lang="tr-TR" sz="1600">
              <a:solidFill>
                <a:schemeClr val="bg1">
                  <a:lumMod val="95000"/>
                </a:schemeClr>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48C34"/>
          </a:solidFill>
          <a:ln>
            <a:noFill/>
          </a:ln>
          <a:effectLst/>
        </c:spPr>
        <c:marker>
          <c:symbol val="none"/>
        </c:marker>
      </c:pivotFmt>
    </c:pivotFmts>
    <c:plotArea>
      <c:layout/>
      <c:barChart>
        <c:barDir val="col"/>
        <c:grouping val="stacked"/>
        <c:varyColors val="0"/>
        <c:ser>
          <c:idx val="0"/>
          <c:order val="0"/>
          <c:tx>
            <c:strRef>
              <c:f>'Profit-Region'!$B$3</c:f>
              <c:strCache>
                <c:ptCount val="1"/>
                <c:pt idx="0">
                  <c:v>Total</c:v>
                </c:pt>
              </c:strCache>
            </c:strRef>
          </c:tx>
          <c:spPr>
            <a:solidFill>
              <a:srgbClr val="E48C34"/>
            </a:solidFill>
            <a:ln>
              <a:noFill/>
            </a:ln>
            <a:effectLst/>
          </c:spPr>
          <c:invertIfNegative val="0"/>
          <c:cat>
            <c:strRef>
              <c:f>'Profit-Region'!$A$4:$A$7</c:f>
              <c:strCache>
                <c:ptCount val="3"/>
                <c:pt idx="0">
                  <c:v>Furniture</c:v>
                </c:pt>
                <c:pt idx="1">
                  <c:v>Office Supplies</c:v>
                </c:pt>
                <c:pt idx="2">
                  <c:v>Technology</c:v>
                </c:pt>
              </c:strCache>
            </c:strRef>
          </c:cat>
          <c:val>
            <c:numRef>
              <c:f>'Profit-Region'!$B$4:$B$7</c:f>
              <c:numCache>
                <c:formatCode>_-[$$-409]* #,##0.00_ ;_-[$$-409]* \-#,##0.00\ ;_-[$$-409]* "-"??_ ;_-@_ </c:formatCode>
                <c:ptCount val="3"/>
                <c:pt idx="0">
                  <c:v>12233.280000000004</c:v>
                </c:pt>
                <c:pt idx="1">
                  <c:v>7420.6799999999985</c:v>
                </c:pt>
                <c:pt idx="2">
                  <c:v>39897.9</c:v>
                </c:pt>
              </c:numCache>
            </c:numRef>
          </c:val>
        </c:ser>
        <c:dLbls>
          <c:showLegendKey val="0"/>
          <c:showVal val="0"/>
          <c:showCatName val="0"/>
          <c:showSerName val="0"/>
          <c:showPercent val="0"/>
          <c:showBubbleSize val="0"/>
        </c:dLbls>
        <c:gapWidth val="150"/>
        <c:overlap val="100"/>
        <c:axId val="1106266832"/>
        <c:axId val="1106269008"/>
      </c:barChart>
      <c:catAx>
        <c:axId val="11062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06269008"/>
        <c:crosses val="autoZero"/>
        <c:auto val="1"/>
        <c:lblAlgn val="ctr"/>
        <c:lblOffset val="100"/>
        <c:noMultiLvlLbl val="0"/>
      </c:catAx>
      <c:valAx>
        <c:axId val="11062690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0626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[ChainStoreAnalysis.xlsx]Quantity-Profit!PivotTable7</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'Quantity-Profit'!$B$3</c:f>
              <c:strCache>
                <c:ptCount val="1"/>
                <c:pt idx="0">
                  <c:v>Total</c:v>
                </c:pt>
              </c:strCache>
            </c:strRef>
          </c:tx>
          <c:spPr>
            <a:solidFill>
              <a:schemeClr val="accent1"/>
            </a:solidFill>
            <a:ln>
              <a:noFill/>
            </a:ln>
            <a:effectLst/>
          </c:spPr>
          <c:invertIfNegative val="0"/>
          <c:cat>
            <c:strRef>
              <c:f>'Quantity-Profit'!$A$4:$A$9</c:f>
              <c:strCache>
                <c:ptCount val="5"/>
                <c:pt idx="0">
                  <c:v>Binders and Binder Accessories</c:v>
                </c:pt>
                <c:pt idx="1">
                  <c:v>Chairs &amp; Chairmats</c:v>
                </c:pt>
                <c:pt idx="2">
                  <c:v>Copiers and Fax</c:v>
                </c:pt>
                <c:pt idx="3">
                  <c:v>Telephones and Communication</c:v>
                </c:pt>
                <c:pt idx="4">
                  <c:v>Office Machines</c:v>
                </c:pt>
              </c:strCache>
            </c:strRef>
          </c:cat>
          <c:val>
            <c:numRef>
              <c:f>'Quantity-Profit'!$B$4:$B$9</c:f>
              <c:numCache>
                <c:formatCode>General</c:formatCode>
                <c:ptCount val="5"/>
                <c:pt idx="0">
                  <c:v>8237.48</c:v>
                </c:pt>
                <c:pt idx="1">
                  <c:v>9046.08</c:v>
                </c:pt>
                <c:pt idx="2">
                  <c:v>9715.83</c:v>
                </c:pt>
                <c:pt idx="3">
                  <c:v>14493.939999999995</c:v>
                </c:pt>
                <c:pt idx="4">
                  <c:v>16418.289999999997</c:v>
                </c:pt>
              </c:numCache>
            </c:numRef>
          </c:val>
        </c:ser>
        <c:dLbls>
          <c:showLegendKey val="0"/>
          <c:showVal val="0"/>
          <c:showCatName val="0"/>
          <c:showSerName val="0"/>
          <c:showPercent val="0"/>
          <c:showBubbleSize val="0"/>
        </c:dLbls>
        <c:gapWidth val="182"/>
        <c:axId val="1329893312"/>
        <c:axId val="1329895488"/>
      </c:barChart>
      <c:catAx>
        <c:axId val="132989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95488"/>
        <c:crosses val="autoZero"/>
        <c:auto val="1"/>
        <c:lblAlgn val="ctr"/>
        <c:lblOffset val="100"/>
        <c:noMultiLvlLbl val="0"/>
      </c:catAx>
      <c:valAx>
        <c:axId val="13298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9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[ChainStoreAnalysis.xlsx]Quantity-Prio!PivotTable1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Order Priority vs.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s>
    <c:plotArea>
      <c:layout/>
      <c:barChart>
        <c:barDir val="col"/>
        <c:grouping val="clustered"/>
        <c:varyColors val="0"/>
        <c:ser>
          <c:idx val="0"/>
          <c:order val="0"/>
          <c:tx>
            <c:strRef>
              <c:f>'Quantity-Prio'!$B$3</c:f>
              <c:strCache>
                <c:ptCount val="1"/>
                <c:pt idx="0">
                  <c:v>Total</c:v>
                </c:pt>
              </c:strCache>
            </c:strRef>
          </c:tx>
          <c:spPr>
            <a:solidFill>
              <a:schemeClr val="accent5"/>
            </a:solidFill>
            <a:ln>
              <a:noFill/>
            </a:ln>
            <a:effectLst/>
          </c:spPr>
          <c:invertIfNegative val="0"/>
          <c:cat>
            <c:strRef>
              <c:f>'Quantity-Prio'!$A$4:$A$9</c:f>
              <c:strCache>
                <c:ptCount val="5"/>
                <c:pt idx="0">
                  <c:v>Critical</c:v>
                </c:pt>
                <c:pt idx="1">
                  <c:v>High</c:v>
                </c:pt>
                <c:pt idx="2">
                  <c:v>Low</c:v>
                </c:pt>
                <c:pt idx="3">
                  <c:v>Medium</c:v>
                </c:pt>
                <c:pt idx="4">
                  <c:v>Not Specified</c:v>
                </c:pt>
              </c:strCache>
            </c:strRef>
          </c:cat>
          <c:val>
            <c:numRef>
              <c:f>'Quantity-Prio'!$B$4:$B$9</c:f>
              <c:numCache>
                <c:formatCode>General</c:formatCode>
                <c:ptCount val="5"/>
                <c:pt idx="0">
                  <c:v>854</c:v>
                </c:pt>
                <c:pt idx="1">
                  <c:v>1129</c:v>
                </c:pt>
                <c:pt idx="2">
                  <c:v>547</c:v>
                </c:pt>
                <c:pt idx="3">
                  <c:v>479</c:v>
                </c:pt>
                <c:pt idx="4">
                  <c:v>565</c:v>
                </c:pt>
              </c:numCache>
            </c:numRef>
          </c:val>
        </c:ser>
        <c:dLbls>
          <c:showLegendKey val="0"/>
          <c:showVal val="0"/>
          <c:showCatName val="0"/>
          <c:showSerName val="0"/>
          <c:showPercent val="0"/>
          <c:showBubbleSize val="0"/>
        </c:dLbls>
        <c:gapWidth val="219"/>
        <c:overlap val="-27"/>
        <c:axId val="1329894944"/>
        <c:axId val="1332737232"/>
      </c:barChart>
      <c:catAx>
        <c:axId val="132989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37232"/>
        <c:crosses val="autoZero"/>
        <c:auto val="1"/>
        <c:lblAlgn val="ctr"/>
        <c:lblOffset val="100"/>
        <c:noMultiLvlLbl val="0"/>
      </c:catAx>
      <c:valAx>
        <c:axId val="13327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89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[ChainStoreAnalysis.xlsx]Qty-Segment!PivotTable12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Orde</a:t>
            </a:r>
            <a:r>
              <a:rPr lang="tr-TR" baseline="0"/>
              <a:t>r Quantity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'Qty-Segment'!$B$3:$B$4</c:f>
              <c:strCache>
                <c:ptCount val="1"/>
                <c:pt idx="0">
                  <c:v>Furniture</c:v>
                </c:pt>
              </c:strCache>
            </c:strRef>
          </c:tx>
          <c:spPr>
            <a:solidFill>
              <a:schemeClr val="accent1"/>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'Qty-Segment'!$B$5:$B$9</c:f>
              <c:numCache>
                <c:formatCode>General</c:formatCode>
                <c:ptCount val="4"/>
                <c:pt idx="0">
                  <c:v>106</c:v>
                </c:pt>
                <c:pt idx="1">
                  <c:v>383</c:v>
                </c:pt>
                <c:pt idx="2">
                  <c:v>42</c:v>
                </c:pt>
                <c:pt idx="3">
                  <c:v>22</c:v>
                </c:pt>
              </c:numCache>
            </c:numRef>
          </c:val>
        </c:ser>
        <c:ser>
          <c:idx val="1"/>
          <c:order val="1"/>
          <c:tx>
            <c:strRef>
              <c:f>'Qty-Segment'!$C$3:$C$4</c:f>
              <c:strCache>
                <c:ptCount val="1"/>
                <c:pt idx="0">
                  <c:v>Office Supplies</c:v>
                </c:pt>
              </c:strCache>
            </c:strRef>
          </c:tx>
          <c:spPr>
            <a:solidFill>
              <a:schemeClr val="accent2"/>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'Qty-Segment'!$C$5:$C$9</c:f>
              <c:numCache>
                <c:formatCode>General</c:formatCode>
                <c:ptCount val="4"/>
                <c:pt idx="0">
                  <c:v>286</c:v>
                </c:pt>
                <c:pt idx="1">
                  <c:v>1371</c:v>
                </c:pt>
                <c:pt idx="2">
                  <c:v>111</c:v>
                </c:pt>
                <c:pt idx="3">
                  <c:v>161</c:v>
                </c:pt>
              </c:numCache>
            </c:numRef>
          </c:val>
        </c:ser>
        <c:ser>
          <c:idx val="2"/>
          <c:order val="2"/>
          <c:tx>
            <c:strRef>
              <c:f>'Qty-Segment'!$D$3:$D$4</c:f>
              <c:strCache>
                <c:ptCount val="1"/>
                <c:pt idx="0">
                  <c:v>Technology</c:v>
                </c:pt>
              </c:strCache>
            </c:strRef>
          </c:tx>
          <c:spPr>
            <a:solidFill>
              <a:schemeClr val="accent3"/>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'Qty-Segment'!$D$5:$D$9</c:f>
              <c:numCache>
                <c:formatCode>General</c:formatCode>
                <c:ptCount val="4"/>
                <c:pt idx="0">
                  <c:v>187</c:v>
                </c:pt>
                <c:pt idx="1">
                  <c:v>862</c:v>
                </c:pt>
                <c:pt idx="3">
                  <c:v>43</c:v>
                </c:pt>
              </c:numCache>
            </c:numRef>
          </c:val>
        </c:ser>
        <c:dLbls>
          <c:showLegendKey val="0"/>
          <c:showVal val="0"/>
          <c:showCatName val="0"/>
          <c:showSerName val="0"/>
          <c:showPercent val="0"/>
          <c:showBubbleSize val="0"/>
        </c:dLbls>
        <c:gapWidth val="150"/>
        <c:overlap val="100"/>
        <c:axId val="1332741584"/>
        <c:axId val="1332741040"/>
      </c:barChart>
      <c:catAx>
        <c:axId val="133274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1040"/>
        <c:crosses val="autoZero"/>
        <c:auto val="1"/>
        <c:lblAlgn val="ctr"/>
        <c:lblOffset val="100"/>
        <c:noMultiLvlLbl val="0"/>
      </c:catAx>
      <c:valAx>
        <c:axId val="13327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[ChainStoreAnalysis.xlsx]Segment-Prio!PivotTable3</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'Segment-Prio'!$B$3:$B$4</c:f>
              <c:strCache>
                <c:ptCount val="1"/>
                <c:pt idx="0">
                  <c:v>Critical</c:v>
                </c:pt>
              </c:strCache>
            </c:strRef>
          </c:tx>
          <c:spPr>
            <a:solidFill>
              <a:schemeClr val="accent1"/>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'Segment-Prio'!$B$5:$B$9</c:f>
              <c:numCache>
                <c:formatCode>General</c:formatCode>
                <c:ptCount val="4"/>
                <c:pt idx="0">
                  <c:v>176</c:v>
                </c:pt>
                <c:pt idx="1">
                  <c:v>605</c:v>
                </c:pt>
                <c:pt idx="2">
                  <c:v>17</c:v>
                </c:pt>
                <c:pt idx="3">
                  <c:v>56</c:v>
                </c:pt>
              </c:numCache>
            </c:numRef>
          </c:val>
        </c:ser>
        <c:ser>
          <c:idx val="1"/>
          <c:order val="1"/>
          <c:tx>
            <c:strRef>
              <c:f>'Segment-Prio'!$C$3:$C$4</c:f>
              <c:strCache>
                <c:ptCount val="1"/>
                <c:pt idx="0">
                  <c:v>High</c:v>
                </c:pt>
              </c:strCache>
            </c:strRef>
          </c:tx>
          <c:spPr>
            <a:solidFill>
              <a:schemeClr val="accent2"/>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'Segment-Prio'!$C$5:$C$9</c:f>
              <c:numCache>
                <c:formatCode>General</c:formatCode>
                <c:ptCount val="4"/>
                <c:pt idx="0">
                  <c:v>229</c:v>
                </c:pt>
                <c:pt idx="1">
                  <c:v>821</c:v>
                </c:pt>
                <c:pt idx="2">
                  <c:v>36</c:v>
                </c:pt>
                <c:pt idx="3">
                  <c:v>43</c:v>
                </c:pt>
              </c:numCache>
            </c:numRef>
          </c:val>
        </c:ser>
        <c:ser>
          <c:idx val="2"/>
          <c:order val="2"/>
          <c:tx>
            <c:strRef>
              <c:f>'Segment-Prio'!$D$3:$D$4</c:f>
              <c:strCache>
                <c:ptCount val="1"/>
                <c:pt idx="0">
                  <c:v>Low</c:v>
                </c:pt>
              </c:strCache>
            </c:strRef>
          </c:tx>
          <c:spPr>
            <a:solidFill>
              <a:schemeClr val="accent3"/>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'Segment-Prio'!$D$5:$D$9</c:f>
              <c:numCache>
                <c:formatCode>General</c:formatCode>
                <c:ptCount val="4"/>
                <c:pt idx="0">
                  <c:v>111</c:v>
                </c:pt>
                <c:pt idx="1">
                  <c:v>357</c:v>
                </c:pt>
                <c:pt idx="2">
                  <c:v>75</c:v>
                </c:pt>
                <c:pt idx="3">
                  <c:v>4</c:v>
                </c:pt>
              </c:numCache>
            </c:numRef>
          </c:val>
        </c:ser>
        <c:ser>
          <c:idx val="3"/>
          <c:order val="3"/>
          <c:tx>
            <c:strRef>
              <c:f>'Segment-Prio'!$E$3:$E$4</c:f>
              <c:strCache>
                <c:ptCount val="1"/>
                <c:pt idx="0">
                  <c:v>Medium</c:v>
                </c:pt>
              </c:strCache>
            </c:strRef>
          </c:tx>
          <c:spPr>
            <a:solidFill>
              <a:schemeClr val="accent4"/>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'Segment-Prio'!$E$5:$E$9</c:f>
              <c:numCache>
                <c:formatCode>General</c:formatCode>
                <c:ptCount val="4"/>
                <c:pt idx="0">
                  <c:v>14</c:v>
                </c:pt>
                <c:pt idx="1">
                  <c:v>431</c:v>
                </c:pt>
                <c:pt idx="3">
                  <c:v>34</c:v>
                </c:pt>
              </c:numCache>
            </c:numRef>
          </c:val>
        </c:ser>
        <c:ser>
          <c:idx val="4"/>
          <c:order val="4"/>
          <c:tx>
            <c:strRef>
              <c:f>'Segment-Prio'!$F$3:$F$4</c:f>
              <c:strCache>
                <c:ptCount val="1"/>
                <c:pt idx="0">
                  <c:v>Not Specified</c:v>
                </c:pt>
              </c:strCache>
            </c:strRef>
          </c:tx>
          <c:spPr>
            <a:solidFill>
              <a:schemeClr val="accent5"/>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'Segment-Prio'!$F$5:$F$9</c:f>
              <c:numCache>
                <c:formatCode>General</c:formatCode>
                <c:ptCount val="4"/>
                <c:pt idx="0">
                  <c:v>49</c:v>
                </c:pt>
                <c:pt idx="1">
                  <c:v>402</c:v>
                </c:pt>
                <c:pt idx="2">
                  <c:v>25</c:v>
                </c:pt>
                <c:pt idx="3">
                  <c:v>89</c:v>
                </c:pt>
              </c:numCache>
            </c:numRef>
          </c:val>
        </c:ser>
        <c:dLbls>
          <c:showLegendKey val="0"/>
          <c:showVal val="0"/>
          <c:showCatName val="0"/>
          <c:showSerName val="0"/>
          <c:showPercent val="0"/>
          <c:showBubbleSize val="0"/>
        </c:dLbls>
        <c:gapWidth val="150"/>
        <c:overlap val="100"/>
        <c:axId val="1332748656"/>
        <c:axId val="1332740496"/>
      </c:barChart>
      <c:catAx>
        <c:axId val="13327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0496"/>
        <c:crosses val="autoZero"/>
        <c:auto val="1"/>
        <c:lblAlgn val="ctr"/>
        <c:lblOffset val="100"/>
        <c:noMultiLvlLbl val="0"/>
      </c:catAx>
      <c:valAx>
        <c:axId val="133274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[ChainStoreAnalysis.xlsx]Shipment!PivotTable4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Shipment!$B$3:$B$4</c:f>
              <c:strCache>
                <c:ptCount val="1"/>
                <c:pt idx="0">
                  <c:v>Large Box</c:v>
                </c:pt>
              </c:strCache>
            </c:strRef>
          </c:tx>
          <c:spPr>
            <a:solidFill>
              <a:schemeClr val="accent1"/>
            </a:solidFill>
            <a:ln>
              <a:noFill/>
            </a:ln>
            <a:effectLst/>
          </c:spPr>
          <c:invertIfNegative val="0"/>
          <c:cat>
            <c:strRef>
              <c:f>Shipment!$A$5:$A$7</c:f>
              <c:strCache>
                <c:ptCount val="2"/>
                <c:pt idx="0">
                  <c:v>Express Air</c:v>
                </c:pt>
                <c:pt idx="1">
                  <c:v>Regular Air</c:v>
                </c:pt>
              </c:strCache>
            </c:strRef>
          </c:cat>
          <c:val>
            <c:numRef>
              <c:f>Shipment!$B$5:$B$7</c:f>
              <c:numCache>
                <c:formatCode>General</c:formatCode>
                <c:ptCount val="2"/>
                <c:pt idx="0">
                  <c:v>134</c:v>
                </c:pt>
                <c:pt idx="1">
                  <c:v>334</c:v>
                </c:pt>
              </c:numCache>
            </c:numRef>
          </c:val>
        </c:ser>
        <c:ser>
          <c:idx val="1"/>
          <c:order val="1"/>
          <c:tx>
            <c:strRef>
              <c:f>Shipment!$C$3:$C$4</c:f>
              <c:strCache>
                <c:ptCount val="1"/>
                <c:pt idx="0">
                  <c:v>Medium Box</c:v>
                </c:pt>
              </c:strCache>
            </c:strRef>
          </c:tx>
          <c:spPr>
            <a:solidFill>
              <a:schemeClr val="accent2"/>
            </a:solidFill>
            <a:ln>
              <a:noFill/>
            </a:ln>
            <a:effectLst/>
          </c:spPr>
          <c:invertIfNegative val="0"/>
          <c:cat>
            <c:strRef>
              <c:f>Shipment!$A$5:$A$7</c:f>
              <c:strCache>
                <c:ptCount val="2"/>
                <c:pt idx="0">
                  <c:v>Express Air</c:v>
                </c:pt>
                <c:pt idx="1">
                  <c:v>Regular Air</c:v>
                </c:pt>
              </c:strCache>
            </c:strRef>
          </c:cat>
          <c:val>
            <c:numRef>
              <c:f>Shipment!$C$5:$C$7</c:f>
              <c:numCache>
                <c:formatCode>General</c:formatCode>
                <c:ptCount val="2"/>
                <c:pt idx="0">
                  <c:v>48</c:v>
                </c:pt>
                <c:pt idx="1">
                  <c:v>315</c:v>
                </c:pt>
              </c:numCache>
            </c:numRef>
          </c:val>
        </c:ser>
        <c:ser>
          <c:idx val="2"/>
          <c:order val="2"/>
          <c:tx>
            <c:strRef>
              <c:f>Shipment!$D$3:$D$4</c:f>
              <c:strCache>
                <c:ptCount val="1"/>
                <c:pt idx="0">
                  <c:v>Small Box</c:v>
                </c:pt>
              </c:strCache>
            </c:strRef>
          </c:tx>
          <c:spPr>
            <a:solidFill>
              <a:schemeClr val="accent3"/>
            </a:solidFill>
            <a:ln>
              <a:noFill/>
            </a:ln>
            <a:effectLst/>
          </c:spPr>
          <c:invertIfNegative val="0"/>
          <c:cat>
            <c:strRef>
              <c:f>Shipment!$A$5:$A$7</c:f>
              <c:strCache>
                <c:ptCount val="2"/>
                <c:pt idx="0">
                  <c:v>Express Air</c:v>
                </c:pt>
                <c:pt idx="1">
                  <c:v>Regular Air</c:v>
                </c:pt>
              </c:strCache>
            </c:strRef>
          </c:cat>
          <c:val>
            <c:numRef>
              <c:f>Shipment!$D$5:$D$7</c:f>
              <c:numCache>
                <c:formatCode>General</c:formatCode>
                <c:ptCount val="2"/>
                <c:pt idx="0">
                  <c:v>519</c:v>
                </c:pt>
                <c:pt idx="1">
                  <c:v>2224</c:v>
                </c:pt>
              </c:numCache>
            </c:numRef>
          </c:val>
        </c:ser>
        <c:dLbls>
          <c:showLegendKey val="0"/>
          <c:showVal val="0"/>
          <c:showCatName val="0"/>
          <c:showSerName val="0"/>
          <c:showPercent val="0"/>
          <c:showBubbleSize val="0"/>
        </c:dLbls>
        <c:gapWidth val="219"/>
        <c:overlap val="100"/>
        <c:axId val="1332743216"/>
        <c:axId val="1332744304"/>
      </c:barChart>
      <c:catAx>
        <c:axId val="13327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4304"/>
        <c:crosses val="autoZero"/>
        <c:auto val="1"/>
        <c:lblAlgn val="ctr"/>
        <c:lblOffset val="100"/>
        <c:noMultiLvlLbl val="0"/>
      </c:catAx>
      <c:valAx>
        <c:axId val="133274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[ChainStoreAnalysis.xlsx]Segment-Prio!PivotTable3</c:name>
    <c:fmtId val="13"/>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a:solidFill>
                  <a:schemeClr val="bg1">
                    <a:lumMod val="85000"/>
                  </a:schemeClr>
                </a:solidFill>
              </a:rPr>
              <a:t>Order</a:t>
            </a:r>
            <a:r>
              <a:rPr lang="tr-TR" baseline="0">
                <a:solidFill>
                  <a:schemeClr val="bg1">
                    <a:lumMod val="85000"/>
                  </a:schemeClr>
                </a:solidFill>
              </a:rPr>
              <a:t> Priority by Customer Segment</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FE6666"/>
          </a:solidFill>
          <a:ln>
            <a:noFill/>
          </a:ln>
          <a:effectLst/>
        </c:spPr>
        <c:marker>
          <c:symbol val="none"/>
        </c:marker>
      </c:pivotFmt>
      <c:pivotFmt>
        <c:idx val="11"/>
        <c:spPr>
          <a:solidFill>
            <a:srgbClr val="E48C34"/>
          </a:solidFill>
          <a:ln>
            <a:noFill/>
          </a:ln>
          <a:effectLst/>
        </c:spPr>
        <c:marker>
          <c:symbol val="none"/>
        </c:marker>
      </c:pivotFmt>
      <c:pivotFmt>
        <c:idx val="12"/>
        <c:spPr>
          <a:solidFill>
            <a:srgbClr val="FFDD61"/>
          </a:solidFill>
          <a:ln>
            <a:noFill/>
          </a:ln>
          <a:effectLst/>
        </c:spPr>
        <c:marker>
          <c:symbol val="none"/>
        </c:marker>
      </c:pivotFmt>
      <c:pivotFmt>
        <c:idx val="13"/>
        <c:spPr>
          <a:solidFill>
            <a:schemeClr val="bg1">
              <a:lumMod val="75000"/>
            </a:schemeClr>
          </a:solidFill>
          <a:ln>
            <a:noFill/>
          </a:ln>
          <a:effectLst/>
        </c:spPr>
        <c:marker>
          <c:symbol val="none"/>
        </c:marker>
      </c:pivotFmt>
      <c:pivotFmt>
        <c:idx val="14"/>
        <c:spPr>
          <a:solidFill>
            <a:schemeClr val="bg1">
              <a:lumMod val="95000"/>
            </a:schemeClr>
          </a:solidFill>
          <a:ln>
            <a:noFill/>
          </a:ln>
          <a:effectLst/>
        </c:spPr>
        <c:marker>
          <c:symbol val="none"/>
        </c:marker>
      </c:pivotFmt>
    </c:pivotFmts>
    <c:plotArea>
      <c:layout/>
      <c:barChart>
        <c:barDir val="col"/>
        <c:grouping val="stacked"/>
        <c:varyColors val="0"/>
        <c:ser>
          <c:idx val="0"/>
          <c:order val="0"/>
          <c:tx>
            <c:strRef>
              <c:f>'Segment-Prio'!$B$3:$B$4</c:f>
              <c:strCache>
                <c:ptCount val="1"/>
                <c:pt idx="0">
                  <c:v>Critical</c:v>
                </c:pt>
              </c:strCache>
            </c:strRef>
          </c:tx>
          <c:spPr>
            <a:solidFill>
              <a:srgbClr val="FE6666"/>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'Segment-Prio'!$B$5:$B$9</c:f>
              <c:numCache>
                <c:formatCode>General</c:formatCode>
                <c:ptCount val="4"/>
                <c:pt idx="0">
                  <c:v>176</c:v>
                </c:pt>
                <c:pt idx="1">
                  <c:v>605</c:v>
                </c:pt>
                <c:pt idx="2">
                  <c:v>17</c:v>
                </c:pt>
                <c:pt idx="3">
                  <c:v>56</c:v>
                </c:pt>
              </c:numCache>
            </c:numRef>
          </c:val>
        </c:ser>
        <c:ser>
          <c:idx val="1"/>
          <c:order val="1"/>
          <c:tx>
            <c:strRef>
              <c:f>'Segment-Prio'!$C$3:$C$4</c:f>
              <c:strCache>
                <c:ptCount val="1"/>
                <c:pt idx="0">
                  <c:v>High</c:v>
                </c:pt>
              </c:strCache>
            </c:strRef>
          </c:tx>
          <c:spPr>
            <a:solidFill>
              <a:srgbClr val="E48C34"/>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'Segment-Prio'!$C$5:$C$9</c:f>
              <c:numCache>
                <c:formatCode>General</c:formatCode>
                <c:ptCount val="4"/>
                <c:pt idx="0">
                  <c:v>229</c:v>
                </c:pt>
                <c:pt idx="1">
                  <c:v>821</c:v>
                </c:pt>
                <c:pt idx="2">
                  <c:v>36</c:v>
                </c:pt>
                <c:pt idx="3">
                  <c:v>43</c:v>
                </c:pt>
              </c:numCache>
            </c:numRef>
          </c:val>
        </c:ser>
        <c:ser>
          <c:idx val="2"/>
          <c:order val="2"/>
          <c:tx>
            <c:strRef>
              <c:f>'Segment-Prio'!$D$3:$D$4</c:f>
              <c:strCache>
                <c:ptCount val="1"/>
                <c:pt idx="0">
                  <c:v>Low</c:v>
                </c:pt>
              </c:strCache>
            </c:strRef>
          </c:tx>
          <c:spPr>
            <a:solidFill>
              <a:srgbClr val="FFDD61"/>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'Segment-Prio'!$D$5:$D$9</c:f>
              <c:numCache>
                <c:formatCode>General</c:formatCode>
                <c:ptCount val="4"/>
                <c:pt idx="0">
                  <c:v>111</c:v>
                </c:pt>
                <c:pt idx="1">
                  <c:v>357</c:v>
                </c:pt>
                <c:pt idx="2">
                  <c:v>75</c:v>
                </c:pt>
                <c:pt idx="3">
                  <c:v>4</c:v>
                </c:pt>
              </c:numCache>
            </c:numRef>
          </c:val>
        </c:ser>
        <c:ser>
          <c:idx val="3"/>
          <c:order val="3"/>
          <c:tx>
            <c:strRef>
              <c:f>'Segment-Prio'!$E$3:$E$4</c:f>
              <c:strCache>
                <c:ptCount val="1"/>
                <c:pt idx="0">
                  <c:v>Medium</c:v>
                </c:pt>
              </c:strCache>
            </c:strRef>
          </c:tx>
          <c:spPr>
            <a:solidFill>
              <a:schemeClr val="bg1">
                <a:lumMod val="75000"/>
              </a:schemeClr>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'Segment-Prio'!$E$5:$E$9</c:f>
              <c:numCache>
                <c:formatCode>General</c:formatCode>
                <c:ptCount val="4"/>
                <c:pt idx="0">
                  <c:v>14</c:v>
                </c:pt>
                <c:pt idx="1">
                  <c:v>431</c:v>
                </c:pt>
                <c:pt idx="3">
                  <c:v>34</c:v>
                </c:pt>
              </c:numCache>
            </c:numRef>
          </c:val>
        </c:ser>
        <c:ser>
          <c:idx val="4"/>
          <c:order val="4"/>
          <c:tx>
            <c:strRef>
              <c:f>'Segment-Prio'!$F$3:$F$4</c:f>
              <c:strCache>
                <c:ptCount val="1"/>
                <c:pt idx="0">
                  <c:v>Not Specified</c:v>
                </c:pt>
              </c:strCache>
            </c:strRef>
          </c:tx>
          <c:spPr>
            <a:solidFill>
              <a:schemeClr val="bg1">
                <a:lumMod val="95000"/>
              </a:schemeClr>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'Segment-Prio'!$F$5:$F$9</c:f>
              <c:numCache>
                <c:formatCode>General</c:formatCode>
                <c:ptCount val="4"/>
                <c:pt idx="0">
                  <c:v>49</c:v>
                </c:pt>
                <c:pt idx="1">
                  <c:v>402</c:v>
                </c:pt>
                <c:pt idx="2">
                  <c:v>25</c:v>
                </c:pt>
                <c:pt idx="3">
                  <c:v>89</c:v>
                </c:pt>
              </c:numCache>
            </c:numRef>
          </c:val>
        </c:ser>
        <c:dLbls>
          <c:showLegendKey val="0"/>
          <c:showVal val="0"/>
          <c:showCatName val="0"/>
          <c:showSerName val="0"/>
          <c:showPercent val="0"/>
          <c:showBubbleSize val="0"/>
        </c:dLbls>
        <c:gapWidth val="150"/>
        <c:overlap val="100"/>
        <c:axId val="1106271728"/>
        <c:axId val="1106272816"/>
      </c:barChart>
      <c:catAx>
        <c:axId val="11062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06272816"/>
        <c:crosses val="autoZero"/>
        <c:auto val="1"/>
        <c:lblAlgn val="ctr"/>
        <c:lblOffset val="100"/>
        <c:noMultiLvlLbl val="0"/>
      </c:catAx>
      <c:valAx>
        <c:axId val="11062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10627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[ChainStoreAnalysis.xlsx]Quantity-Profit!PivotTable7</c:name>
    <c:fmtId val="32"/>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1400">
                <a:solidFill>
                  <a:schemeClr val="bg1">
                    <a:lumMod val="85000"/>
                  </a:schemeClr>
                </a:solidFill>
              </a:rPr>
              <a:t>To</a:t>
            </a:r>
            <a:r>
              <a:rPr lang="tr-TR" sz="1400">
                <a:solidFill>
                  <a:schemeClr val="bg1">
                    <a:lumMod val="85000"/>
                  </a:schemeClr>
                </a:solidFill>
              </a:rPr>
              <a:t>p</a:t>
            </a:r>
            <a:r>
              <a:rPr lang="tr-TR" sz="1400" baseline="0">
                <a:solidFill>
                  <a:schemeClr val="bg1">
                    <a:lumMod val="85000"/>
                  </a:schemeClr>
                </a:solidFill>
              </a:rPr>
              <a:t> 5 Product Sub-category by Total Profits</a:t>
            </a:r>
            <a:endParaRPr lang="en-US" sz="1400">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48C34"/>
          </a:solidFill>
          <a:ln>
            <a:noFill/>
          </a:ln>
          <a:effectLst/>
        </c:spPr>
        <c:marker>
          <c:symbol val="none"/>
        </c:marker>
      </c:pivotFmt>
    </c:pivotFmts>
    <c:plotArea>
      <c:layout/>
      <c:barChart>
        <c:barDir val="bar"/>
        <c:grouping val="clustered"/>
        <c:varyColors val="0"/>
        <c:ser>
          <c:idx val="0"/>
          <c:order val="0"/>
          <c:tx>
            <c:strRef>
              <c:f>'Quantity-Profit'!$B$3</c:f>
              <c:strCache>
                <c:ptCount val="1"/>
                <c:pt idx="0">
                  <c:v>Total</c:v>
                </c:pt>
              </c:strCache>
            </c:strRef>
          </c:tx>
          <c:spPr>
            <a:solidFill>
              <a:srgbClr val="E48C34"/>
            </a:solidFill>
            <a:ln>
              <a:noFill/>
            </a:ln>
            <a:effectLst/>
          </c:spPr>
          <c:invertIfNegative val="0"/>
          <c:cat>
            <c:strRef>
              <c:f>'Quantity-Profit'!$A$4:$A$9</c:f>
              <c:strCache>
                <c:ptCount val="5"/>
                <c:pt idx="0">
                  <c:v>Binders and Binder Accessories</c:v>
                </c:pt>
                <c:pt idx="1">
                  <c:v>Chairs &amp; Chairmats</c:v>
                </c:pt>
                <c:pt idx="2">
                  <c:v>Copiers and Fax</c:v>
                </c:pt>
                <c:pt idx="3">
                  <c:v>Telephones and Communication</c:v>
                </c:pt>
                <c:pt idx="4">
                  <c:v>Office Machines</c:v>
                </c:pt>
              </c:strCache>
            </c:strRef>
          </c:cat>
          <c:val>
            <c:numRef>
              <c:f>'Quantity-Profit'!$B$4:$B$9</c:f>
              <c:numCache>
                <c:formatCode>General</c:formatCode>
                <c:ptCount val="5"/>
                <c:pt idx="0">
                  <c:v>8237.48</c:v>
                </c:pt>
                <c:pt idx="1">
                  <c:v>9046.08</c:v>
                </c:pt>
                <c:pt idx="2">
                  <c:v>9715.83</c:v>
                </c:pt>
                <c:pt idx="3">
                  <c:v>14493.939999999995</c:v>
                </c:pt>
                <c:pt idx="4">
                  <c:v>16418.289999999997</c:v>
                </c:pt>
              </c:numCache>
            </c:numRef>
          </c:val>
        </c:ser>
        <c:dLbls>
          <c:showLegendKey val="0"/>
          <c:showVal val="0"/>
          <c:showCatName val="0"/>
          <c:showSerName val="0"/>
          <c:showPercent val="0"/>
          <c:showBubbleSize val="0"/>
        </c:dLbls>
        <c:gapWidth val="182"/>
        <c:axId val="1329903104"/>
        <c:axId val="1329896032"/>
      </c:barChart>
      <c:catAx>
        <c:axId val="132990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96032"/>
        <c:crosses val="autoZero"/>
        <c:auto val="1"/>
        <c:lblAlgn val="ctr"/>
        <c:lblOffset val="100"/>
        <c:noMultiLvlLbl val="0"/>
      </c:catAx>
      <c:valAx>
        <c:axId val="132989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90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[ChainStoreAnalysis.xlsx]Profit_reg!PivotTable13</c:name>
    <c:fmtId val="21"/>
  </c:pivotSource>
  <c:chart>
    <c:title>
      <c:tx>
        <c:rich>
          <a:bodyPr rot="0" spcFirstLastPara="1" vertOverflow="ellipsis" vert="horz" wrap="square" anchor="ctr" anchorCtr="1"/>
          <a:lstStyle/>
          <a:p>
            <a:pPr>
              <a:defRPr sz="1600" b="0" i="0" u="none" strike="noStrike" kern="1200" baseline="0">
                <a:solidFill>
                  <a:schemeClr val="bg1">
                    <a:lumMod val="85000"/>
                  </a:schemeClr>
                </a:solidFill>
                <a:latin typeface="+mn-lt"/>
                <a:ea typeface="+mn-ea"/>
                <a:cs typeface="+mn-cs"/>
              </a:defRPr>
            </a:pPr>
            <a:r>
              <a:rPr lang="en-US" sz="1600" b="0">
                <a:solidFill>
                  <a:schemeClr val="bg1">
                    <a:lumMod val="85000"/>
                  </a:schemeClr>
                </a:solidFill>
              </a:rPr>
              <a:t>Total</a:t>
            </a:r>
            <a:r>
              <a:rPr lang="tr-TR" sz="1600" b="0">
                <a:solidFill>
                  <a:schemeClr val="bg1">
                    <a:lumMod val="85000"/>
                  </a:schemeClr>
                </a:solidFill>
              </a:rPr>
              <a:t> Profits by Region</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tx2">
              <a:lumMod val="60000"/>
              <a:lumOff val="40000"/>
            </a:schemeClr>
          </a:solidFill>
          <a:ln>
            <a:noFill/>
          </a:ln>
          <a:effectLst>
            <a:outerShdw blurRad="317500" algn="ctr" rotWithShape="0">
              <a:prstClr val="black">
                <a:alpha val="25000"/>
              </a:prstClr>
            </a:outerShdw>
          </a:effectLst>
        </c:spPr>
      </c:pivotFmt>
      <c:pivotFmt>
        <c:idx val="10"/>
        <c:spPr>
          <a:solidFill>
            <a:srgbClr val="E48C34"/>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rgbClr val="FE6666"/>
          </a:solidFill>
          <a:ln>
            <a:noFill/>
          </a:ln>
          <a:effectLst>
            <a:outerShdw blurRad="317500" algn="ctr" rotWithShape="0">
              <a:prstClr val="black">
                <a:alpha val="25000"/>
              </a:prstClr>
            </a:outerShdw>
          </a:effectLst>
        </c:spPr>
      </c:pivotFmt>
    </c:pivotFmts>
    <c:plotArea>
      <c:layout/>
      <c:doughnutChart>
        <c:varyColors val="1"/>
        <c:ser>
          <c:idx val="0"/>
          <c:order val="0"/>
          <c:tx>
            <c:strRef>
              <c:f>Profit_reg!$B$3</c:f>
              <c:strCache>
                <c:ptCount val="1"/>
                <c:pt idx="0">
                  <c:v>Total</c:v>
                </c:pt>
              </c:strCache>
            </c:strRef>
          </c:tx>
          <c:dPt>
            <c:idx val="0"/>
            <c:bubble3D val="0"/>
            <c:spPr>
              <a:solidFill>
                <a:schemeClr val="tx2">
                  <a:lumMod val="60000"/>
                  <a:lumOff val="40000"/>
                </a:schemeClr>
              </a:solidFill>
              <a:ln>
                <a:noFill/>
              </a:ln>
              <a:effectLst>
                <a:outerShdw blurRad="317500" algn="ctr" rotWithShape="0">
                  <a:prstClr val="black">
                    <a:alpha val="25000"/>
                  </a:prstClr>
                </a:outerShdw>
              </a:effectLst>
            </c:spPr>
          </c:dPt>
          <c:dPt>
            <c:idx val="1"/>
            <c:bubble3D val="0"/>
            <c:spPr>
              <a:solidFill>
                <a:srgbClr val="E48C34"/>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rgbClr val="FE6666"/>
              </a:solidFill>
              <a:ln>
                <a:noFill/>
              </a:ln>
              <a:effectLst>
                <a:outerShdw blurRad="317500" algn="ctr" rotWithShape="0">
                  <a:prstClr val="black">
                    <a:alpha val="25000"/>
                  </a:prstClr>
                </a:outerShdw>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Profit_reg!$A$4:$A$10</c:f>
              <c:strCache>
                <c:ptCount val="6"/>
                <c:pt idx="0">
                  <c:v>Atlantic</c:v>
                </c:pt>
                <c:pt idx="1">
                  <c:v>Northwest Territories</c:v>
                </c:pt>
                <c:pt idx="2">
                  <c:v>Nunavut</c:v>
                </c:pt>
                <c:pt idx="3">
                  <c:v>Ontario</c:v>
                </c:pt>
                <c:pt idx="4">
                  <c:v>Prarie</c:v>
                </c:pt>
                <c:pt idx="5">
                  <c:v>West</c:v>
                </c:pt>
              </c:strCache>
            </c:strRef>
          </c:cat>
          <c:val>
            <c:numRef>
              <c:f>Profit_reg!$B$4:$B$10</c:f>
              <c:numCache>
                <c:formatCode>General</c:formatCode>
                <c:ptCount val="6"/>
                <c:pt idx="0">
                  <c:v>28393.280000000002</c:v>
                </c:pt>
                <c:pt idx="1">
                  <c:v>59551.860000000037</c:v>
                </c:pt>
                <c:pt idx="2">
                  <c:v>780.71</c:v>
                </c:pt>
                <c:pt idx="3">
                  <c:v>16375.46</c:v>
                </c:pt>
                <c:pt idx="4">
                  <c:v>6944.3199999999988</c:v>
                </c:pt>
                <c:pt idx="5">
                  <c:v>39414.209999999992</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[ChainStoreAnalysis.xlsx]Qty-Segment!PivotTable12</c:name>
    <c:fmtId val="21"/>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sz="1400">
                <a:solidFill>
                  <a:schemeClr val="bg1">
                    <a:lumMod val="85000"/>
                  </a:schemeClr>
                </a:solidFill>
              </a:rPr>
              <a:t>Orde</a:t>
            </a:r>
            <a:r>
              <a:rPr lang="tr-TR" sz="1400" baseline="0">
                <a:solidFill>
                  <a:schemeClr val="bg1">
                    <a:lumMod val="85000"/>
                  </a:schemeClr>
                </a:solidFill>
              </a:rPr>
              <a:t>r Quantity by Customer Segment</a:t>
            </a:r>
            <a:endParaRPr lang="en-US" sz="1400">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E6666"/>
          </a:solidFill>
          <a:ln>
            <a:noFill/>
          </a:ln>
          <a:effectLst/>
        </c:spPr>
        <c:marker>
          <c:symbol val="none"/>
        </c:marker>
      </c:pivotFmt>
      <c:pivotFmt>
        <c:idx val="7"/>
        <c:spPr>
          <a:solidFill>
            <a:srgbClr val="E48C34"/>
          </a:solidFill>
          <a:ln>
            <a:noFill/>
          </a:ln>
          <a:effectLst/>
        </c:spPr>
        <c:marker>
          <c:symbol val="none"/>
        </c:marker>
      </c:pivotFmt>
      <c:pivotFmt>
        <c:idx val="8"/>
        <c:spPr>
          <a:solidFill>
            <a:srgbClr val="FFDD61"/>
          </a:solidFill>
          <a:ln>
            <a:noFill/>
          </a:ln>
          <a:effectLst/>
        </c:spPr>
        <c:marker>
          <c:symbol val="none"/>
        </c:marker>
      </c:pivotFmt>
    </c:pivotFmts>
    <c:plotArea>
      <c:layout/>
      <c:barChart>
        <c:barDir val="col"/>
        <c:grouping val="stacked"/>
        <c:varyColors val="0"/>
        <c:ser>
          <c:idx val="0"/>
          <c:order val="0"/>
          <c:tx>
            <c:strRef>
              <c:f>'Qty-Segment'!$B$3:$B$4</c:f>
              <c:strCache>
                <c:ptCount val="1"/>
                <c:pt idx="0">
                  <c:v>Furniture</c:v>
                </c:pt>
              </c:strCache>
            </c:strRef>
          </c:tx>
          <c:spPr>
            <a:solidFill>
              <a:srgbClr val="FE6666"/>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'Qty-Segment'!$B$5:$B$9</c:f>
              <c:numCache>
                <c:formatCode>General</c:formatCode>
                <c:ptCount val="4"/>
                <c:pt idx="0">
                  <c:v>106</c:v>
                </c:pt>
                <c:pt idx="1">
                  <c:v>383</c:v>
                </c:pt>
                <c:pt idx="2">
                  <c:v>42</c:v>
                </c:pt>
                <c:pt idx="3">
                  <c:v>22</c:v>
                </c:pt>
              </c:numCache>
            </c:numRef>
          </c:val>
        </c:ser>
        <c:ser>
          <c:idx val="1"/>
          <c:order val="1"/>
          <c:tx>
            <c:strRef>
              <c:f>'Qty-Segment'!$C$3:$C$4</c:f>
              <c:strCache>
                <c:ptCount val="1"/>
                <c:pt idx="0">
                  <c:v>Office Supplies</c:v>
                </c:pt>
              </c:strCache>
            </c:strRef>
          </c:tx>
          <c:spPr>
            <a:solidFill>
              <a:srgbClr val="E48C34"/>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'Qty-Segment'!$C$5:$C$9</c:f>
              <c:numCache>
                <c:formatCode>General</c:formatCode>
                <c:ptCount val="4"/>
                <c:pt idx="0">
                  <c:v>286</c:v>
                </c:pt>
                <c:pt idx="1">
                  <c:v>1371</c:v>
                </c:pt>
                <c:pt idx="2">
                  <c:v>111</c:v>
                </c:pt>
                <c:pt idx="3">
                  <c:v>161</c:v>
                </c:pt>
              </c:numCache>
            </c:numRef>
          </c:val>
        </c:ser>
        <c:ser>
          <c:idx val="2"/>
          <c:order val="2"/>
          <c:tx>
            <c:strRef>
              <c:f>'Qty-Segment'!$D$3:$D$4</c:f>
              <c:strCache>
                <c:ptCount val="1"/>
                <c:pt idx="0">
                  <c:v>Technology</c:v>
                </c:pt>
              </c:strCache>
            </c:strRef>
          </c:tx>
          <c:spPr>
            <a:solidFill>
              <a:srgbClr val="FFDD61"/>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'Qty-Segment'!$D$5:$D$9</c:f>
              <c:numCache>
                <c:formatCode>General</c:formatCode>
                <c:ptCount val="4"/>
                <c:pt idx="0">
                  <c:v>187</c:v>
                </c:pt>
                <c:pt idx="1">
                  <c:v>862</c:v>
                </c:pt>
                <c:pt idx="3">
                  <c:v>43</c:v>
                </c:pt>
              </c:numCache>
            </c:numRef>
          </c:val>
        </c:ser>
        <c:dLbls>
          <c:showLegendKey val="0"/>
          <c:showVal val="0"/>
          <c:showCatName val="0"/>
          <c:showSerName val="0"/>
          <c:showPercent val="0"/>
          <c:showBubbleSize val="0"/>
        </c:dLbls>
        <c:gapWidth val="150"/>
        <c:overlap val="100"/>
        <c:axId val="1329897120"/>
        <c:axId val="1329898208"/>
      </c:barChart>
      <c:catAx>
        <c:axId val="132989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98208"/>
        <c:crosses val="autoZero"/>
        <c:auto val="1"/>
        <c:lblAlgn val="ctr"/>
        <c:lblOffset val="100"/>
        <c:noMultiLvlLbl val="0"/>
      </c:catAx>
      <c:valAx>
        <c:axId val="13298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9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[ChainStoreAnalysis.xlsx]Shipment!PivotTable4</c:name>
    <c:fmtId val="20"/>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baseline="0">
                <a:solidFill>
                  <a:schemeClr val="bg1">
                    <a:lumMod val="85000"/>
                  </a:schemeClr>
                </a:solidFill>
              </a:rPr>
              <a:t>Orders by Shipment Mode</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E6666"/>
          </a:solidFill>
          <a:ln>
            <a:noFill/>
          </a:ln>
          <a:effectLst/>
        </c:spPr>
        <c:marker>
          <c:symbol val="none"/>
        </c:marker>
      </c:pivotFmt>
      <c:pivotFmt>
        <c:idx val="7"/>
        <c:spPr>
          <a:solidFill>
            <a:srgbClr val="E48C34"/>
          </a:solidFill>
          <a:ln>
            <a:noFill/>
          </a:ln>
          <a:effectLst/>
        </c:spPr>
        <c:marker>
          <c:symbol val="none"/>
        </c:marker>
      </c:pivotFmt>
      <c:pivotFmt>
        <c:idx val="8"/>
        <c:spPr>
          <a:solidFill>
            <a:srgbClr val="FFDD61"/>
          </a:solidFill>
          <a:ln>
            <a:noFill/>
          </a:ln>
          <a:effectLst/>
        </c:spPr>
        <c:marker>
          <c:symbol val="none"/>
        </c:marker>
      </c:pivotFmt>
    </c:pivotFmts>
    <c:plotArea>
      <c:layout/>
      <c:barChart>
        <c:barDir val="col"/>
        <c:grouping val="stacked"/>
        <c:varyColors val="0"/>
        <c:ser>
          <c:idx val="0"/>
          <c:order val="0"/>
          <c:tx>
            <c:strRef>
              <c:f>Shipment!$B$3:$B$4</c:f>
              <c:strCache>
                <c:ptCount val="1"/>
                <c:pt idx="0">
                  <c:v>Large Box</c:v>
                </c:pt>
              </c:strCache>
            </c:strRef>
          </c:tx>
          <c:spPr>
            <a:solidFill>
              <a:srgbClr val="FE6666"/>
            </a:solidFill>
            <a:ln>
              <a:noFill/>
            </a:ln>
            <a:effectLst/>
          </c:spPr>
          <c:invertIfNegative val="0"/>
          <c:cat>
            <c:strRef>
              <c:f>Shipment!$A$5:$A$7</c:f>
              <c:strCache>
                <c:ptCount val="2"/>
                <c:pt idx="0">
                  <c:v>Express Air</c:v>
                </c:pt>
                <c:pt idx="1">
                  <c:v>Regular Air</c:v>
                </c:pt>
              </c:strCache>
            </c:strRef>
          </c:cat>
          <c:val>
            <c:numRef>
              <c:f>Shipment!$B$5:$B$7</c:f>
              <c:numCache>
                <c:formatCode>General</c:formatCode>
                <c:ptCount val="2"/>
                <c:pt idx="0">
                  <c:v>134</c:v>
                </c:pt>
                <c:pt idx="1">
                  <c:v>334</c:v>
                </c:pt>
              </c:numCache>
            </c:numRef>
          </c:val>
        </c:ser>
        <c:ser>
          <c:idx val="1"/>
          <c:order val="1"/>
          <c:tx>
            <c:strRef>
              <c:f>Shipment!$C$3:$C$4</c:f>
              <c:strCache>
                <c:ptCount val="1"/>
                <c:pt idx="0">
                  <c:v>Medium Box</c:v>
                </c:pt>
              </c:strCache>
            </c:strRef>
          </c:tx>
          <c:spPr>
            <a:solidFill>
              <a:srgbClr val="E48C34"/>
            </a:solidFill>
            <a:ln>
              <a:noFill/>
            </a:ln>
            <a:effectLst/>
          </c:spPr>
          <c:invertIfNegative val="0"/>
          <c:cat>
            <c:strRef>
              <c:f>Shipment!$A$5:$A$7</c:f>
              <c:strCache>
                <c:ptCount val="2"/>
                <c:pt idx="0">
                  <c:v>Express Air</c:v>
                </c:pt>
                <c:pt idx="1">
                  <c:v>Regular Air</c:v>
                </c:pt>
              </c:strCache>
            </c:strRef>
          </c:cat>
          <c:val>
            <c:numRef>
              <c:f>Shipment!$C$5:$C$7</c:f>
              <c:numCache>
                <c:formatCode>General</c:formatCode>
                <c:ptCount val="2"/>
                <c:pt idx="0">
                  <c:v>48</c:v>
                </c:pt>
                <c:pt idx="1">
                  <c:v>315</c:v>
                </c:pt>
              </c:numCache>
            </c:numRef>
          </c:val>
        </c:ser>
        <c:ser>
          <c:idx val="2"/>
          <c:order val="2"/>
          <c:tx>
            <c:strRef>
              <c:f>Shipment!$D$3:$D$4</c:f>
              <c:strCache>
                <c:ptCount val="1"/>
                <c:pt idx="0">
                  <c:v>Small Box</c:v>
                </c:pt>
              </c:strCache>
            </c:strRef>
          </c:tx>
          <c:spPr>
            <a:solidFill>
              <a:srgbClr val="FFDD61"/>
            </a:solidFill>
            <a:ln>
              <a:noFill/>
            </a:ln>
            <a:effectLst/>
          </c:spPr>
          <c:invertIfNegative val="0"/>
          <c:cat>
            <c:strRef>
              <c:f>Shipment!$A$5:$A$7</c:f>
              <c:strCache>
                <c:ptCount val="2"/>
                <c:pt idx="0">
                  <c:v>Express Air</c:v>
                </c:pt>
                <c:pt idx="1">
                  <c:v>Regular Air</c:v>
                </c:pt>
              </c:strCache>
            </c:strRef>
          </c:cat>
          <c:val>
            <c:numRef>
              <c:f>Shipment!$D$5:$D$7</c:f>
              <c:numCache>
                <c:formatCode>General</c:formatCode>
                <c:ptCount val="2"/>
                <c:pt idx="0">
                  <c:v>519</c:v>
                </c:pt>
                <c:pt idx="1">
                  <c:v>2224</c:v>
                </c:pt>
              </c:numCache>
            </c:numRef>
          </c:val>
        </c:ser>
        <c:dLbls>
          <c:showLegendKey val="0"/>
          <c:showVal val="0"/>
          <c:showCatName val="0"/>
          <c:showSerName val="0"/>
          <c:showPercent val="0"/>
          <c:showBubbleSize val="0"/>
        </c:dLbls>
        <c:gapWidth val="219"/>
        <c:overlap val="100"/>
        <c:axId val="1329901472"/>
        <c:axId val="1329888416"/>
      </c:barChart>
      <c:catAx>
        <c:axId val="132990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88416"/>
        <c:crosses val="autoZero"/>
        <c:auto val="1"/>
        <c:lblAlgn val="ctr"/>
        <c:lblOffset val="100"/>
        <c:noMultiLvlLbl val="0"/>
      </c:catAx>
      <c:valAx>
        <c:axId val="132988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90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[ChainStoreAnalysis.xlsx]Quantity-Prio!PivotTable1</c:name>
    <c:fmtId val="24"/>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a:solidFill>
                  <a:schemeClr val="bg1">
                    <a:lumMod val="85000"/>
                  </a:schemeClr>
                </a:solidFill>
              </a:rPr>
              <a:t>Order Priority vs. Quantity</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spPr>
          <a:solidFill>
            <a:srgbClr val="E48C34"/>
          </a:solidFill>
          <a:ln>
            <a:noFill/>
          </a:ln>
          <a:effectLst/>
        </c:spPr>
        <c:marker>
          <c:symbol val="none"/>
        </c:marker>
      </c:pivotFmt>
    </c:pivotFmts>
    <c:plotArea>
      <c:layout/>
      <c:barChart>
        <c:barDir val="col"/>
        <c:grouping val="clustered"/>
        <c:varyColors val="0"/>
        <c:ser>
          <c:idx val="0"/>
          <c:order val="0"/>
          <c:tx>
            <c:strRef>
              <c:f>'Quantity-Prio'!$B$3</c:f>
              <c:strCache>
                <c:ptCount val="1"/>
                <c:pt idx="0">
                  <c:v>Total</c:v>
                </c:pt>
              </c:strCache>
            </c:strRef>
          </c:tx>
          <c:spPr>
            <a:solidFill>
              <a:srgbClr val="E48C34"/>
            </a:solidFill>
            <a:ln>
              <a:noFill/>
            </a:ln>
            <a:effectLst/>
          </c:spPr>
          <c:invertIfNegative val="0"/>
          <c:cat>
            <c:strRef>
              <c:f>'Quantity-Prio'!$A$4:$A$9</c:f>
              <c:strCache>
                <c:ptCount val="5"/>
                <c:pt idx="0">
                  <c:v>Critical</c:v>
                </c:pt>
                <c:pt idx="1">
                  <c:v>High</c:v>
                </c:pt>
                <c:pt idx="2">
                  <c:v>Low</c:v>
                </c:pt>
                <c:pt idx="3">
                  <c:v>Medium</c:v>
                </c:pt>
                <c:pt idx="4">
                  <c:v>Not Specified</c:v>
                </c:pt>
              </c:strCache>
            </c:strRef>
          </c:cat>
          <c:val>
            <c:numRef>
              <c:f>'Quantity-Prio'!$B$4:$B$9</c:f>
              <c:numCache>
                <c:formatCode>General</c:formatCode>
                <c:ptCount val="5"/>
                <c:pt idx="0">
                  <c:v>854</c:v>
                </c:pt>
                <c:pt idx="1">
                  <c:v>1129</c:v>
                </c:pt>
                <c:pt idx="2">
                  <c:v>547</c:v>
                </c:pt>
                <c:pt idx="3">
                  <c:v>479</c:v>
                </c:pt>
                <c:pt idx="4">
                  <c:v>565</c:v>
                </c:pt>
              </c:numCache>
            </c:numRef>
          </c:val>
        </c:ser>
        <c:dLbls>
          <c:showLegendKey val="0"/>
          <c:showVal val="0"/>
          <c:showCatName val="0"/>
          <c:showSerName val="0"/>
          <c:showPercent val="0"/>
          <c:showBubbleSize val="0"/>
        </c:dLbls>
        <c:gapWidth val="219"/>
        <c:overlap val="-27"/>
        <c:axId val="1329898752"/>
        <c:axId val="1329893856"/>
      </c:barChart>
      <c:catAx>
        <c:axId val="132989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93856"/>
        <c:crosses val="autoZero"/>
        <c:auto val="1"/>
        <c:lblAlgn val="ctr"/>
        <c:lblOffset val="100"/>
        <c:noMultiLvlLbl val="0"/>
      </c:catAx>
      <c:valAx>
        <c:axId val="13298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2989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[ChainStoreAnalysis.xlsx]Profit_reg!PivotTable13</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Profit_reg!$B$3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Profit_reg!$A$4:$A$10</c:f>
              <c:strCache>
                <c:ptCount val="6"/>
                <c:pt idx="0">
                  <c:v>Atlantic</c:v>
                </c:pt>
                <c:pt idx="1">
                  <c:v>Northwest Territories</c:v>
                </c:pt>
                <c:pt idx="2">
                  <c:v>Nunavut</c:v>
                </c:pt>
                <c:pt idx="3">
                  <c:v>Ontario</c:v>
                </c:pt>
                <c:pt idx="4">
                  <c:v>Prarie</c:v>
                </c:pt>
                <c:pt idx="5">
                  <c:v>West</c:v>
                </c:pt>
              </c:strCache>
            </c:strRef>
          </c:cat>
          <c:val>
            <c:numRef>
              <c:f>Profit_reg!$B$4:$B$10</c:f>
              <c:numCache>
                <c:formatCode>General</c:formatCode>
                <c:ptCount val="6"/>
                <c:pt idx="0">
                  <c:v>28393.280000000002</c:v>
                </c:pt>
                <c:pt idx="1">
                  <c:v>59551.860000000037</c:v>
                </c:pt>
                <c:pt idx="2">
                  <c:v>780.71</c:v>
                </c:pt>
                <c:pt idx="3">
                  <c:v>16375.46</c:v>
                </c:pt>
                <c:pt idx="4">
                  <c:v>6944.3199999999988</c:v>
                </c:pt>
                <c:pt idx="5">
                  <c:v>39414.209999999992</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[ChainStoreAnalysis.xlsx]Profit-Region!PivotTable8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tr-TR"/>
              <a:t> Profits</a:t>
            </a:r>
            <a:r>
              <a:rPr lang="tr-TR"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'Profit-Region'!$B$3</c:f>
              <c:strCache>
                <c:ptCount val="1"/>
                <c:pt idx="0">
                  <c:v>Total</c:v>
                </c:pt>
              </c:strCache>
            </c:strRef>
          </c:tx>
          <c:spPr>
            <a:solidFill>
              <a:schemeClr val="accent1"/>
            </a:solidFill>
            <a:ln>
              <a:noFill/>
            </a:ln>
            <a:effectLst/>
          </c:spPr>
          <c:invertIfNegative val="0"/>
          <c:cat>
            <c:strRef>
              <c:f>'Profit-Region'!$A$4:$A$7</c:f>
              <c:strCache>
                <c:ptCount val="3"/>
                <c:pt idx="0">
                  <c:v>Furniture</c:v>
                </c:pt>
                <c:pt idx="1">
                  <c:v>Office Supplies</c:v>
                </c:pt>
                <c:pt idx="2">
                  <c:v>Technology</c:v>
                </c:pt>
              </c:strCache>
            </c:strRef>
          </c:cat>
          <c:val>
            <c:numRef>
              <c:f>'Profit-Region'!$B$4:$B$7</c:f>
              <c:numCache>
                <c:formatCode>_-[$$-409]* #,##0.00_ ;_-[$$-409]* \-#,##0.00\ ;_-[$$-409]* "-"??_ ;_-@_ </c:formatCode>
                <c:ptCount val="3"/>
                <c:pt idx="0">
                  <c:v>12233.280000000004</c:v>
                </c:pt>
                <c:pt idx="1">
                  <c:v>7420.6799999999985</c:v>
                </c:pt>
                <c:pt idx="2">
                  <c:v>39897.9</c:v>
                </c:pt>
              </c:numCache>
            </c:numRef>
          </c:val>
        </c:ser>
        <c:dLbls>
          <c:showLegendKey val="0"/>
          <c:showVal val="0"/>
          <c:showCatName val="0"/>
          <c:showSerName val="0"/>
          <c:showPercent val="0"/>
          <c:showBubbleSize val="0"/>
        </c:dLbls>
        <c:gapWidth val="219"/>
        <c:overlap val="100"/>
        <c:axId val="1329900384"/>
        <c:axId val="1329902016"/>
      </c:barChart>
      <c:catAx>
        <c:axId val="132990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02016"/>
        <c:crosses val="autoZero"/>
        <c:auto val="1"/>
        <c:lblAlgn val="ctr"/>
        <c:lblOffset val="100"/>
        <c:noMultiLvlLbl val="0"/>
      </c:catAx>
      <c:valAx>
        <c:axId val="13299020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0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15875</xdr:colOff>
      <xdr:row>20</xdr:row>
      <xdr:rowOff>79375</xdr:rowOff>
    </xdr:from>
    <xdr:to>
      <xdr:col>2</xdr:col>
      <xdr:colOff>730251</xdr:colOff>
      <xdr:row>35</xdr:row>
      <xdr:rowOff>26459</xdr:rowOff>
    </xdr:to>
    <xdr:sp macro="" textlink="">
      <xdr:nvSpPr>
        <xdr:cNvPr id="20" name="Rectangle 19"/>
        <xdr:cNvSpPr/>
      </xdr:nvSpPr>
      <xdr:spPr>
        <a:xfrm>
          <a:off x="15875" y="3889375"/>
          <a:ext cx="5572126" cy="2804584"/>
        </a:xfrm>
        <a:prstGeom prst="rect">
          <a:avLst/>
        </a:prstGeom>
        <a:noFill/>
        <a:ln w="9525">
          <a:solidFill>
            <a:srgbClr val="2D50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71437</xdr:rowOff>
    </xdr:from>
    <xdr:to>
      <xdr:col>3</xdr:col>
      <xdr:colOff>1</xdr:colOff>
      <xdr:row>20</xdr:row>
      <xdr:rowOff>74084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328083</xdr:colOff>
      <xdr:row>20</xdr:row>
      <xdr:rowOff>66676</xdr:rowOff>
    </xdr:from>
    <xdr:to>
      <xdr:col>17</xdr:col>
      <xdr:colOff>1</xdr:colOff>
      <xdr:row>35</xdr:row>
      <xdr:rowOff>10583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10583</xdr:colOff>
      <xdr:row>20</xdr:row>
      <xdr:rowOff>57152</xdr:rowOff>
    </xdr:from>
    <xdr:to>
      <xdr:col>8</xdr:col>
      <xdr:colOff>322791</xdr:colOff>
      <xdr:row>35</xdr:row>
      <xdr:rowOff>10584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2838449</xdr:colOff>
      <xdr:row>3</xdr:row>
      <xdr:rowOff>0</xdr:rowOff>
    </xdr:from>
    <xdr:to>
      <xdr:col>14</xdr:col>
      <xdr:colOff>527496</xdr:colOff>
      <xdr:row>5</xdr:row>
      <xdr:rowOff>66675</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38449" y="571500"/>
              <a:ext cx="12018880"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10582</xdr:colOff>
      <xdr:row>5</xdr:row>
      <xdr:rowOff>71438</xdr:rowOff>
    </xdr:from>
    <xdr:to>
      <xdr:col>8</xdr:col>
      <xdr:colOff>333375</xdr:colOff>
      <xdr:row>20</xdr:row>
      <xdr:rowOff>71437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323851</xdr:colOff>
      <xdr:row>5</xdr:row>
      <xdr:rowOff>66675</xdr:rowOff>
    </xdr:from>
    <xdr:to>
      <xdr:col>17</xdr:col>
      <xdr:colOff>1</xdr:colOff>
      <xdr:row>20</xdr:row>
      <xdr:rowOff>66675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20</xdr:row>
      <xdr:rowOff>57150</xdr:rowOff>
    </xdr:from>
    <xdr:to>
      <xdr:col>22</xdr:col>
      <xdr:colOff>0</xdr:colOff>
      <xdr:row>35</xdr:row>
      <xdr:rowOff>15875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xdr:colOff>
      <xdr:row>5</xdr:row>
      <xdr:rowOff>63500</xdr:rowOff>
    </xdr:from>
    <xdr:to>
      <xdr:col>22</xdr:col>
      <xdr:colOff>0</xdr:colOff>
      <xdr:row>20</xdr:row>
      <xdr:rowOff>63499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581024</xdr:colOff>
      <xdr:row>12</xdr:row>
      <xdr:rowOff>157162</xdr:rowOff>
    </xdr:from>
    <xdr:to>
      <xdr:col>13</xdr:col>
      <xdr:colOff>581025</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33336</xdr:colOff>
      <xdr:row>1</xdr:row>
      <xdr:rowOff>180975</xdr:rowOff>
    </xdr:from>
    <xdr:to>
      <xdr:col>17</xdr:col>
      <xdr:colOff>66675</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571499</xdr:colOff>
      <xdr:row>5</xdr:row>
      <xdr:rowOff>180975</xdr:rowOff>
    </xdr:from>
    <xdr:to>
      <xdr:col>13</xdr:col>
      <xdr:colOff>161924</xdr:colOff>
      <xdr:row>29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4762</xdr:rowOff>
    </xdr:from>
    <xdr:to>
      <xdr:col>7</xdr:col>
      <xdr:colOff>247650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485775</xdr:colOff>
      <xdr:row>12</xdr:row>
      <xdr:rowOff>157161</xdr:rowOff>
    </xdr:from>
    <xdr:to>
      <xdr:col>9</xdr:col>
      <xdr:colOff>19050</xdr:colOff>
      <xdr:row>34</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700087</xdr:colOff>
      <xdr:row>12</xdr:row>
      <xdr:rowOff>157162</xdr:rowOff>
    </xdr:from>
    <xdr:to>
      <xdr:col>12</xdr:col>
      <xdr:colOff>138112</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409574</xdr:colOff>
      <xdr:row>1</xdr:row>
      <xdr:rowOff>171450</xdr:rowOff>
    </xdr:from>
    <xdr:to>
      <xdr:col>9</xdr:col>
      <xdr:colOff>276224</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ownloads\archive\Yeni%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89.583004166663" createdVersion="5" refreshedVersion="5" minRefreshableVersion="3" recordCount="730">
  <cacheSource type="worksheet">
    <worksheetSource name="salesdata" r:id="rId2"/>
  </cacheSource>
  <cacheFields count="15">
    <cacheField name="Order_ID" numFmtId="0">
      <sharedItems containsSemiMixedTypes="0" containsString="0" containsNumber="1" containsInteger="1" minValue="35" maxValue="59909"/>
    </cacheField>
    <cacheField name="Order_Priority" numFmtId="0">
      <sharedItems count="5">
        <s v="High"/>
        <s v="Not Specified"/>
        <s v="Low"/>
        <s v="Medium"/>
        <s v="Critical"/>
      </sharedItems>
    </cacheField>
    <cacheField name="Order_Quantity" numFmtId="0">
      <sharedItems containsSemiMixedTypes="0" containsString="0" containsNumber="1" containsInteger="1" minValue="1" maxValue="50"/>
    </cacheField>
    <cacheField name="Sales" numFmtId="164">
      <sharedItems containsSemiMixedTypes="0" containsString="0" containsNumber="1" minValue="8.6" maxValue="27663.919999999998"/>
    </cacheField>
    <cacheField name="Ship_Mode" numFmtId="0">
      <sharedItems count="2">
        <s v="Express Air"/>
        <s v="Regular Air"/>
      </sharedItems>
    </cacheField>
    <cacheField name="Profit" numFmtId="164">
      <sharedItems containsSemiMixedTypes="0" containsString="0" containsNumber="1" minValue="-4437.91" maxValue="8417.57"/>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ount="4">
        <s v="Corporate"/>
        <s v="Consumer"/>
        <s v="Home Office"/>
        <s v="Small Business"/>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ontainsMixedTypes="1" containsNumber="1" containsInteger="1" minValue="252" maxValue="8890" count="445">
        <s v="SAFCO Commercial Wire Shelving, Black"/>
        <s v="Luxo Professional Combination Clamp-On Lamps"/>
        <s v="Tennsco Snap-Together Open Shelving Units, Starter Sets and Add-On Units"/>
        <s v="Hon Olson Stacker Stools"/>
        <s v="Tennsco Industrial Shelving"/>
        <s v="Hoover Portapowerâ„¢ Portable Vacuum"/>
        <s v="Honeywell EnviracaireÂ® Portable Air Cleaner for up to 8 x 10 Room"/>
        <s v="Canon PC-428 Personal Copier"/>
        <s v="Sharp AL-1530CS Digital Copier"/>
        <s v="3M Polarizing Task Lamp with Clamp Arm, Light Gray"/>
        <s v="Westinghouse Clip-On Gooseneck Lamps"/>
        <s v="Deflect-o DuraMat Antistatic Studded Beveled Mat for Medium Pile Carpeting"/>
        <s v="Dana Halogen Swing-Arm Architect Lamp"/>
        <s v="Space Solutions Commercial Steel Shelving"/>
        <s v="Polycom ViaVideoâ„¢ Desktop Video Communications Unit"/>
        <s v="Hon 2111 Invitationâ„¢ Series Corner Table"/>
        <s v="Euro Pro Shark Stick Mini Vacuum"/>
        <s v="Canon imageCLASS 2200 Advanced Copier"/>
        <s v="Lesro Sheffield Collection Coffee Table, End Table, Center Table, Corner Table"/>
        <s v="Carina Mini System Audio Rack, Model AR050B"/>
        <s v="Carina 42&quot;Hx23 3/4&quot;W Media Storage Unit"/>
        <s v="SAFCO Arco Folding Chair"/>
        <s v="Lifetime Advantageâ„¢ Folding Chairs, 4/Carton"/>
        <s v="Luxo Economy Swing Arm Lamp"/>
        <s v="Canon PC1060 Personal Laser Copier"/>
        <s v="Telescoping Adjustable Floor Lamp"/>
        <s v="Hon 5100 Series Wood Tables"/>
        <s v="Canon Image Class D660 Copier"/>
        <s v="HooverÂ® Commercial Lightweight Upright Vacuum"/>
        <s v="Dana Swing-Arm Lamps"/>
        <s v="Lesro Round Back Collection Coffee Table, End Table"/>
        <s v="Tennsco Commercial Shelving"/>
        <s v="Laminate Occasional Tables"/>
        <s v="Honeywell Enviracaire Portable HEPA Air Cleaner for 17' x 22' Room"/>
        <s v="Office Impressions Heavy Duty Welded Shelving &amp; Multimedia Storage Drawers"/>
        <s v="Tensor &quot;Hersey Kiss&quot; Styled Floor Lamp"/>
        <s v="Tenex 46&quot; x 60&quot; Computer Anti-Static Chairmat, Rectangular Shaped"/>
        <s v="Tenex Contemporary Contur Chairmats for Low and Medium Pile Carpet, Computer, 39&quot; x 49&quot;"/>
        <s v="SAFCO Folding Chair Trolley"/>
        <s v="Holmes Harmony HEPA Air Purifier for 17 x 20 Room"/>
        <s v="Honeywell Quietcare HEPA Air Cleaner"/>
        <s v="Eldon AdvantageÂ® Chair Mats for Low to Medium Pile Carpets"/>
        <s v="Eldon Cleatmat Plusâ„¢ Chair Mats for High Pile Carpets"/>
        <s v="Holmes Odor Grabber"/>
        <s v="Deflect-o EconoMat Studded, No Bevel Mat for Low Pile Carpeting"/>
        <s v="Deflect-o Glass Clear Studded Chair Mats"/>
        <s v="Holmes HEPA Air Purifier"/>
        <s v="3M Office Air Cleaner"/>
        <s v="Bell Sonecor JB700 Caller ID"/>
        <s v="Deflect-o EconoMat Nonstudded, No Bevel Mat"/>
        <s v="Sharp EL500L Fraction Calculator"/>
        <s v="Eldon Portable Mobile Manager"/>
        <s v="Eldon SimplefileÂ® Box OfficeÂ®"/>
        <s v="Canon MP41DH Printing Calculator"/>
        <s v="Canon P1-DHIII Palm Printing Calculator"/>
        <s v="TI 30X Scientific Calculator"/>
        <s v="High Speed Automatic Electric Letter Opener"/>
        <s v="Canon BP1200DH 12-Digit Bubble Jet Printing Calculator"/>
        <s v="Polycom ViewStationâ„¢ Adapter H323 Videoconferencing Unit"/>
        <s v="VTech VT20-2481 2.4GHz Two-Line Phone System w/Answering Machine"/>
        <s v="Bionaire Personal Warm Mist Humidifier/Vaporizer"/>
        <s v="Eldon CleatmatÂ® Chair Mats for Medium Pile Carpets"/>
        <s v="Deflect-o RollaMat Studded, Beveled Mat for Medium Pile Carpeting"/>
        <s v="DAX Solid Wood Frames"/>
        <s v="SouthWestern Bell FA970 Digital Answering Machine with Time/Day Stamp"/>
        <s v="Rubbermaid ClusterMat Chairmats, Mat Size- 66&quot; x 60&quot;, Lip 20&quot; x 11&quot; -90 Degree Angle"/>
        <s v="Eldon ClusterMat Chair Mat with Cordless Antistatic Protection"/>
        <s v="TI 36X Solar Scientific Calculator"/>
        <s v="Sharp EL501VB Scientific Calculator, Battery Operated, 10-Digit Display, Hard Case"/>
        <s v="Panasonic All Digital Answering System with Caller ID*, KX-TM150B"/>
        <s v="1726 Digital Answering Machine"/>
        <s v="Polycom VoiceStation 100"/>
        <s v="Holmes Replacement Filter for HEPA Air Cleaner, Medium Room"/>
        <s v="Avery 52"/>
        <s v="Xerox 1881"/>
        <s v="Xerox 213"/>
        <s v="Crate-A-Filesâ„¢"/>
        <s v="Xerox 1936"/>
        <s v="StaplesÂ® General Use 3-Ring Binders"/>
        <s v="Xerox 1904"/>
        <s v="Xerox 1887"/>
        <s v="Microsoft Natural Multimedia Keyboard"/>
        <s v="Xerox 188"/>
        <s v="T39m"/>
        <s v="Recycled Eldon Regeneration Jumbo File"/>
        <s v="#10- 4 1/8&quot; x 9 1/2&quot; Security-Tint Envelopes"/>
        <s v="12-1/2 Diameter Round Wall Clock"/>
        <s v="Recycled Interoffice Envelopes with String and Button Closure, 10 x 13"/>
        <s v="Home/Office Personal File Carts"/>
        <s v="Acco PermaÂ® 2700 Stacking Storage Drawers"/>
        <s v="Tenex File Box, Personal Filing Tote with Lid, Black"/>
        <s v="HP Office Paper (20Lb. and 87 Bright)"/>
        <s v="Portable Personal File Box"/>
        <s v="PC Concepts 116 Key Quantum 3000 Keyboard"/>
        <s v="Xerox 1882"/>
        <s v="Accessory12"/>
        <s v="Avery Trapezoid Ring Binder, 3&quot; Capacity, Black, 1040 sheets"/>
        <s v="LindenÂ® 12&quot; Wall Clock With Oak Frame"/>
        <s v="Avery 492"/>
        <s v="AT&amp;T Black Trimline Phone, Model 210"/>
        <s v="Wilson Jones 1&quot; Hanging DublLockÂ® Ring Binders"/>
        <s v="Avery 493"/>
        <s v="Fellowes Bankers Boxâ„¢ StaxonsteelÂ® Drawer File/Stacking System"/>
        <s v="Xerox 1885"/>
        <s v="i1000"/>
        <s v="Xerox 1985"/>
        <s v="Xerox 1920"/>
        <s v="Belkin ErgoBoardâ„¢ Keyboard"/>
        <n v="8860"/>
        <n v="252"/>
        <s v="GBC DocuBind 200 Manual Binding Machine"/>
        <s v="Xerox 220"/>
        <s v="270c"/>
        <s v="T28 WORLD"/>
        <s v="CF 888"/>
        <s v="Staples Premium Bright 1-Part Blank Computer Paper"/>
        <s v="Belkin 8 Outlet Surge Protector"/>
        <s v="2160i"/>
        <s v="Project Tote Personal File"/>
        <s v="Gould Plastics 9-Pocket Panel Bin, 18-3/8w x 5-1/4d x 20-1/2h, Black"/>
        <s v="Colored Envelopes"/>
        <s v="Southworth 25% Cotton Antique Laid Paper &amp; Envelopes"/>
        <n v="5165"/>
        <s v="Eldon Expressions Punched Metal &amp; Wood Desk Accessories, Pewter &amp; Cherry"/>
        <s v="Fellowes Super Stor/DrawerÂ® Files"/>
        <s v="Micro Innovations Micro 3000 Keyboard, Black"/>
        <s v="Belkin 8 Outlet SurgeMaster II Gold Surge Protector"/>
        <s v="DAX Clear Channel Poster Frame"/>
        <s v="HP Office Recycled Paper (20Lb. and 87 Bright)"/>
        <s v="Eldon Jumbo ProFileâ„¢ Portable File Boxes Graphite/Black"/>
        <s v="Microsoft Internet Keyboard"/>
        <s v="Adesso Programmable 142-Key Keyboard"/>
        <s v="Belkin F9M820V08 8 Outlet Surge"/>
        <s v="GBC VeloBinder Strips"/>
        <s v="MicroTAC 650"/>
        <s v="StarTAC 7760"/>
        <s v="Xerox 210"/>
        <s v="i500plus"/>
        <s v="Belkin MediaBoard 104- Keyboard"/>
        <s v="Xerox 1947"/>
        <s v="Hayes Optima 56K V.90 Internal Voice Modem"/>
        <s v="Xerox 1893"/>
        <s v="Staples Plastic Wall Frames"/>
        <s v="Ames Color-FileÂ® Green Diamond Border X-ray Mailers"/>
        <s v="Nu-Form 106-Key Ergonomic Keyboard w/ Touchpad"/>
        <s v="EldonÂ® Wave Desk Accessories"/>
        <s v="g520"/>
        <s v="Seth Thomas 12&quot; Clock w/ Goldtone Case"/>
        <s v="Fellowes Stor/DrawerÂ® Steel Plusâ„¢ Storage Drawers"/>
        <s v="Xerox 1894"/>
        <s v="Xerox 1896"/>
        <n v="2180"/>
        <s v="Avery Hole Reinforcements"/>
        <s v="Belkin 105-Key Black Keyboard"/>
        <s v="Avery Non-Stick Binders"/>
        <n v="5125"/>
        <s v="Fellowes Mobile Numeric Keypad, Graphite"/>
        <s v="Logitech Access Keyboard"/>
        <s v="T65"/>
        <s v="Avery Trapezoid Extra Heavy Duty 4&quot; Binders"/>
        <s v="V 3600 Series"/>
        <s v="US Robotics 56K V.92 External Faxmodem"/>
        <s v="Eaton Premium Continuous-Feed Paper, 25% Cotton, Letter Size, White, 1000 Shts/Box"/>
        <s v="Deflect-o SuperTrayâ„¢ Unbreakable Stackable Tray, Letter, Black"/>
        <s v="Wilson Jones Impact Binders"/>
        <s v="Surelockâ„¢ Post Binders"/>
        <s v="Fellowes 17-key keypad for PS/2 interface"/>
        <s v="Fellowes StaxonsteelÂ® Drawer Files"/>
        <s v="Avery 491"/>
        <s v="KF 788"/>
        <s v="GBC Pre-Punched Binding Paper, Plastic, White, 8-1/2&quot; x 11&quot;"/>
        <s v="Howard Miller 13&quot; Diameter Goldtone Round Wall Clock"/>
        <s v="Fellowes Internet Keyboard, Platinum"/>
        <s v="Hoover WindTunnelâ„¢ Plus Canister Vacuum"/>
        <s v="GBC Laser Imprintable Binding System Covers, Desert Sand"/>
        <s v="Belkin F5C206VTEL 6 Outlet Surge"/>
        <s v="Computer Printout Paper with Letter-Trim Perforations"/>
        <s v="Xerox 199"/>
        <s v="Fellowes Twister Kit, Gray/Clear, 3/pkg"/>
        <s v="Staples File Caddy"/>
        <s v="Avery Flip-Chart Easel Binder, Black"/>
        <s v="GBC Instant Indexâ„¢ System for Binding Systems"/>
        <s v="Park Ridgeâ„¢ Embossed Executive Business Envelopes"/>
        <s v="Xerox 4200 Series MultiUse Premium Copy Paper (20Lb. and 84 Bright)"/>
        <s v="Filing/Storage Totes and Swivel Casters"/>
        <s v="Cardinal Slant-DÂ® Ring Binder, Heavy Gauge Vinyl"/>
        <s v="Tenex Personal Project File with Scoop Front Design, Black"/>
        <s v="Angle-D Binders with Locking Rings, Label Holders"/>
        <s v="Xerox 217"/>
        <s v="600 Series Flip"/>
        <s v="GBC Twin Loopâ„¢ Wire Binding Elements, 9/16&quot; Spine, Black"/>
        <s v="Fellowes Basic 104-Key Keyboard, Platinum"/>
        <s v="Xerox 1924"/>
        <s v="Howard Miller 13-3/4&quot; Diameter Brushed Chrome Round Wall Clock"/>
        <s v="Recycled Steel Personal File for Standard File Folders"/>
        <s v="GBC Standard Plastic Binding Systems Combs"/>
        <s v="Micro Innovations 104 Keyboard"/>
        <s v="Binder Posts"/>
        <s v="Howard Miller 16&quot; Diameter Gallery Wall Clock"/>
        <s v="Dual Level, Single-Width Filing Carts"/>
        <s v="Xerox 194"/>
        <s v="EldonÂ® Expressionsâ„¢ Wood Desk Accessories, Oak"/>
        <s v="Avery 485"/>
        <s v="GBC Binding covers"/>
        <s v="GBC Standard Therm-A-Bind Covers"/>
        <s v="Xerox 1928"/>
        <s v="Xerox 1939"/>
        <s v="Xerox 1978"/>
        <s v="Wausau Papers AstrobrightsÂ® Colored Envelopes"/>
        <s v="Self-Adhesive Ring Binder Labels"/>
        <s v="9-3/4 Diameter Round Wall Clock"/>
        <s v="Xerox 1941"/>
        <s v="Durable Pressboard Binders"/>
        <s v="ACCOHIDEÂ® Binder by Acco"/>
        <s v="Eldon Executive Woodline II Cherry Finish Desk Accessories"/>
        <s v="Logitech Cordless Navigator Duo"/>
        <s v="Hanging Personal Folder File"/>
        <n v="3285"/>
        <s v="Kensington 7 Outlet MasterPieceÂ® HOMEOFFICE Power Control Center"/>
        <s v="Seth Thomas 13 1/2&quot; Wall Clock"/>
        <s v="3M Organizer Strips"/>
        <s v="Economy Binders"/>
        <s v="X-Rackâ„¢ File for Hanging Folders"/>
        <s v="Avery Durable Binders"/>
        <s v="Avery 487"/>
        <s v="Acco Pressboard Covers with Storage Hooks, 14 7/8&quot; x 11&quot;, Dark Blue"/>
        <s v="Hand-Finished Solid Wood Document Frame"/>
        <s v="Staples Brown Kraft Recycled Clasp Envelopes"/>
        <s v="Kensington 6 Outlet Guardian Standard Surge Protector"/>
        <s v="#10 White Business Envelopes,4 1/8 x 9 1/2"/>
        <s v="Microsoft Natural Keyboard Elite"/>
        <s v="6162i"/>
        <s v="Eldon Image Series Black Desk Accessories"/>
        <s v="Avery 498"/>
        <s v="Staples 6 Outlet Surge"/>
        <s v="Xerox 1903"/>
        <s v="Staples Copy Paper (20Lb. and 84 Bright)"/>
        <s v="Eureka Disposable Bags for SanitaireÂ® Vibra Groomer IÂ® Upright Vac"/>
        <s v="Recycled Premium Regency Composition Covers"/>
        <s v="StarTAC 6500"/>
        <s v="Tuff Stuffâ„¢ Recycled Round Ring Binders"/>
        <s v="Xerox 1994"/>
        <s v="Xerox 1993"/>
        <s v="GBC DocuBind P100 Manual Binding Machine"/>
        <s v="Xerox Blank Computer Paper"/>
        <s v="Belkin 6 Outlet Metallic Surge Strip"/>
        <s v="Belkin Premiere Surge Master II 8-outlet surge protector"/>
        <s v="Wilson Jones â€œSnapâ€ Scratch Pad Binder Tool for Ring Binders"/>
        <s v="Avery 510"/>
        <s v="Xerox 193"/>
        <s v="Xerox 1892"/>
        <s v="Xerox 1910"/>
        <s v="Avery 506"/>
        <s v="Jet-Pak Recycled Peel 'N' Seal Padded Mailers"/>
        <s v="Avery 478"/>
        <s v="Cardinal Poly Pocket Divider Pockets for Ring Binders"/>
        <s v="Accessory35"/>
        <s v="Xerox 214"/>
        <s v="Xerox 212"/>
        <s v="Binding Machine Supplies"/>
        <n v="8290"/>
        <s v="GBC Linen Binding Covers"/>
        <n v="8890"/>
        <s v="Micro Innovations Media Access Pro Keyboard"/>
        <s v="Avery 507"/>
        <s v="Blue String-Tie &amp; Button Interoffice Envelopes, 10 x 13"/>
        <s v="Avery Printable Repositionable Plastic Tabs"/>
        <n v="6120"/>
        <s v="Avery Binding System Hidden Tabâ„¢ Executive Style Index Sets"/>
        <s v="XtraLifeÂ® ClearVueâ„¢ Slant-DÂ® Ring Binders by Cardinal"/>
        <s v="R380"/>
        <s v="SAFCO Mobile Desk Side File, Wire Frame"/>
        <s v="LX 788"/>
        <s v="Self-Adhesive Address Labels for Typewriters by Universal"/>
        <s v="Avery Binder Labels"/>
        <s v="IBM Multi-Purpose Copy Paper, 8 1/2 x 11&quot;, Case"/>
        <n v="6160"/>
        <s v="Avery 49"/>
        <s v="Eldon Expressionsâ„¢ Desk Accessory, Wood Pencil Holder, Oak"/>
        <s v="Avery Arch Ring Binders"/>
        <s v="APC 7 Outlet Network SurgeArrest Surge Protector"/>
        <s v="Xerox 1966"/>
        <s v="Acco Smartsocketâ„¢ Table Surge Protector, 6 Color-Coded Adapter Outlets"/>
        <s v="Satellite Sectional Post Binders"/>
        <s v="Fellowes Black Plastic Comb Bindings"/>
        <s v="Xerox 224"/>
        <s v="Multi-Use Personal File Cart and Caster Set, Three Stacking Bins"/>
        <s v="Xerox 20"/>
        <s v="Xerox 1971"/>
        <s v="StarTAC ST7762"/>
        <s v="Xerox 1930"/>
        <s v="Avery 474"/>
        <s v="i470"/>
        <s v="300 Series Non-Flip"/>
        <s v="GBC DocuBind TL200 Manual Binding Machine"/>
        <s v="Xerox 1940"/>
        <s v="Xerox 1897"/>
        <s v="Heavy-Duty E-Z-DÂ® Binders"/>
        <s v="Hammermill CopyPlus Copy Paper (20Lb. and 84 Bright)"/>
        <s v="Deluxe Rollaway Locking File with Drawer"/>
        <s v="Lock-Up Easel 'Spel-Binder'"/>
        <s v="Kensington 7 Outlet MasterPiece Power Center"/>
        <s v="PizazzÂ® Global Quick Fileâ„¢"/>
        <s v="Avery 494"/>
        <s v="R280"/>
        <s v="U.S. Robotics 56K Internet Call Modem"/>
        <s v="Fellowes PB500 Electric Punch Plastic Comb Binding Machine with Manual Bind"/>
        <s v="Poly Designer Cover &amp; Back"/>
        <n v="3390"/>
        <s v="Ibico Covers for Plastic or Wire Binding Elements"/>
        <s v="Fellowes Command Center 5-outlet power strip"/>
        <s v="GBC Prepunched Paper, 19-Hole, for Binding Systems, 24-lb"/>
        <s v="DXLâ„¢ Angle-View Binders with Locking Rings, Black"/>
        <n v="8260"/>
        <s v="NewellÂ® 3-Hole Punched Plastic Slotted Magazine Holders for Binders"/>
        <s v="Laser &amp; Ink Jet Business Envelopes"/>
        <s v="Avery 51"/>
        <s v="Avery Poly Binder Pockets"/>
        <s v="Eldon Wave Desk Accessories"/>
        <s v="Dot Matrix Printer Tape Reel Labels, White, 5000/Box"/>
        <s v="Premium Transparent Presentation Covers by GBC"/>
        <s v="Brown Kraft Recycled Envelopes"/>
        <s v="A1228"/>
        <s v="T18"/>
        <s v="Fellowes Smart Design 104-Key Enhanced Keyboard, PS/2 Adapter, Platinum"/>
        <s v="Peel &amp; Stick Add-On Corner Pockets"/>
        <s v="Eureka The BossÂ® Cordless Rechargeable Stick Vac"/>
        <s v="Xerox 1905"/>
        <s v="Conquestâ„¢ 14 Commercial Heavy-Duty Upright Vacuum, Collection System, Accessory Kit"/>
        <s v="Avery 497"/>
        <s v="Manila Recycled Extra-Heavyweight Clasp Envelopes, 6&quot; x 9&quot;"/>
        <s v="Keytronic Designer 104- Key Black Keyboard"/>
        <s v="LX 677"/>
        <s v="Acco Suede Grain Vinyl Round Ring Binder"/>
        <s v="Staples #10 Laser &amp; Inkjet Envelopes, 4 1/8&quot; x 9 1/2&quot;, 100/Box"/>
        <s v="Micro Innovations Micro Digital Wireless Keyboard and Mouse, Gray"/>
        <s v="Zoom V.92 V.44 PCI Internal Controllerless FaxModem"/>
        <s v="Zoom V.92 USB External Faxmodem"/>
        <s v="Wilson Jones Ledger-Size, Piano-Hinge Binder, 2&quot;, Blue"/>
        <s v="EldonÂ® 200 Classâ„¢ Desk Accessories, Burgundy"/>
        <n v="688"/>
        <s v="Ibico EB-19 Dual Function Manual Binding System"/>
        <s v="Southworth 25% Cotton Premium Laser Paper and Envelopes"/>
        <s v="Timeport L7089"/>
        <s v="Fellowes Smart Surge Ten-Outlet Protector, Platinum"/>
        <s v="Pressboard Covers with Storage Hooks, 9 1/2&quot; x 11&quot;, Light Blue"/>
        <s v="*Staples* Packaging Labels"/>
        <s v="Avery Legal 4-Ring Binder"/>
        <s v="Xerox 1953"/>
        <s v="Staples Standard Envelopes"/>
        <s v="GBC Imprintable Covers"/>
        <s v="ArrayÂ® Parchment Paper, Assorted Colors"/>
        <s v="Avery Durable Poly Binders"/>
        <s v="#10-4 1/8&quot; x 9 1/2&quot; Premium Diagonal Seam Envelopes"/>
        <s v="24 Capacity Maxi Data Binder Racks, Pearl"/>
        <s v="Xerox 1898"/>
        <s v="Holmes Replacement Filter for HEPA Air Cleaner, Large Room"/>
        <s v="Fellowes Strictly BusinessÂ® Drawer File, Letter/Legal Size"/>
        <s v="Eureka Sanitaire Â® Multi-Pro Heavy-Duty Upright, Disposable Bags"/>
        <s v="Cardinal Holdit Business Card Pockets"/>
        <s v="T193"/>
        <s v="Hammermill Color Copier Paper (28Lb. and 96 Bright)"/>
        <s v="CF 688"/>
        <s v="Acco PermaÂ® 3000 Stacking Storage Drawers"/>
        <s v="Avery 479"/>
        <s v="Wilson JonesÂ® Four-Pocket Poly Binders"/>
        <s v="Xerox 1983"/>
        <n v="6190"/>
        <s v="Wilson Jones DublLockÂ® D-Ring Binders"/>
        <s v="Wilson Jones Hanging View Binder, White, 1&quot;"/>
        <s v="Ibico Recycled Linen-Style Covers"/>
        <s v="Fellowes 8 Outlet Superior Workstation Surge Protector"/>
        <s v="Tyvek Interoffice Envelopes, 9 1/2&quot; x 12 1/2&quot;, 100/Box"/>
        <s v="Premier Elliptical Ring Binder, Black"/>
        <s v="Avery 520"/>
        <s v="Xerox 226"/>
        <s v="Howard Miller 11-1/2&quot; Diameter Ridgewood Wall Clock"/>
        <s v="#10 Self-Seal White Envelopes"/>
        <s v="Tyvek Â® Top-Opening Peel &amp; Seel Envelopes, Plain White"/>
        <s v="Keytronic 105-Key Spanish Keyboard"/>
        <s v="Motorola SB4200 Cable Modem"/>
        <s v="Xerox 1891"/>
        <s v="Fellowes Recycled Storage Drawers"/>
        <s v="Eureka Hand Vacuum, Bagless"/>
        <s v="Airmail Envelopes"/>
        <s v="Accessory27"/>
        <s v="Xerox 1962"/>
        <s v="Xerox 227"/>
        <s v="Personal Creationsâ„¢ Ink Jet Cards and Labels"/>
        <s v="Xerox 1923"/>
        <s v="I888 World Phone"/>
        <s v="Xerox 1997"/>
        <s v="GBC DocuBind TL300 Electric Binding System"/>
        <s v="Storex DuraTech Recycled Plastic Frosted Binders"/>
        <s v="Xerox 1950"/>
        <s v="GBC ProClickâ„¢ 150 Presentation Binding System"/>
        <s v="Letter Size Cart"/>
        <s v="Career Cubicle Clock, 8 1/4&quot;, Black"/>
        <s v="V8162"/>
        <s v="Flexible Leather- Look Classic Collection Ring Binder"/>
        <n v="6340"/>
        <s v="Presstex Flexible Ring Binders"/>
        <n v="5190"/>
        <s v="Acco 6 Outlet Guardian Premium Surge Suppressor"/>
        <s v="Avery 481"/>
        <s v="Southworth 25% Cotton Linen-Finish Paper &amp; Envelopes"/>
        <s v="Xerox 1979"/>
        <s v="Xerox 196"/>
        <s v="Vinyl Sectional Post Binders"/>
        <s v="Round Ring Binders"/>
        <s v="Xerox 1989"/>
        <s v="Avery 496"/>
        <s v="Avery 514"/>
        <s v="V8160"/>
        <s v="Xerox 1907"/>
        <s v="EldonÂ® Image Series Desk Accessories, Burgundy"/>
        <s v="Eureka Recycled Copy Paper 8 1/2&quot; x 11&quot;, Ream"/>
        <s v="Xerox 1927"/>
        <s v="StarTAC Series"/>
        <s v="StarTAC 8000"/>
        <s v="Hoover Replacement Belts For Soft Guardâ„¢ &amp; Commercial Ltweight Upright Vacs, 2/Pk"/>
        <s v="SimpliFileâ„¢ Personal File, Black Granite, 15w x 6-15/16d x 11-1/4h"/>
        <s v="Xerox 1906"/>
        <s v="Model L Table or Wall-Mount Pencil Sharpener"/>
        <s v="Staples Colored Bar Computer Paper"/>
        <s v="Multimedia Mailers"/>
        <s v="StarTAC Analog"/>
        <s v="Logitech Internet Navigator Keyboard"/>
        <s v="Staples #10 Colored Envelopes"/>
        <s v="#10- 4 1/8&quot; x 9 1/2&quot; Recycled Envelopes"/>
        <s v="Peel &amp; SeelÂ® Recycled Catalog Envelopes, Brown"/>
        <s v="Kensington 7 Outlet MasterPiece Power Center with Fax/Phone Line Protection"/>
        <s v="Acco Four Pocket Poly Ring Binder with Label Holder, Smoke, 1&quot;"/>
        <s v="1/4 Fold Party Design Invitations &amp; White Envelopes, 24 8-1/2&quot; X 11&quot; Cards, 25 Env./Pack"/>
        <s v="Gyration Ultra Cordless Optical Suite"/>
        <s v="Targus USB Numeric Keypad"/>
        <s v="Belkin 5 Outlet SurgeMasterâ„¢ Power Centers"/>
        <s v="M70"/>
        <s v="Fellowes EZ Multi-Media Keyboard"/>
        <s v="Xerox 1922"/>
        <s v="Talkabout T8097"/>
        <s v="Fellowes PB300 Plastic Comb Binding Machine"/>
        <s v="Xerox 1934"/>
        <s v="GBC Therma-A-Bind 250T Electric Binding System"/>
        <s v="Wilson Jones 14 Line Acrylic Coated Pressboard Data Binders"/>
      </sharedItems>
    </cacheField>
    <cacheField name="Product_Container" numFmtId="0">
      <sharedItems count="3">
        <s v="Large Box"/>
        <s v="Medium Box"/>
        <s v="Small Box"/>
      </sharedItems>
    </cacheField>
    <cacheField name="Original_Price" numFmtId="164">
      <sharedItems containsSemiMixedTypes="0" containsString="0" containsNumber="1" minValue="7.3800000000000008" maxValue="28055.839999999997"/>
    </cacheField>
    <cacheField name="Discount_Percent" numFmtId="2">
      <sharedItems containsSemiMixedTypes="0" containsString="0" containsNumber="1" minValue="-167.89885244236825" maxValue="89.7986207845362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0">
  <r>
    <n v="643"/>
    <x v="0"/>
    <n v="21"/>
    <n v="2781.82"/>
    <x v="0"/>
    <n v="-695.26"/>
    <s v="Monica Federle"/>
    <x v="0"/>
    <x v="0"/>
    <x v="0"/>
    <x v="0"/>
    <x v="0"/>
    <x v="0"/>
    <n v="3477.08"/>
    <n v="19.995513476825373"/>
  </r>
  <r>
    <n v="8995"/>
    <x v="0"/>
    <n v="35"/>
    <n v="3389.93"/>
    <x v="0"/>
    <n v="737.94"/>
    <s v="Beth Paige"/>
    <x v="1"/>
    <x v="1"/>
    <x v="1"/>
    <x v="1"/>
    <x v="1"/>
    <x v="0"/>
    <n v="2651.99"/>
    <n v="-27.825896779399624"/>
  </r>
  <r>
    <n v="9127"/>
    <x v="1"/>
    <n v="7"/>
    <n v="2039.56"/>
    <x v="0"/>
    <n v="-329.49"/>
    <s v="Bryan Davis"/>
    <x v="1"/>
    <x v="0"/>
    <x v="0"/>
    <x v="0"/>
    <x v="2"/>
    <x v="0"/>
    <n v="2369.0500000000002"/>
    <n v="13.908106625018476"/>
  </r>
  <r>
    <n v="26272"/>
    <x v="2"/>
    <n v="6"/>
    <n v="905.94"/>
    <x v="0"/>
    <n v="-4.1900000000000004"/>
    <s v="Carlos Daly"/>
    <x v="1"/>
    <x v="2"/>
    <x v="1"/>
    <x v="2"/>
    <x v="3"/>
    <x v="0"/>
    <n v="910.13000000000011"/>
    <n v="0.4603737927548871"/>
  </r>
  <r>
    <n v="36646"/>
    <x v="3"/>
    <n v="24"/>
    <n v="1168.1500000000001"/>
    <x v="0"/>
    <n v="-743.96"/>
    <s v="Muhammed MacIntyre"/>
    <x v="1"/>
    <x v="3"/>
    <x v="0"/>
    <x v="0"/>
    <x v="4"/>
    <x v="0"/>
    <n v="1912.1100000000001"/>
    <n v="38.907803421351282"/>
  </r>
  <r>
    <n v="41696"/>
    <x v="1"/>
    <n v="45"/>
    <n v="237.28"/>
    <x v="0"/>
    <n v="-2088.6799999999998"/>
    <s v="Bryan Mills"/>
    <x v="1"/>
    <x v="3"/>
    <x v="0"/>
    <x v="3"/>
    <x v="5"/>
    <x v="0"/>
    <n v="2325.96"/>
    <n v="89.798620784536269"/>
  </r>
  <r>
    <n v="43267"/>
    <x v="4"/>
    <n v="17"/>
    <n v="1368.14"/>
    <x v="0"/>
    <n v="171.26"/>
    <s v="Fred Wasserman"/>
    <x v="1"/>
    <x v="2"/>
    <x v="0"/>
    <x v="3"/>
    <x v="6"/>
    <x v="0"/>
    <n v="1196.8800000000001"/>
    <n v="-14.308869727959358"/>
  </r>
  <r>
    <n v="29319"/>
    <x v="2"/>
    <n v="21"/>
    <n v="4429.6899999999996"/>
    <x v="0"/>
    <n v="983.55"/>
    <s v="Filia McAdams"/>
    <x v="2"/>
    <x v="3"/>
    <x v="2"/>
    <x v="4"/>
    <x v="7"/>
    <x v="0"/>
    <n v="3446.1399999999994"/>
    <n v="-28.540628065023487"/>
  </r>
  <r>
    <n v="5988"/>
    <x v="1"/>
    <n v="40"/>
    <n v="19109.61"/>
    <x v="0"/>
    <n v="-379.29"/>
    <s v="Sanjit Chand"/>
    <x v="3"/>
    <x v="2"/>
    <x v="2"/>
    <x v="4"/>
    <x v="8"/>
    <x v="0"/>
    <n v="19488.900000000001"/>
    <n v="1.9461847513199866"/>
  </r>
  <r>
    <n v="51073"/>
    <x v="1"/>
    <n v="17"/>
    <n v="2475.08"/>
    <x v="0"/>
    <n v="958.8"/>
    <s v="Luke Weiss"/>
    <x v="3"/>
    <x v="0"/>
    <x v="1"/>
    <x v="1"/>
    <x v="9"/>
    <x v="0"/>
    <n v="1516.28"/>
    <n v="-63.233703537605187"/>
  </r>
  <r>
    <n v="29185"/>
    <x v="0"/>
    <n v="48"/>
    <n v="446.53"/>
    <x v="0"/>
    <n v="-261.45"/>
    <s v="Rob Dowd"/>
    <x v="3"/>
    <x v="0"/>
    <x v="1"/>
    <x v="1"/>
    <x v="10"/>
    <x v="0"/>
    <n v="707.98"/>
    <n v="36.929009294047859"/>
  </r>
  <r>
    <n v="32582"/>
    <x v="1"/>
    <n v="27"/>
    <n v="2780.88"/>
    <x v="0"/>
    <n v="595.38"/>
    <s v="Tony Chapman"/>
    <x v="3"/>
    <x v="1"/>
    <x v="1"/>
    <x v="1"/>
    <x v="11"/>
    <x v="0"/>
    <n v="2185.5"/>
    <n v="-27.242278654770079"/>
  </r>
  <r>
    <n v="39332"/>
    <x v="4"/>
    <n v="4"/>
    <n v="198.72"/>
    <x v="0"/>
    <n v="-34.43"/>
    <s v="Khloe Miller"/>
    <x v="3"/>
    <x v="1"/>
    <x v="1"/>
    <x v="1"/>
    <x v="12"/>
    <x v="0"/>
    <n v="233.15"/>
    <n v="14.767317177782546"/>
  </r>
  <r>
    <n v="49088"/>
    <x v="4"/>
    <n v="15"/>
    <n v="4012.58"/>
    <x v="0"/>
    <n v="-425.14"/>
    <s v="Kristina Nunn"/>
    <x v="2"/>
    <x v="1"/>
    <x v="0"/>
    <x v="0"/>
    <x v="2"/>
    <x v="0"/>
    <n v="4437.72"/>
    <n v="9.5801447590204045"/>
  </r>
  <r>
    <n v="29318"/>
    <x v="1"/>
    <n v="21"/>
    <n v="2954.14"/>
    <x v="0"/>
    <n v="-522.94000000000005"/>
    <s v="Bobby Odegard"/>
    <x v="4"/>
    <x v="0"/>
    <x v="0"/>
    <x v="0"/>
    <x v="0"/>
    <x v="0"/>
    <n v="3477.08"/>
    <n v="15.039630954709127"/>
  </r>
  <r>
    <n v="50533"/>
    <x v="1"/>
    <n v="32"/>
    <n v="1974.66"/>
    <x v="0"/>
    <n v="-929.68"/>
    <s v="Adam Bellavance"/>
    <x v="4"/>
    <x v="3"/>
    <x v="0"/>
    <x v="0"/>
    <x v="13"/>
    <x v="0"/>
    <n v="2904.34"/>
    <n v="32.010026374322564"/>
  </r>
  <r>
    <n v="21383"/>
    <x v="2"/>
    <n v="31"/>
    <n v="16066.85"/>
    <x v="1"/>
    <n v="7416.43"/>
    <s v="Rick Reed"/>
    <x v="1"/>
    <x v="1"/>
    <x v="2"/>
    <x v="5"/>
    <x v="14"/>
    <x v="0"/>
    <n v="8650.42"/>
    <n v="-85.73491229327594"/>
  </r>
  <r>
    <n v="48197"/>
    <x v="1"/>
    <n v="32"/>
    <n v="1282.49"/>
    <x v="1"/>
    <n v="154.74"/>
    <s v="Anthony O'Donnell"/>
    <x v="3"/>
    <x v="1"/>
    <x v="1"/>
    <x v="1"/>
    <x v="12"/>
    <x v="0"/>
    <n v="1127.75"/>
    <n v="-13.721126136111728"/>
  </r>
  <r>
    <n v="25031"/>
    <x v="0"/>
    <n v="24"/>
    <n v="4636.62"/>
    <x v="1"/>
    <n v="-318.45"/>
    <s v="Sally Knutson"/>
    <x v="3"/>
    <x v="1"/>
    <x v="1"/>
    <x v="6"/>
    <x v="15"/>
    <x v="0"/>
    <n v="4955.07"/>
    <n v="6.4267507825318271"/>
  </r>
  <r>
    <n v="38758"/>
    <x v="1"/>
    <n v="7"/>
    <n v="497.2"/>
    <x v="1"/>
    <n v="-219.61"/>
    <s v="Justin Hirsh"/>
    <x v="3"/>
    <x v="1"/>
    <x v="0"/>
    <x v="3"/>
    <x v="16"/>
    <x v="0"/>
    <n v="716.81"/>
    <n v="30.63712838827583"/>
  </r>
  <r>
    <n v="41895"/>
    <x v="4"/>
    <n v="8"/>
    <n v="27663.919999999998"/>
    <x v="1"/>
    <n v="-391.92"/>
    <s v="Tony Chapman"/>
    <x v="3"/>
    <x v="1"/>
    <x v="2"/>
    <x v="4"/>
    <x v="17"/>
    <x v="0"/>
    <n v="28055.839999999997"/>
    <n v="1.3969284113396652"/>
  </r>
  <r>
    <n v="53894"/>
    <x v="4"/>
    <n v="37"/>
    <n v="2756.17"/>
    <x v="1"/>
    <n v="-1561.72"/>
    <s v="Cathy Armstrong"/>
    <x v="2"/>
    <x v="1"/>
    <x v="1"/>
    <x v="6"/>
    <x v="18"/>
    <x v="0"/>
    <n v="4317.8900000000003"/>
    <n v="36.168591603769435"/>
  </r>
  <r>
    <n v="11969"/>
    <x v="1"/>
    <n v="16"/>
    <n v="1684.96"/>
    <x v="1"/>
    <n v="-553.05999999999995"/>
    <s v="Ivan Liston"/>
    <x v="2"/>
    <x v="1"/>
    <x v="0"/>
    <x v="0"/>
    <x v="19"/>
    <x v="0"/>
    <n v="2238.02"/>
    <n v="24.712022233938928"/>
  </r>
  <r>
    <n v="22368"/>
    <x v="3"/>
    <n v="34"/>
    <n v="2788.04"/>
    <x v="1"/>
    <n v="-849.18"/>
    <s v="Sarah Jordon"/>
    <x v="2"/>
    <x v="1"/>
    <x v="0"/>
    <x v="0"/>
    <x v="20"/>
    <x v="0"/>
    <n v="3637.22"/>
    <n v="23.346951792852781"/>
  </r>
  <r>
    <n v="4612"/>
    <x v="3"/>
    <n v="9"/>
    <n v="89.55"/>
    <x v="1"/>
    <n v="-375.64"/>
    <s v="Jim Radford"/>
    <x v="0"/>
    <x v="0"/>
    <x v="0"/>
    <x v="3"/>
    <x v="5"/>
    <x v="0"/>
    <n v="465.19"/>
    <n v="80.749801156516682"/>
  </r>
  <r>
    <n v="7110"/>
    <x v="2"/>
    <n v="22"/>
    <n v="6396.2"/>
    <x v="1"/>
    <n v="1902.24"/>
    <s v="Grant Carroll"/>
    <x v="0"/>
    <x v="0"/>
    <x v="1"/>
    <x v="2"/>
    <x v="21"/>
    <x v="0"/>
    <n v="4493.96"/>
    <n v="-42.328814675698048"/>
  </r>
  <r>
    <n v="9927"/>
    <x v="0"/>
    <n v="44"/>
    <n v="10087.6"/>
    <x v="1"/>
    <n v="3387.35"/>
    <s v="Grant Carroll"/>
    <x v="1"/>
    <x v="0"/>
    <x v="1"/>
    <x v="2"/>
    <x v="22"/>
    <x v="0"/>
    <n v="6700.25"/>
    <n v="-50.555576284467008"/>
  </r>
  <r>
    <n v="11456"/>
    <x v="2"/>
    <n v="15"/>
    <n v="1519.9"/>
    <x v="1"/>
    <n v="399.37"/>
    <s v="Doug Bickford"/>
    <x v="1"/>
    <x v="0"/>
    <x v="1"/>
    <x v="1"/>
    <x v="11"/>
    <x v="0"/>
    <n v="1120.5300000000002"/>
    <n v="-35.641169803575082"/>
  </r>
  <r>
    <n v="24743"/>
    <x v="2"/>
    <n v="26"/>
    <n v="3758.77"/>
    <x v="1"/>
    <n v="753.61"/>
    <s v="Sylvia Foulston"/>
    <x v="1"/>
    <x v="0"/>
    <x v="1"/>
    <x v="2"/>
    <x v="3"/>
    <x v="0"/>
    <n v="3005.16"/>
    <n v="-25.077200548390106"/>
  </r>
  <r>
    <n v="30658"/>
    <x v="3"/>
    <n v="35"/>
    <n v="17387.650000000001"/>
    <x v="1"/>
    <n v="6907.61"/>
    <s v="Charles McCrossin"/>
    <x v="1"/>
    <x v="0"/>
    <x v="2"/>
    <x v="4"/>
    <x v="8"/>
    <x v="0"/>
    <n v="10480.040000000001"/>
    <n v="-65.912057587566466"/>
  </r>
  <r>
    <n v="30658"/>
    <x v="3"/>
    <n v="44"/>
    <n v="6040.22"/>
    <x v="1"/>
    <n v="-942.5"/>
    <s v="Charles McCrossin"/>
    <x v="1"/>
    <x v="0"/>
    <x v="0"/>
    <x v="0"/>
    <x v="0"/>
    <x v="0"/>
    <n v="6982.72"/>
    <n v="13.49760551762064"/>
  </r>
  <r>
    <n v="31393"/>
    <x v="4"/>
    <n v="4"/>
    <n v="97.57"/>
    <x v="1"/>
    <n v="-27.31"/>
    <s v="Cindy Schnelling"/>
    <x v="1"/>
    <x v="0"/>
    <x v="1"/>
    <x v="1"/>
    <x v="23"/>
    <x v="0"/>
    <n v="124.88"/>
    <n v="21.868994234465088"/>
  </r>
  <r>
    <n v="34631"/>
    <x v="1"/>
    <n v="19"/>
    <n v="12616.2"/>
    <x v="1"/>
    <n v="2808.22"/>
    <s v="Brendan Dodson"/>
    <x v="1"/>
    <x v="0"/>
    <x v="2"/>
    <x v="4"/>
    <x v="24"/>
    <x v="0"/>
    <n v="9807.9800000000014"/>
    <n v="-28.631991500798321"/>
  </r>
  <r>
    <n v="39683"/>
    <x v="0"/>
    <n v="41"/>
    <n v="8387.1"/>
    <x v="1"/>
    <n v="2113.9499999999998"/>
    <s v="Jeremy Lonsdale"/>
    <x v="1"/>
    <x v="0"/>
    <x v="1"/>
    <x v="2"/>
    <x v="22"/>
    <x v="0"/>
    <n v="6273.1500000000005"/>
    <n v="-33.698381196049823"/>
  </r>
  <r>
    <n v="42209"/>
    <x v="0"/>
    <n v="31"/>
    <n v="8901.7800000000007"/>
    <x v="1"/>
    <n v="2795.36"/>
    <s v="Alan Barnes"/>
    <x v="1"/>
    <x v="0"/>
    <x v="1"/>
    <x v="2"/>
    <x v="21"/>
    <x v="0"/>
    <n v="6106.42"/>
    <n v="-45.777394938441844"/>
  </r>
  <r>
    <n v="52964"/>
    <x v="4"/>
    <n v="44"/>
    <n v="5735.79"/>
    <x v="1"/>
    <n v="828.27"/>
    <s v="Jim Radford"/>
    <x v="1"/>
    <x v="0"/>
    <x v="1"/>
    <x v="1"/>
    <x v="9"/>
    <x v="0"/>
    <n v="4907.5200000000004"/>
    <n v="-16.877567488262898"/>
  </r>
  <r>
    <n v="4007"/>
    <x v="0"/>
    <n v="1"/>
    <n v="305.82"/>
    <x v="1"/>
    <n v="-232.24"/>
    <s v="Jack Lebron"/>
    <x v="2"/>
    <x v="0"/>
    <x v="0"/>
    <x v="0"/>
    <x v="2"/>
    <x v="0"/>
    <n v="538.05999999999995"/>
    <n v="43.16247258670036"/>
  </r>
  <r>
    <n v="11362"/>
    <x v="2"/>
    <n v="9"/>
    <n v="6420.87"/>
    <x v="1"/>
    <n v="-690.21"/>
    <s v="Hilary Holden"/>
    <x v="2"/>
    <x v="0"/>
    <x v="2"/>
    <x v="4"/>
    <x v="24"/>
    <x v="0"/>
    <n v="7111.08"/>
    <n v="9.7061205892775781"/>
  </r>
  <r>
    <n v="18788"/>
    <x v="1"/>
    <n v="27"/>
    <n v="566.12"/>
    <x v="1"/>
    <n v="-19.329999999999998"/>
    <s v="Joy Smith"/>
    <x v="2"/>
    <x v="0"/>
    <x v="1"/>
    <x v="1"/>
    <x v="25"/>
    <x v="0"/>
    <n v="585.45000000000005"/>
    <n v="3.3017337091126553"/>
  </r>
  <r>
    <n v="20033"/>
    <x v="4"/>
    <n v="5"/>
    <n v="2543.9499999999998"/>
    <x v="1"/>
    <n v="-1011.32"/>
    <s v="Jack Lebron"/>
    <x v="2"/>
    <x v="0"/>
    <x v="2"/>
    <x v="4"/>
    <x v="8"/>
    <x v="0"/>
    <n v="3555.27"/>
    <n v="28.445659542031976"/>
  </r>
  <r>
    <n v="22469"/>
    <x v="0"/>
    <n v="24"/>
    <n v="1482.81"/>
    <x v="1"/>
    <n v="-678.63"/>
    <s v="Jack Lebron"/>
    <x v="2"/>
    <x v="0"/>
    <x v="0"/>
    <x v="3"/>
    <x v="16"/>
    <x v="0"/>
    <n v="2161.44"/>
    <n v="31.397124139462584"/>
  </r>
  <r>
    <n v="22469"/>
    <x v="0"/>
    <n v="23"/>
    <n v="6693.28"/>
    <x v="1"/>
    <n v="40.32"/>
    <s v="Jack Lebron"/>
    <x v="2"/>
    <x v="0"/>
    <x v="1"/>
    <x v="6"/>
    <x v="26"/>
    <x v="0"/>
    <n v="6652.96"/>
    <n v="-0.60604603063898932"/>
  </r>
  <r>
    <n v="30243"/>
    <x v="4"/>
    <n v="21"/>
    <n v="4242.76"/>
    <x v="1"/>
    <n v="340.88"/>
    <s v="Hilary Holden"/>
    <x v="2"/>
    <x v="0"/>
    <x v="2"/>
    <x v="4"/>
    <x v="7"/>
    <x v="0"/>
    <n v="3901.88"/>
    <n v="-8.7363014751863233"/>
  </r>
  <r>
    <n v="32199"/>
    <x v="0"/>
    <n v="1"/>
    <n v="3672.89"/>
    <x v="1"/>
    <n v="-3061.82"/>
    <s v="Erica Bern"/>
    <x v="2"/>
    <x v="0"/>
    <x v="2"/>
    <x v="4"/>
    <x v="17"/>
    <x v="0"/>
    <n v="6734.71"/>
    <n v="45.463279042453202"/>
  </r>
  <r>
    <n v="33763"/>
    <x v="1"/>
    <n v="23"/>
    <n v="10791.38"/>
    <x v="1"/>
    <n v="-234.79"/>
    <s v="Evan Minnotte"/>
    <x v="2"/>
    <x v="0"/>
    <x v="2"/>
    <x v="4"/>
    <x v="8"/>
    <x v="0"/>
    <n v="11026.17"/>
    <n v="2.1293885365453362"/>
  </r>
  <r>
    <n v="36677"/>
    <x v="2"/>
    <n v="38"/>
    <n v="23255.61"/>
    <x v="1"/>
    <n v="-734.33"/>
    <s v="Jack Lebron"/>
    <x v="2"/>
    <x v="0"/>
    <x v="2"/>
    <x v="4"/>
    <x v="27"/>
    <x v="0"/>
    <n v="23989.940000000002"/>
    <n v="3.0609913988947102"/>
  </r>
  <r>
    <n v="38310"/>
    <x v="0"/>
    <n v="4"/>
    <n v="62.45"/>
    <x v="1"/>
    <n v="-141.76"/>
    <s v="Jack Lebron"/>
    <x v="2"/>
    <x v="0"/>
    <x v="0"/>
    <x v="3"/>
    <x v="28"/>
    <x v="0"/>
    <n v="204.20999999999998"/>
    <n v="69.418735615297976"/>
  </r>
  <r>
    <n v="47846"/>
    <x v="0"/>
    <n v="5"/>
    <n v="66.430000000000007"/>
    <x v="1"/>
    <n v="-9.4499999999999993"/>
    <s v="Hilary Holden"/>
    <x v="2"/>
    <x v="0"/>
    <x v="1"/>
    <x v="1"/>
    <x v="29"/>
    <x v="0"/>
    <n v="75.88000000000001"/>
    <n v="12.453874538745389"/>
  </r>
  <r>
    <n v="50404"/>
    <x v="0"/>
    <n v="10"/>
    <n v="1961.68"/>
    <x v="1"/>
    <n v="-367"/>
    <s v="Guy Armstrong"/>
    <x v="5"/>
    <x v="0"/>
    <x v="1"/>
    <x v="6"/>
    <x v="30"/>
    <x v="0"/>
    <n v="2328.6800000000003"/>
    <n v="15.760001374169065"/>
  </r>
  <r>
    <n v="51461"/>
    <x v="1"/>
    <n v="43"/>
    <n v="858.53"/>
    <x v="1"/>
    <n v="-97.54"/>
    <s v="Greg Guthrie"/>
    <x v="5"/>
    <x v="0"/>
    <x v="1"/>
    <x v="1"/>
    <x v="25"/>
    <x v="0"/>
    <n v="956.06999999999994"/>
    <n v="10.202181848609408"/>
  </r>
  <r>
    <n v="54501"/>
    <x v="4"/>
    <n v="38"/>
    <n v="783.96"/>
    <x v="1"/>
    <n v="-1195.29"/>
    <s v="Guy Armstrong"/>
    <x v="5"/>
    <x v="0"/>
    <x v="0"/>
    <x v="0"/>
    <x v="31"/>
    <x v="0"/>
    <n v="1979.25"/>
    <n v="60.391057218643432"/>
  </r>
  <r>
    <n v="55138"/>
    <x v="0"/>
    <n v="22"/>
    <n v="1132.54"/>
    <x v="1"/>
    <n v="-628.38"/>
    <s v="Jim Sink"/>
    <x v="5"/>
    <x v="0"/>
    <x v="0"/>
    <x v="0"/>
    <x v="4"/>
    <x v="0"/>
    <n v="1760.92"/>
    <n v="35.684755695886246"/>
  </r>
  <r>
    <n v="44320"/>
    <x v="3"/>
    <n v="49"/>
    <n v="7002.08"/>
    <x v="1"/>
    <n v="-1640.51"/>
    <s v="Sally Knutson"/>
    <x v="3"/>
    <x v="0"/>
    <x v="1"/>
    <x v="6"/>
    <x v="32"/>
    <x v="0"/>
    <n v="8642.59"/>
    <n v="18.981694144926465"/>
  </r>
  <r>
    <n v="1925"/>
    <x v="4"/>
    <n v="7"/>
    <n v="1874.37"/>
    <x v="1"/>
    <n v="67.84"/>
    <s v="Brian Moss"/>
    <x v="3"/>
    <x v="0"/>
    <x v="1"/>
    <x v="2"/>
    <x v="21"/>
    <x v="0"/>
    <n v="1806.53"/>
    <n v="-3.7552656197239971"/>
  </r>
  <r>
    <n v="24070"/>
    <x v="0"/>
    <n v="3"/>
    <n v="431.29"/>
    <x v="1"/>
    <n v="-164.59"/>
    <s v="Sonia Sunley"/>
    <x v="3"/>
    <x v="0"/>
    <x v="1"/>
    <x v="2"/>
    <x v="3"/>
    <x v="0"/>
    <n v="595.88"/>
    <n v="27.621333154326372"/>
  </r>
  <r>
    <n v="52035"/>
    <x v="0"/>
    <n v="29"/>
    <n v="20872.16"/>
    <x v="1"/>
    <n v="-4437.91"/>
    <s v="Roy Skaria"/>
    <x v="3"/>
    <x v="0"/>
    <x v="2"/>
    <x v="4"/>
    <x v="24"/>
    <x v="0"/>
    <n v="25310.07"/>
    <n v="17.534167230671429"/>
  </r>
  <r>
    <n v="4261"/>
    <x v="4"/>
    <n v="32"/>
    <n v="9235.9699999999993"/>
    <x v="1"/>
    <n v="2848.17"/>
    <s v="Lela Donovan"/>
    <x v="3"/>
    <x v="0"/>
    <x v="0"/>
    <x v="3"/>
    <x v="33"/>
    <x v="0"/>
    <n v="6387.7999999999993"/>
    <n v="-44.587651460596767"/>
  </r>
  <r>
    <n v="8992"/>
    <x v="0"/>
    <n v="3"/>
    <n v="441.43"/>
    <x v="1"/>
    <n v="-154.44999999999999"/>
    <s v="Shahid Shariari"/>
    <x v="3"/>
    <x v="0"/>
    <x v="1"/>
    <x v="2"/>
    <x v="3"/>
    <x v="0"/>
    <n v="595.88"/>
    <n v="25.919648251325768"/>
  </r>
  <r>
    <n v="20961"/>
    <x v="1"/>
    <n v="34"/>
    <n v="6607.92"/>
    <x v="1"/>
    <n v="1462.72"/>
    <s v="Lela Donovan"/>
    <x v="3"/>
    <x v="0"/>
    <x v="2"/>
    <x v="4"/>
    <x v="7"/>
    <x v="0"/>
    <n v="5145.2"/>
    <n v="-28.42882686776025"/>
  </r>
  <r>
    <n v="47750"/>
    <x v="2"/>
    <n v="1"/>
    <n v="195.04"/>
    <x v="1"/>
    <n v="-149.41"/>
    <s v="Sally Knutson"/>
    <x v="2"/>
    <x v="0"/>
    <x v="0"/>
    <x v="0"/>
    <x v="34"/>
    <x v="0"/>
    <n v="344.45"/>
    <n v="43.3763971548846"/>
  </r>
  <r>
    <n v="48230"/>
    <x v="1"/>
    <n v="31"/>
    <n v="2645.8"/>
    <x v="1"/>
    <n v="-684.78"/>
    <s v="Dana Kaydos"/>
    <x v="5"/>
    <x v="0"/>
    <x v="0"/>
    <x v="0"/>
    <x v="20"/>
    <x v="0"/>
    <n v="3330.58"/>
    <n v="20.56038287625578"/>
  </r>
  <r>
    <n v="36449"/>
    <x v="1"/>
    <n v="6"/>
    <n v="90.75"/>
    <x v="1"/>
    <n v="-26.39"/>
    <s v="Bruce Stewart"/>
    <x v="4"/>
    <x v="0"/>
    <x v="1"/>
    <x v="1"/>
    <x v="35"/>
    <x v="0"/>
    <n v="117.14"/>
    <n v="22.52859825849411"/>
  </r>
  <r>
    <n v="53152"/>
    <x v="3"/>
    <n v="9"/>
    <n v="196.41"/>
    <x v="1"/>
    <n v="27.91"/>
    <s v="Bill Eplett"/>
    <x v="4"/>
    <x v="0"/>
    <x v="1"/>
    <x v="1"/>
    <x v="25"/>
    <x v="0"/>
    <n v="168.5"/>
    <n v="-16.563798219584569"/>
  </r>
  <r>
    <n v="15907"/>
    <x v="0"/>
    <n v="36"/>
    <n v="3722.29"/>
    <x v="0"/>
    <n v="950.68"/>
    <s v="Thomas Seio"/>
    <x v="1"/>
    <x v="2"/>
    <x v="1"/>
    <x v="1"/>
    <x v="36"/>
    <x v="1"/>
    <n v="2771.61"/>
    <n v="-34.300641143595236"/>
  </r>
  <r>
    <n v="49952"/>
    <x v="0"/>
    <n v="12"/>
    <n v="1323.67"/>
    <x v="0"/>
    <n v="630.28"/>
    <s v="Beth Thompson"/>
    <x v="1"/>
    <x v="0"/>
    <x v="1"/>
    <x v="1"/>
    <x v="37"/>
    <x v="1"/>
    <n v="693.3900000000001"/>
    <n v="-90.898340039515972"/>
  </r>
  <r>
    <n v="5153"/>
    <x v="4"/>
    <n v="37"/>
    <n v="4896.93"/>
    <x v="0"/>
    <n v="1467.82"/>
    <s v="Helen Abelman"/>
    <x v="2"/>
    <x v="2"/>
    <x v="1"/>
    <x v="2"/>
    <x v="38"/>
    <x v="1"/>
    <n v="3429.1100000000006"/>
    <n v="-42.80469276284515"/>
  </r>
  <r>
    <n v="25315"/>
    <x v="2"/>
    <n v="36"/>
    <n v="7783.36"/>
    <x v="0"/>
    <n v="3506.24"/>
    <s v="Joy Smith"/>
    <x v="2"/>
    <x v="1"/>
    <x v="0"/>
    <x v="3"/>
    <x v="39"/>
    <x v="1"/>
    <n v="4277.12"/>
    <n v="-81.976657189884776"/>
  </r>
  <r>
    <n v="31941"/>
    <x v="3"/>
    <n v="32"/>
    <n v="2564.4499999999998"/>
    <x v="0"/>
    <n v="650.73"/>
    <s v="Kimberly Carter"/>
    <x v="3"/>
    <x v="3"/>
    <x v="0"/>
    <x v="3"/>
    <x v="40"/>
    <x v="1"/>
    <n v="1913.7199999999998"/>
    <n v="-34.003406976987236"/>
  </r>
  <r>
    <n v="2848"/>
    <x v="4"/>
    <n v="35"/>
    <n v="1476.39"/>
    <x v="0"/>
    <n v="-303.62"/>
    <s v="Emily Grady"/>
    <x v="3"/>
    <x v="2"/>
    <x v="1"/>
    <x v="1"/>
    <x v="41"/>
    <x v="1"/>
    <n v="1780.0100000000002"/>
    <n v="17.057207543777849"/>
  </r>
  <r>
    <n v="8801"/>
    <x v="2"/>
    <n v="32"/>
    <n v="2593.08"/>
    <x v="0"/>
    <n v="-673.31"/>
    <s v="Thomas Brumley"/>
    <x v="3"/>
    <x v="1"/>
    <x v="1"/>
    <x v="1"/>
    <x v="42"/>
    <x v="1"/>
    <n v="3266.39"/>
    <n v="20.61327643055483"/>
  </r>
  <r>
    <n v="18432"/>
    <x v="0"/>
    <n v="15"/>
    <n v="217.66"/>
    <x v="0"/>
    <n v="-24.91"/>
    <s v="Art Ferguson"/>
    <x v="2"/>
    <x v="0"/>
    <x v="0"/>
    <x v="3"/>
    <x v="43"/>
    <x v="1"/>
    <n v="242.57"/>
    <n v="10.269200643113328"/>
  </r>
  <r>
    <n v="49441"/>
    <x v="3"/>
    <n v="49"/>
    <n v="1981.26"/>
    <x v="0"/>
    <n v="100.8"/>
    <s v="Mary O'Rourke"/>
    <x v="5"/>
    <x v="2"/>
    <x v="1"/>
    <x v="1"/>
    <x v="44"/>
    <x v="1"/>
    <n v="1880.46"/>
    <n v="-5.3603905427395393"/>
  </r>
  <r>
    <n v="16165"/>
    <x v="1"/>
    <n v="24"/>
    <n v="1452.48"/>
    <x v="0"/>
    <n v="376.52"/>
    <s v="Hallie Redmond"/>
    <x v="5"/>
    <x v="3"/>
    <x v="1"/>
    <x v="1"/>
    <x v="45"/>
    <x v="1"/>
    <n v="1075.96"/>
    <n v="-34.993865942971851"/>
  </r>
  <r>
    <n v="515"/>
    <x v="1"/>
    <n v="19"/>
    <n v="394.27"/>
    <x v="1"/>
    <n v="30.94"/>
    <s v="Carlos Soltero"/>
    <x v="0"/>
    <x v="1"/>
    <x v="0"/>
    <x v="3"/>
    <x v="46"/>
    <x v="1"/>
    <n v="363.33"/>
    <n v="-8.5156744557289521"/>
  </r>
  <r>
    <n v="7906"/>
    <x v="3"/>
    <n v="37"/>
    <n v="1003.06"/>
    <x v="1"/>
    <n v="271.77999999999997"/>
    <s v="Beth Paige"/>
    <x v="0"/>
    <x v="1"/>
    <x v="0"/>
    <x v="3"/>
    <x v="47"/>
    <x v="1"/>
    <n v="731.28"/>
    <n v="-37.164971009736355"/>
  </r>
  <r>
    <n v="50754"/>
    <x v="1"/>
    <n v="9"/>
    <n v="64.030500000000004"/>
    <x v="1"/>
    <n v="-58.34"/>
    <s v="Becky Castell"/>
    <x v="1"/>
    <x v="1"/>
    <x v="2"/>
    <x v="7"/>
    <x v="48"/>
    <x v="1"/>
    <n v="122.37050000000001"/>
    <n v="47.674888964252006"/>
  </r>
  <r>
    <n v="21223"/>
    <x v="1"/>
    <n v="8"/>
    <n v="435.29"/>
    <x v="1"/>
    <n v="122.41"/>
    <s v="Harold Engle"/>
    <x v="2"/>
    <x v="1"/>
    <x v="1"/>
    <x v="1"/>
    <x v="49"/>
    <x v="1"/>
    <n v="312.88"/>
    <n v="-39.123625671183845"/>
  </r>
  <r>
    <n v="53508"/>
    <x v="0"/>
    <n v="25"/>
    <n v="342.85"/>
    <x v="1"/>
    <n v="-32.42"/>
    <s v="Joy Smith"/>
    <x v="5"/>
    <x v="1"/>
    <x v="2"/>
    <x v="5"/>
    <x v="50"/>
    <x v="1"/>
    <n v="375.27000000000004"/>
    <n v="8.6391131718496048"/>
  </r>
  <r>
    <n v="15621"/>
    <x v="4"/>
    <n v="39"/>
    <n v="1105.6600000000001"/>
    <x v="1"/>
    <n v="-136.19999999999999"/>
    <s v="Gene Hale"/>
    <x v="3"/>
    <x v="1"/>
    <x v="0"/>
    <x v="0"/>
    <x v="51"/>
    <x v="1"/>
    <n v="1241.8600000000001"/>
    <n v="10.967419837984961"/>
  </r>
  <r>
    <n v="22980"/>
    <x v="1"/>
    <n v="17"/>
    <n v="224.09"/>
    <x v="1"/>
    <n v="-27.92"/>
    <s v="Rob Haberlin"/>
    <x v="3"/>
    <x v="1"/>
    <x v="0"/>
    <x v="0"/>
    <x v="52"/>
    <x v="1"/>
    <n v="252.01"/>
    <n v="11.078925439466683"/>
  </r>
  <r>
    <n v="59584"/>
    <x v="3"/>
    <n v="7"/>
    <n v="1120.27"/>
    <x v="1"/>
    <n v="16.809999999999999"/>
    <s v="Joy Smith"/>
    <x v="3"/>
    <x v="1"/>
    <x v="2"/>
    <x v="5"/>
    <x v="53"/>
    <x v="1"/>
    <n v="1103.46"/>
    <n v="-1.5233900639805653"/>
  </r>
  <r>
    <n v="47108"/>
    <x v="1"/>
    <n v="7"/>
    <n v="131.55000000000001"/>
    <x v="1"/>
    <n v="-43.74"/>
    <s v="Justin Hirsh"/>
    <x v="2"/>
    <x v="1"/>
    <x v="2"/>
    <x v="5"/>
    <x v="54"/>
    <x v="1"/>
    <n v="175.29000000000002"/>
    <n v="24.952935136060244"/>
  </r>
  <r>
    <n v="51494"/>
    <x v="4"/>
    <n v="42"/>
    <n v="493.56"/>
    <x v="1"/>
    <n v="12.73"/>
    <s v="Justin Hirsh"/>
    <x v="2"/>
    <x v="1"/>
    <x v="2"/>
    <x v="5"/>
    <x v="55"/>
    <x v="1"/>
    <n v="480.83"/>
    <n v="-2.6475053553230912"/>
  </r>
  <r>
    <n v="6116"/>
    <x v="3"/>
    <n v="6"/>
    <n v="9620.82"/>
    <x v="1"/>
    <n v="-1759.58"/>
    <s v="Barry Weirich"/>
    <x v="0"/>
    <x v="0"/>
    <x v="0"/>
    <x v="8"/>
    <x v="56"/>
    <x v="1"/>
    <n v="11380.4"/>
    <n v="15.4614952022776"/>
  </r>
  <r>
    <n v="12289"/>
    <x v="2"/>
    <n v="25"/>
    <n v="3019.41"/>
    <x v="1"/>
    <n v="1269.05"/>
    <s v="Brendan Dodson"/>
    <x v="1"/>
    <x v="0"/>
    <x v="2"/>
    <x v="5"/>
    <x v="57"/>
    <x v="1"/>
    <n v="1750.36"/>
    <n v="-72.502228113073883"/>
  </r>
  <r>
    <n v="12419"/>
    <x v="4"/>
    <n v="12"/>
    <n v="22079.47"/>
    <x v="1"/>
    <n v="5322.14"/>
    <s v="Sylvia Foulston"/>
    <x v="1"/>
    <x v="0"/>
    <x v="2"/>
    <x v="5"/>
    <x v="58"/>
    <x v="1"/>
    <n v="16757.330000000002"/>
    <n v="-31.760071562713144"/>
  </r>
  <r>
    <n v="18144"/>
    <x v="4"/>
    <n v="8"/>
    <n v="234.28"/>
    <x v="1"/>
    <n v="-65.42"/>
    <s v="Dorothy Wardle"/>
    <x v="1"/>
    <x v="0"/>
    <x v="0"/>
    <x v="0"/>
    <x v="51"/>
    <x v="1"/>
    <n v="299.7"/>
    <n v="21.828495161828492"/>
  </r>
  <r>
    <n v="19686"/>
    <x v="3"/>
    <n v="2"/>
    <n v="42.31"/>
    <x v="1"/>
    <n v="-53.08"/>
    <s v="Alan Barnes"/>
    <x v="1"/>
    <x v="0"/>
    <x v="2"/>
    <x v="5"/>
    <x v="54"/>
    <x v="1"/>
    <n v="95.39"/>
    <n v="55.645245832896528"/>
  </r>
  <r>
    <n v="22469"/>
    <x v="0"/>
    <n v="44"/>
    <n v="275.91000000000003"/>
    <x v="1"/>
    <n v="-162.37"/>
    <s v="Jack Lebron"/>
    <x v="1"/>
    <x v="0"/>
    <x v="2"/>
    <x v="7"/>
    <x v="48"/>
    <x v="1"/>
    <n v="438.28000000000003"/>
    <n v="37.047093182440449"/>
  </r>
  <r>
    <n v="27392"/>
    <x v="2"/>
    <n v="37"/>
    <n v="5753.85"/>
    <x v="1"/>
    <n v="2509.52"/>
    <s v="Frank Price"/>
    <x v="1"/>
    <x v="0"/>
    <x v="2"/>
    <x v="5"/>
    <x v="53"/>
    <x v="1"/>
    <n v="3244.3300000000004"/>
    <n v="-77.350947653290504"/>
  </r>
  <r>
    <n v="27553"/>
    <x v="3"/>
    <n v="16"/>
    <n v="2631.107"/>
    <x v="1"/>
    <n v="297.11"/>
    <s v="Jim Radford"/>
    <x v="1"/>
    <x v="0"/>
    <x v="2"/>
    <x v="7"/>
    <x v="59"/>
    <x v="1"/>
    <n v="2333.9969999999998"/>
    <n v="-12.729665033845381"/>
  </r>
  <r>
    <n v="28135"/>
    <x v="4"/>
    <n v="37"/>
    <n v="1601.24"/>
    <x v="1"/>
    <n v="520.69000000000005"/>
    <s v="Jeremy Lonsdale"/>
    <x v="1"/>
    <x v="0"/>
    <x v="0"/>
    <x v="3"/>
    <x v="60"/>
    <x v="1"/>
    <n v="1080.55"/>
    <n v="-48.187497107954293"/>
  </r>
  <r>
    <n v="32229"/>
    <x v="0"/>
    <n v="8"/>
    <n v="1219.19"/>
    <x v="1"/>
    <n v="44.37"/>
    <s v="Carlos Daly"/>
    <x v="1"/>
    <x v="0"/>
    <x v="2"/>
    <x v="5"/>
    <x v="53"/>
    <x v="1"/>
    <n v="1174.8200000000002"/>
    <n v="-3.7767487785362763"/>
  </r>
  <r>
    <n v="37860"/>
    <x v="3"/>
    <n v="1"/>
    <n v="104.85"/>
    <x v="1"/>
    <n v="-98.31"/>
    <s v="Mike Pelletier"/>
    <x v="1"/>
    <x v="0"/>
    <x v="1"/>
    <x v="1"/>
    <x v="61"/>
    <x v="1"/>
    <n v="203.16"/>
    <n v="48.390431187241582"/>
  </r>
  <r>
    <n v="39364"/>
    <x v="0"/>
    <n v="29"/>
    <n v="2754.93"/>
    <x v="1"/>
    <n v="-1.33"/>
    <s v="Jamie Kunitz"/>
    <x v="1"/>
    <x v="0"/>
    <x v="1"/>
    <x v="1"/>
    <x v="62"/>
    <x v="1"/>
    <n v="2756.2599999999998"/>
    <n v="4.8253793183514158E-2"/>
  </r>
  <r>
    <n v="43236"/>
    <x v="1"/>
    <n v="20"/>
    <n v="205.33"/>
    <x v="1"/>
    <n v="10.68"/>
    <s v="Jamie Kunitz"/>
    <x v="1"/>
    <x v="0"/>
    <x v="1"/>
    <x v="1"/>
    <x v="63"/>
    <x v="1"/>
    <n v="194.65"/>
    <n v="-5.486771127665043"/>
  </r>
  <r>
    <n v="54274"/>
    <x v="1"/>
    <n v="20"/>
    <n v="1583.06"/>
    <x v="1"/>
    <n v="328"/>
    <s v="Don Jones"/>
    <x v="1"/>
    <x v="0"/>
    <x v="0"/>
    <x v="3"/>
    <x v="40"/>
    <x v="1"/>
    <n v="1255.06"/>
    <n v="-26.134208723088935"/>
  </r>
  <r>
    <n v="57344"/>
    <x v="0"/>
    <n v="47"/>
    <n v="1060.0605"/>
    <x v="1"/>
    <n v="-71.03"/>
    <s v="Sylvia Foulston"/>
    <x v="1"/>
    <x v="0"/>
    <x v="2"/>
    <x v="7"/>
    <x v="64"/>
    <x v="1"/>
    <n v="1131.0905"/>
    <n v="6.2797804419717052"/>
  </r>
  <r>
    <n v="11362"/>
    <x v="2"/>
    <n v="32"/>
    <n v="3245.73"/>
    <x v="1"/>
    <n v="569.57000000000005"/>
    <s v="Hilary Holden"/>
    <x v="2"/>
    <x v="0"/>
    <x v="1"/>
    <x v="1"/>
    <x v="65"/>
    <x v="1"/>
    <n v="2676.16"/>
    <n v="-21.283107138586637"/>
  </r>
  <r>
    <n v="13604"/>
    <x v="1"/>
    <n v="42"/>
    <n v="3609.88"/>
    <x v="1"/>
    <n v="-1396.22"/>
    <s v="Erica Bern"/>
    <x v="2"/>
    <x v="0"/>
    <x v="1"/>
    <x v="1"/>
    <x v="66"/>
    <x v="1"/>
    <n v="5006.1000000000004"/>
    <n v="27.890373744032281"/>
  </r>
  <r>
    <n v="19617"/>
    <x v="2"/>
    <n v="38"/>
    <n v="952.47"/>
    <x v="1"/>
    <n v="270.69"/>
    <s v="Jack Lebron"/>
    <x v="2"/>
    <x v="0"/>
    <x v="2"/>
    <x v="5"/>
    <x v="67"/>
    <x v="1"/>
    <n v="681.78"/>
    <n v="-39.703423391709947"/>
  </r>
  <r>
    <n v="32869"/>
    <x v="3"/>
    <n v="49"/>
    <n v="2470.84"/>
    <x v="1"/>
    <n v="25.04"/>
    <s v="Christopher Schild"/>
    <x v="2"/>
    <x v="0"/>
    <x v="1"/>
    <x v="1"/>
    <x v="49"/>
    <x v="1"/>
    <n v="2445.8000000000002"/>
    <n v="-1.0237958950036783"/>
  </r>
  <r>
    <n v="35300"/>
    <x v="3"/>
    <n v="35"/>
    <n v="1445.6"/>
    <x v="1"/>
    <n v="126.03"/>
    <s v="Dan Reichenbach"/>
    <x v="2"/>
    <x v="0"/>
    <x v="1"/>
    <x v="1"/>
    <x v="44"/>
    <x v="1"/>
    <n v="1319.57"/>
    <n v="-9.5508385307334951"/>
  </r>
  <r>
    <n v="42918"/>
    <x v="0"/>
    <n v="46"/>
    <n v="410.43"/>
    <x v="1"/>
    <n v="-54.58"/>
    <s v="Logan Haushalter"/>
    <x v="2"/>
    <x v="0"/>
    <x v="2"/>
    <x v="5"/>
    <x v="68"/>
    <x v="1"/>
    <n v="465.01"/>
    <n v="11.737381991785121"/>
  </r>
  <r>
    <n v="47846"/>
    <x v="0"/>
    <n v="25"/>
    <n v="2674.18"/>
    <x v="1"/>
    <n v="631.99"/>
    <s v="Hilary Holden"/>
    <x v="2"/>
    <x v="0"/>
    <x v="1"/>
    <x v="1"/>
    <x v="65"/>
    <x v="1"/>
    <n v="2042.1899999999998"/>
    <n v="-30.946679789833464"/>
  </r>
  <r>
    <n v="47846"/>
    <x v="0"/>
    <n v="50"/>
    <n v="5513.82"/>
    <x v="1"/>
    <n v="1581.93"/>
    <s v="Hilary Holden"/>
    <x v="2"/>
    <x v="0"/>
    <x v="1"/>
    <x v="1"/>
    <x v="36"/>
    <x v="1"/>
    <n v="3931.8899999999994"/>
    <n v="-40.233322905778152"/>
  </r>
  <r>
    <n v="54501"/>
    <x v="4"/>
    <n v="16"/>
    <n v="225.46"/>
    <x v="1"/>
    <n v="-33.03"/>
    <s v="Guy Armstrong"/>
    <x v="5"/>
    <x v="0"/>
    <x v="2"/>
    <x v="5"/>
    <x v="50"/>
    <x v="1"/>
    <n v="258.49"/>
    <n v="12.778057178227398"/>
  </r>
  <r>
    <n v="11782"/>
    <x v="2"/>
    <n v="27"/>
    <n v="1541.7809999999999"/>
    <x v="1"/>
    <n v="14.35"/>
    <s v="Marina Lichtenstein"/>
    <x v="3"/>
    <x v="0"/>
    <x v="2"/>
    <x v="7"/>
    <x v="69"/>
    <x v="1"/>
    <n v="1527.431"/>
    <n v="-0.93948597350714436"/>
  </r>
  <r>
    <n v="24576"/>
    <x v="1"/>
    <n v="29"/>
    <n v="531.06299999999999"/>
    <x v="1"/>
    <n v="24.56"/>
    <s v="Luke Weiss"/>
    <x v="3"/>
    <x v="0"/>
    <x v="2"/>
    <x v="7"/>
    <x v="70"/>
    <x v="1"/>
    <n v="506.50299999999999"/>
    <n v="-4.8489347545819079"/>
  </r>
  <r>
    <n v="37281"/>
    <x v="3"/>
    <n v="25"/>
    <n v="453.24549999999999"/>
    <x v="1"/>
    <n v="3.31"/>
    <s v="Roy Skaria"/>
    <x v="3"/>
    <x v="0"/>
    <x v="2"/>
    <x v="7"/>
    <x v="70"/>
    <x v="1"/>
    <n v="449.93549999999999"/>
    <n v="-0.73566100029893222"/>
  </r>
  <r>
    <n v="49761"/>
    <x v="1"/>
    <n v="45"/>
    <n v="1090.5999999999999"/>
    <x v="1"/>
    <n v="300.91000000000003"/>
    <s v="Lisa DeCherney"/>
    <x v="3"/>
    <x v="0"/>
    <x v="2"/>
    <x v="5"/>
    <x v="67"/>
    <x v="1"/>
    <n v="789.68999999999983"/>
    <n v="-38.104825944357934"/>
  </r>
  <r>
    <n v="19044"/>
    <x v="2"/>
    <n v="32"/>
    <n v="4800.4399999999996"/>
    <x v="1"/>
    <n v="1912.92"/>
    <s v="Rob Dowd"/>
    <x v="3"/>
    <x v="0"/>
    <x v="2"/>
    <x v="5"/>
    <x v="53"/>
    <x v="1"/>
    <n v="2887.5199999999995"/>
    <n v="-66.247852828725001"/>
  </r>
  <r>
    <n v="38690"/>
    <x v="2"/>
    <n v="28"/>
    <n v="697.5"/>
    <x v="1"/>
    <n v="169.89"/>
    <s v="Shahid Shariari"/>
    <x v="3"/>
    <x v="0"/>
    <x v="2"/>
    <x v="5"/>
    <x v="67"/>
    <x v="1"/>
    <n v="527.61"/>
    <n v="-32.199920395746858"/>
  </r>
  <r>
    <n v="50338"/>
    <x v="1"/>
    <n v="36"/>
    <n v="551.44000000000005"/>
    <x v="1"/>
    <n v="28.7"/>
    <s v="Liz Price"/>
    <x v="2"/>
    <x v="0"/>
    <x v="2"/>
    <x v="5"/>
    <x v="50"/>
    <x v="1"/>
    <n v="522.74"/>
    <n v="-5.4903011057122173"/>
  </r>
  <r>
    <n v="14406"/>
    <x v="3"/>
    <n v="37"/>
    <n v="5610.84"/>
    <x v="1"/>
    <n v="2366.5100000000002"/>
    <s v="Charles Sheldon"/>
    <x v="2"/>
    <x v="0"/>
    <x v="2"/>
    <x v="5"/>
    <x v="53"/>
    <x v="1"/>
    <n v="3244.33"/>
    <n v="-72.942949699938055"/>
  </r>
  <r>
    <n v="27396"/>
    <x v="4"/>
    <n v="14"/>
    <n v="138.31"/>
    <x v="1"/>
    <n v="-31.16"/>
    <s v="Sean Wendt"/>
    <x v="3"/>
    <x v="0"/>
    <x v="1"/>
    <x v="1"/>
    <x v="63"/>
    <x v="1"/>
    <n v="169.47"/>
    <n v="18.386735115359649"/>
  </r>
  <r>
    <n v="41059"/>
    <x v="3"/>
    <n v="45"/>
    <n v="12571.63"/>
    <x v="1"/>
    <n v="5455.96"/>
    <s v="Lycoris Saunders"/>
    <x v="4"/>
    <x v="0"/>
    <x v="2"/>
    <x v="5"/>
    <x v="71"/>
    <x v="1"/>
    <n v="7115.6699999999992"/>
    <n v="-76.675281456278896"/>
  </r>
  <r>
    <n v="47174"/>
    <x v="4"/>
    <n v="42"/>
    <n v="642.1"/>
    <x v="1"/>
    <n v="41.56"/>
    <s v="Maria Bertelson"/>
    <x v="4"/>
    <x v="0"/>
    <x v="2"/>
    <x v="5"/>
    <x v="50"/>
    <x v="1"/>
    <n v="600.54"/>
    <n v="-6.920438272221678"/>
  </r>
  <r>
    <n v="57153"/>
    <x v="4"/>
    <n v="9"/>
    <n v="106.05"/>
    <x v="1"/>
    <n v="-14.52"/>
    <s v="Meg O'Connel"/>
    <x v="4"/>
    <x v="0"/>
    <x v="0"/>
    <x v="3"/>
    <x v="72"/>
    <x v="1"/>
    <n v="120.57"/>
    <n v="12.042796715600893"/>
  </r>
  <r>
    <n v="59878"/>
    <x v="0"/>
    <n v="6"/>
    <n v="112.4"/>
    <x v="1"/>
    <n v="-46.75"/>
    <s v="Ivan Gibson"/>
    <x v="4"/>
    <x v="0"/>
    <x v="2"/>
    <x v="5"/>
    <x v="54"/>
    <x v="1"/>
    <n v="159.15"/>
    <n v="29.374803644360664"/>
  </r>
  <r>
    <n v="1218"/>
    <x v="1"/>
    <n v="3"/>
    <n v="46.46"/>
    <x v="1"/>
    <n v="-25.13"/>
    <s v="Craig Carroll"/>
    <x v="4"/>
    <x v="0"/>
    <x v="0"/>
    <x v="3"/>
    <x v="43"/>
    <x v="1"/>
    <n v="71.59"/>
    <n v="35.102667970386925"/>
  </r>
  <r>
    <n v="13410"/>
    <x v="1"/>
    <n v="29"/>
    <n v="701.94"/>
    <x v="1"/>
    <n v="158.91"/>
    <s v="Bobby Odegard"/>
    <x v="4"/>
    <x v="0"/>
    <x v="2"/>
    <x v="5"/>
    <x v="67"/>
    <x v="1"/>
    <n v="543.03000000000009"/>
    <n v="-29.263576597978002"/>
  </r>
  <r>
    <n v="15808"/>
    <x v="4"/>
    <n v="3"/>
    <n v="58.14"/>
    <x v="1"/>
    <n v="-96.25"/>
    <s v="Bill Donatelli"/>
    <x v="4"/>
    <x v="0"/>
    <x v="2"/>
    <x v="7"/>
    <x v="70"/>
    <x v="1"/>
    <n v="154.38999999999999"/>
    <n v="62.342120603666039"/>
  </r>
  <r>
    <n v="56101"/>
    <x v="1"/>
    <n v="1"/>
    <n v="21.45"/>
    <x v="1"/>
    <n v="-7.22"/>
    <s v="Bill Donatelli"/>
    <x v="4"/>
    <x v="0"/>
    <x v="0"/>
    <x v="3"/>
    <x v="43"/>
    <x v="1"/>
    <n v="28.669999999999998"/>
    <n v="25.183118242064872"/>
  </r>
  <r>
    <n v="1412"/>
    <x v="1"/>
    <n v="13"/>
    <n v="59.03"/>
    <x v="0"/>
    <n v="26.92"/>
    <s v="Carlos Soltero"/>
    <x v="0"/>
    <x v="1"/>
    <x v="0"/>
    <x v="9"/>
    <x v="73"/>
    <x v="2"/>
    <n v="32.11"/>
    <n v="-83.836810962317045"/>
  </r>
  <r>
    <n v="4676"/>
    <x v="0"/>
    <n v="3"/>
    <n v="49.59"/>
    <x v="0"/>
    <n v="-8.3800000000000008"/>
    <s v="Annie Cyprus"/>
    <x v="0"/>
    <x v="2"/>
    <x v="0"/>
    <x v="10"/>
    <x v="74"/>
    <x v="2"/>
    <n v="57.970000000000006"/>
    <n v="14.455752975677077"/>
  </r>
  <r>
    <n v="6182"/>
    <x v="2"/>
    <n v="18"/>
    <n v="130.32"/>
    <x v="0"/>
    <n v="-67.28"/>
    <s v="Grant Carroll"/>
    <x v="0"/>
    <x v="0"/>
    <x v="0"/>
    <x v="10"/>
    <x v="75"/>
    <x v="2"/>
    <n v="197.6"/>
    <n v="34.048582995951421"/>
  </r>
  <r>
    <n v="6916"/>
    <x v="2"/>
    <n v="40"/>
    <n v="436.17"/>
    <x v="0"/>
    <n v="-141.27000000000001"/>
    <s v="Andrew Gjertsen"/>
    <x v="0"/>
    <x v="1"/>
    <x v="0"/>
    <x v="0"/>
    <x v="76"/>
    <x v="2"/>
    <n v="577.44000000000005"/>
    <n v="24.464879467996678"/>
  </r>
  <r>
    <n v="8419"/>
    <x v="4"/>
    <n v="19"/>
    <n v="368.04"/>
    <x v="0"/>
    <n v="70.39"/>
    <s v="Nicole Hansen"/>
    <x v="0"/>
    <x v="3"/>
    <x v="0"/>
    <x v="10"/>
    <x v="77"/>
    <x v="2"/>
    <n v="297.65000000000003"/>
    <n v="-23.648580547623041"/>
  </r>
  <r>
    <n v="8995"/>
    <x v="0"/>
    <n v="5"/>
    <n v="24.16"/>
    <x v="0"/>
    <n v="8.0500000000000007"/>
    <s v="Beth Paige"/>
    <x v="0"/>
    <x v="1"/>
    <x v="0"/>
    <x v="11"/>
    <x v="78"/>
    <x v="2"/>
    <n v="16.11"/>
    <n v="-49.968963376784615"/>
  </r>
  <r>
    <n v="8995"/>
    <x v="0"/>
    <n v="41"/>
    <n v="270.83999999999997"/>
    <x v="0"/>
    <n v="-78.02"/>
    <s v="Beth Paige"/>
    <x v="1"/>
    <x v="1"/>
    <x v="0"/>
    <x v="10"/>
    <x v="79"/>
    <x v="2"/>
    <n v="348.85999999999996"/>
    <n v="22.364272200882873"/>
  </r>
  <r>
    <n v="9509"/>
    <x v="1"/>
    <n v="5"/>
    <n v="101.21"/>
    <x v="0"/>
    <n v="2.13"/>
    <s v="Joy Bell"/>
    <x v="1"/>
    <x v="2"/>
    <x v="0"/>
    <x v="10"/>
    <x v="80"/>
    <x v="2"/>
    <n v="99.08"/>
    <n v="-2.1497779572062932"/>
  </r>
  <r>
    <n v="9927"/>
    <x v="0"/>
    <n v="34"/>
    <n v="1608.08"/>
    <x v="0"/>
    <n v="-82.16"/>
    <s v="Grant Carroll"/>
    <x v="1"/>
    <x v="0"/>
    <x v="2"/>
    <x v="12"/>
    <x v="81"/>
    <x v="2"/>
    <n v="1690.24"/>
    <n v="4.8608481635744081"/>
  </r>
  <r>
    <n v="13795"/>
    <x v="1"/>
    <n v="23"/>
    <n v="275.16000000000003"/>
    <x v="0"/>
    <n v="43.35"/>
    <s v="Muhammed MacIntyre"/>
    <x v="1"/>
    <x v="3"/>
    <x v="0"/>
    <x v="10"/>
    <x v="82"/>
    <x v="2"/>
    <n v="231.81000000000003"/>
    <n v="-18.700660023294937"/>
  </r>
  <r>
    <n v="16706"/>
    <x v="0"/>
    <n v="49"/>
    <n v="6175.777"/>
    <x v="0"/>
    <n v="1881.58"/>
    <s v="Beth Thompson"/>
    <x v="1"/>
    <x v="0"/>
    <x v="2"/>
    <x v="7"/>
    <x v="83"/>
    <x v="2"/>
    <n v="4294.1970000000001"/>
    <n v="-43.816806727777042"/>
  </r>
  <r>
    <n v="19138"/>
    <x v="2"/>
    <n v="30"/>
    <n v="387"/>
    <x v="0"/>
    <n v="-31.45"/>
    <s v="Carlos Daly"/>
    <x v="1"/>
    <x v="2"/>
    <x v="0"/>
    <x v="0"/>
    <x v="84"/>
    <x v="2"/>
    <n v="418.45"/>
    <n v="7.5158322380212663"/>
  </r>
  <r>
    <n v="22501"/>
    <x v="0"/>
    <n v="2"/>
    <n v="30.83"/>
    <x v="0"/>
    <n v="7.27"/>
    <s v="Alan Barnes"/>
    <x v="1"/>
    <x v="0"/>
    <x v="0"/>
    <x v="13"/>
    <x v="85"/>
    <x v="2"/>
    <n v="23.56"/>
    <n v="-30.857385398981325"/>
  </r>
  <r>
    <n v="25318"/>
    <x v="4"/>
    <n v="22"/>
    <n v="440.92"/>
    <x v="0"/>
    <n v="-65.180000000000007"/>
    <s v="Julia West"/>
    <x v="1"/>
    <x v="3"/>
    <x v="1"/>
    <x v="1"/>
    <x v="86"/>
    <x v="2"/>
    <n v="506.1"/>
    <n v="12.878877692155703"/>
  </r>
  <r>
    <n v="25634"/>
    <x v="1"/>
    <n v="26"/>
    <n v="626.07000000000005"/>
    <x v="0"/>
    <n v="185.32"/>
    <s v="Mike Pelletier"/>
    <x v="1"/>
    <x v="0"/>
    <x v="0"/>
    <x v="13"/>
    <x v="87"/>
    <x v="2"/>
    <n v="440.75000000000006"/>
    <n v="-42.046511627906966"/>
  </r>
  <r>
    <n v="26370"/>
    <x v="1"/>
    <n v="20"/>
    <n v="660.27"/>
    <x v="0"/>
    <n v="63.83"/>
    <s v="Fred Wasserman"/>
    <x v="1"/>
    <x v="2"/>
    <x v="0"/>
    <x v="0"/>
    <x v="88"/>
    <x v="2"/>
    <n v="596.43999999999994"/>
    <n v="-10.701830863121193"/>
  </r>
  <r>
    <n v="31492"/>
    <x v="4"/>
    <n v="34"/>
    <n v="971.95"/>
    <x v="0"/>
    <n v="-21.1"/>
    <s v="Nicole Hansen"/>
    <x v="1"/>
    <x v="3"/>
    <x v="0"/>
    <x v="0"/>
    <x v="89"/>
    <x v="2"/>
    <n v="993.05000000000007"/>
    <n v="2.1247671315643748"/>
  </r>
  <r>
    <n v="31684"/>
    <x v="4"/>
    <n v="28"/>
    <n v="456.91"/>
    <x v="0"/>
    <n v="-328.18"/>
    <s v="Susan Vittorini"/>
    <x v="1"/>
    <x v="0"/>
    <x v="0"/>
    <x v="0"/>
    <x v="90"/>
    <x v="2"/>
    <n v="785.09"/>
    <n v="41.801576889273839"/>
  </r>
  <r>
    <n v="32193"/>
    <x v="2"/>
    <n v="4"/>
    <n v="40.72"/>
    <x v="0"/>
    <n v="-10.25"/>
    <s v="Chad Cunningham"/>
    <x v="1"/>
    <x v="3"/>
    <x v="0"/>
    <x v="10"/>
    <x v="91"/>
    <x v="2"/>
    <n v="50.97"/>
    <n v="20.109868550127526"/>
  </r>
  <r>
    <n v="33703"/>
    <x v="1"/>
    <n v="4"/>
    <n v="63.52"/>
    <x v="0"/>
    <n v="-8.4700000000000006"/>
    <s v="Carl Ludwig"/>
    <x v="1"/>
    <x v="0"/>
    <x v="0"/>
    <x v="0"/>
    <x v="92"/>
    <x v="2"/>
    <n v="71.990000000000009"/>
    <n v="11.765522989304076"/>
  </r>
  <r>
    <n v="33894"/>
    <x v="4"/>
    <n v="13"/>
    <n v="438.93"/>
    <x v="0"/>
    <n v="-119.02"/>
    <s v="Doug Bickford"/>
    <x v="1"/>
    <x v="0"/>
    <x v="2"/>
    <x v="12"/>
    <x v="93"/>
    <x v="2"/>
    <n v="557.95000000000005"/>
    <n v="21.331660543059421"/>
  </r>
  <r>
    <n v="37541"/>
    <x v="3"/>
    <n v="10"/>
    <n v="550.61"/>
    <x v="0"/>
    <n v="98.32"/>
    <s v="Claudia Miner"/>
    <x v="1"/>
    <x v="3"/>
    <x v="0"/>
    <x v="10"/>
    <x v="94"/>
    <x v="2"/>
    <n v="452.29"/>
    <n v="-21.738265272281058"/>
  </r>
  <r>
    <n v="42561"/>
    <x v="2"/>
    <n v="15"/>
    <n v="1062.9590000000001"/>
    <x v="0"/>
    <n v="298.48"/>
    <s v="Beth Paige"/>
    <x v="1"/>
    <x v="1"/>
    <x v="2"/>
    <x v="7"/>
    <x v="95"/>
    <x v="2"/>
    <n v="764.47900000000004"/>
    <n v="-39.043583931017075"/>
  </r>
  <r>
    <n v="43781"/>
    <x v="1"/>
    <n v="21"/>
    <n v="917.39"/>
    <x v="0"/>
    <n v="393.41"/>
    <s v="Claudia Miner"/>
    <x v="1"/>
    <x v="3"/>
    <x v="0"/>
    <x v="11"/>
    <x v="96"/>
    <x v="2"/>
    <n v="523.98"/>
    <n v="-75.081109966029231"/>
  </r>
  <r>
    <n v="44839"/>
    <x v="4"/>
    <n v="27"/>
    <n v="899.97"/>
    <x v="0"/>
    <n v="-246.3"/>
    <s v="Julia West"/>
    <x v="1"/>
    <x v="1"/>
    <x v="1"/>
    <x v="1"/>
    <x v="97"/>
    <x v="2"/>
    <n v="1146.27"/>
    <n v="21.487084194823204"/>
  </r>
  <r>
    <n v="52193"/>
    <x v="1"/>
    <n v="1"/>
    <n v="17.89"/>
    <x v="0"/>
    <n v="10.51"/>
    <s v="Mike Pelletier"/>
    <x v="1"/>
    <x v="0"/>
    <x v="0"/>
    <x v="9"/>
    <x v="98"/>
    <x v="2"/>
    <n v="7.3800000000000008"/>
    <n v="-142.41192411924118"/>
  </r>
  <r>
    <n v="52929"/>
    <x v="0"/>
    <n v="43"/>
    <n v="701.46"/>
    <x v="0"/>
    <n v="-90.14"/>
    <s v="Muhammed MacIntyre"/>
    <x v="1"/>
    <x v="3"/>
    <x v="2"/>
    <x v="5"/>
    <x v="99"/>
    <x v="2"/>
    <n v="791.6"/>
    <n v="11.387064173825163"/>
  </r>
  <r>
    <n v="55715"/>
    <x v="4"/>
    <n v="28"/>
    <n v="168.57"/>
    <x v="0"/>
    <n v="16.649999999999999"/>
    <s v="Eugene Barchas"/>
    <x v="1"/>
    <x v="0"/>
    <x v="0"/>
    <x v="11"/>
    <x v="100"/>
    <x v="2"/>
    <n v="151.91999999999999"/>
    <n v="-10.959715639810431"/>
  </r>
  <r>
    <n v="57509"/>
    <x v="2"/>
    <n v="39"/>
    <n v="199.39"/>
    <x v="0"/>
    <n v="101.13"/>
    <s v="Neola Schneider"/>
    <x v="1"/>
    <x v="2"/>
    <x v="0"/>
    <x v="9"/>
    <x v="101"/>
    <x v="2"/>
    <n v="98.259999999999991"/>
    <n v="-102.92082230816202"/>
  </r>
  <r>
    <n v="58368"/>
    <x v="0"/>
    <n v="5"/>
    <n v="325.43"/>
    <x v="0"/>
    <n v="-76.11"/>
    <s v="Doug Bickford"/>
    <x v="2"/>
    <x v="0"/>
    <x v="0"/>
    <x v="0"/>
    <x v="102"/>
    <x v="2"/>
    <n v="401.54"/>
    <n v="18.954525078447979"/>
  </r>
  <r>
    <n v="59395"/>
    <x v="4"/>
    <n v="20"/>
    <n v="963.3"/>
    <x v="0"/>
    <n v="367.12"/>
    <s v="Cari Schnelling"/>
    <x v="2"/>
    <x v="3"/>
    <x v="0"/>
    <x v="10"/>
    <x v="103"/>
    <x v="2"/>
    <n v="596.17999999999995"/>
    <n v="-61.578717836894903"/>
  </r>
  <r>
    <n v="11269"/>
    <x v="2"/>
    <n v="39"/>
    <n v="2083.0524999999998"/>
    <x v="0"/>
    <n v="354.96"/>
    <s v="Harold Engle"/>
    <x v="2"/>
    <x v="2"/>
    <x v="2"/>
    <x v="7"/>
    <x v="104"/>
    <x v="2"/>
    <n v="1728.0924999999997"/>
    <n v="-20.540567128206394"/>
  </r>
  <r>
    <n v="13927"/>
    <x v="2"/>
    <n v="26"/>
    <n v="188.05"/>
    <x v="0"/>
    <n v="-21.41"/>
    <s v="Dan Reichenbach"/>
    <x v="2"/>
    <x v="0"/>
    <x v="0"/>
    <x v="10"/>
    <x v="105"/>
    <x v="2"/>
    <n v="209.46"/>
    <n v="10.221522008975459"/>
  </r>
  <r>
    <n v="15463"/>
    <x v="2"/>
    <n v="48"/>
    <n v="293.3"/>
    <x v="0"/>
    <n v="-193.48"/>
    <s v="Evan Minnotte"/>
    <x v="2"/>
    <x v="0"/>
    <x v="0"/>
    <x v="10"/>
    <x v="106"/>
    <x v="2"/>
    <n v="486.78"/>
    <n v="39.746908254242157"/>
  </r>
  <r>
    <n v="22656"/>
    <x v="1"/>
    <n v="10"/>
    <n v="309.3"/>
    <x v="0"/>
    <n v="-77.89"/>
    <s v="Evan Minnotte"/>
    <x v="2"/>
    <x v="0"/>
    <x v="2"/>
    <x v="12"/>
    <x v="107"/>
    <x v="2"/>
    <n v="387.19"/>
    <n v="20.116738552132023"/>
  </r>
  <r>
    <n v="24038"/>
    <x v="0"/>
    <n v="15"/>
    <n v="896.18050000000005"/>
    <x v="0"/>
    <n v="82.04"/>
    <s v="Jack Lebron"/>
    <x v="2"/>
    <x v="0"/>
    <x v="2"/>
    <x v="7"/>
    <x v="108"/>
    <x v="2"/>
    <n v="814.14050000000009"/>
    <n v="-10.076884763747774"/>
  </r>
  <r>
    <n v="24067"/>
    <x v="0"/>
    <n v="46"/>
    <n v="2640.6864999999998"/>
    <x v="0"/>
    <n v="751.38"/>
    <s v="Frank Atkinson"/>
    <x v="2"/>
    <x v="0"/>
    <x v="2"/>
    <x v="7"/>
    <x v="109"/>
    <x v="2"/>
    <n v="1889.3064999999997"/>
    <n v="-39.770148464529193"/>
  </r>
  <r>
    <n v="24965"/>
    <x v="2"/>
    <n v="6"/>
    <n v="2528.4899999999998"/>
    <x v="0"/>
    <n v="580.15"/>
    <s v="Jack Lebron"/>
    <x v="2"/>
    <x v="0"/>
    <x v="0"/>
    <x v="11"/>
    <x v="110"/>
    <x v="2"/>
    <n v="1948.3399999999997"/>
    <n v="-29.776630362257112"/>
  </r>
  <r>
    <n v="29382"/>
    <x v="0"/>
    <n v="34"/>
    <n v="684.66"/>
    <x v="0"/>
    <n v="35.090000000000003"/>
    <s v="Greg Guthrie"/>
    <x v="2"/>
    <x v="3"/>
    <x v="1"/>
    <x v="1"/>
    <x v="86"/>
    <x v="2"/>
    <n v="649.56999999999994"/>
    <n v="-5.4020351925119749"/>
  </r>
  <r>
    <n v="36293"/>
    <x v="3"/>
    <n v="25"/>
    <n v="165.36"/>
    <x v="0"/>
    <n v="-94.79"/>
    <s v="Carlos Soltero"/>
    <x v="2"/>
    <x v="3"/>
    <x v="0"/>
    <x v="10"/>
    <x v="111"/>
    <x v="2"/>
    <n v="260.15000000000003"/>
    <n v="36.436671151258892"/>
  </r>
  <r>
    <n v="40480"/>
    <x v="4"/>
    <n v="19"/>
    <n v="7608.88"/>
    <x v="0"/>
    <n v="3049.45"/>
    <s v="Harold Engle"/>
    <x v="2"/>
    <x v="2"/>
    <x v="0"/>
    <x v="11"/>
    <x v="110"/>
    <x v="2"/>
    <n v="4559.43"/>
    <n v="-66.882263791745885"/>
  </r>
  <r>
    <n v="48067"/>
    <x v="2"/>
    <n v="31"/>
    <n v="3229.66"/>
    <x v="0"/>
    <n v="695.06"/>
    <s v="Jennifer Braxton"/>
    <x v="2"/>
    <x v="3"/>
    <x v="2"/>
    <x v="7"/>
    <x v="112"/>
    <x v="2"/>
    <n v="2534.6"/>
    <n v="-27.422867513611614"/>
  </r>
  <r>
    <n v="48067"/>
    <x v="2"/>
    <n v="24"/>
    <n v="4010.9375"/>
    <x v="0"/>
    <n v="630.70000000000005"/>
    <s v="Jennifer Braxton"/>
    <x v="2"/>
    <x v="3"/>
    <x v="2"/>
    <x v="7"/>
    <x v="113"/>
    <x v="2"/>
    <n v="3380.2375000000002"/>
    <n v="-18.658452253724768"/>
  </r>
  <r>
    <n v="49029"/>
    <x v="0"/>
    <n v="49"/>
    <n v="8223.07"/>
    <x v="0"/>
    <n v="2549.4"/>
    <s v="Jim Sink"/>
    <x v="2"/>
    <x v="0"/>
    <x v="2"/>
    <x v="7"/>
    <x v="114"/>
    <x v="2"/>
    <n v="5673.67"/>
    <n v="-44.933878776876334"/>
  </r>
  <r>
    <n v="49216"/>
    <x v="0"/>
    <n v="29"/>
    <n v="374.67"/>
    <x v="0"/>
    <n v="30.63"/>
    <s v="Noah Childs"/>
    <x v="5"/>
    <x v="2"/>
    <x v="0"/>
    <x v="10"/>
    <x v="115"/>
    <x v="2"/>
    <n v="344.04"/>
    <n v="-8.9030345308685011"/>
  </r>
  <r>
    <n v="52482"/>
    <x v="4"/>
    <n v="21"/>
    <n v="848.2"/>
    <x v="0"/>
    <n v="163.78"/>
    <s v="Greg Guthrie"/>
    <x v="5"/>
    <x v="0"/>
    <x v="0"/>
    <x v="3"/>
    <x v="116"/>
    <x v="2"/>
    <n v="684.42000000000007"/>
    <n v="-23.929750737851023"/>
  </r>
  <r>
    <n v="5318"/>
    <x v="0"/>
    <n v="29"/>
    <n v="5010.7415000000001"/>
    <x v="0"/>
    <n v="1196.3699999999999"/>
    <s v="Matt Collins"/>
    <x v="3"/>
    <x v="1"/>
    <x v="2"/>
    <x v="7"/>
    <x v="117"/>
    <x v="2"/>
    <n v="3814.3715000000002"/>
    <n v="-31.364800203650844"/>
  </r>
  <r>
    <n v="9123"/>
    <x v="4"/>
    <n v="27"/>
    <n v="384.9"/>
    <x v="0"/>
    <n v="-108.28"/>
    <s v="Matt Collins"/>
    <x v="3"/>
    <x v="1"/>
    <x v="0"/>
    <x v="0"/>
    <x v="118"/>
    <x v="2"/>
    <n v="493.17999999999995"/>
    <n v="21.955472646903765"/>
  </r>
  <r>
    <n v="11553"/>
    <x v="3"/>
    <n v="28"/>
    <n v="1350.34"/>
    <x v="0"/>
    <n v="-517.16999999999996"/>
    <s v="Justin Knight"/>
    <x v="3"/>
    <x v="0"/>
    <x v="0"/>
    <x v="0"/>
    <x v="119"/>
    <x v="2"/>
    <n v="1867.5099999999998"/>
    <n v="27.693024401475757"/>
  </r>
  <r>
    <n v="20448"/>
    <x v="4"/>
    <n v="23"/>
    <n v="104.82"/>
    <x v="0"/>
    <n v="6.84"/>
    <s v="Luke Weiss"/>
    <x v="3"/>
    <x v="0"/>
    <x v="0"/>
    <x v="13"/>
    <x v="120"/>
    <x v="2"/>
    <n v="97.97999999999999"/>
    <n v="-6.9810165339865327"/>
  </r>
  <r>
    <n v="28802"/>
    <x v="0"/>
    <n v="36"/>
    <n v="336.25"/>
    <x v="0"/>
    <n v="25.95"/>
    <s v="Sanjit Chand"/>
    <x v="3"/>
    <x v="2"/>
    <x v="0"/>
    <x v="10"/>
    <x v="121"/>
    <x v="2"/>
    <n v="310.3"/>
    <n v="-8.3628746374476268"/>
  </r>
  <r>
    <n v="37315"/>
    <x v="2"/>
    <n v="31"/>
    <n v="4726.5950000000003"/>
    <x v="0"/>
    <n v="1176.48"/>
    <s v="Luke Weiss"/>
    <x v="3"/>
    <x v="0"/>
    <x v="2"/>
    <x v="7"/>
    <x v="122"/>
    <x v="2"/>
    <n v="3550.1150000000002"/>
    <n v="-33.139208166496012"/>
  </r>
  <r>
    <n v="38565"/>
    <x v="4"/>
    <n v="20"/>
    <n v="234.09"/>
    <x v="0"/>
    <n v="-11.69"/>
    <s v="Justin Knight"/>
    <x v="3"/>
    <x v="0"/>
    <x v="1"/>
    <x v="1"/>
    <x v="123"/>
    <x v="2"/>
    <n v="245.78"/>
    <n v="4.7562861095288467"/>
  </r>
  <r>
    <n v="53863"/>
    <x v="0"/>
    <n v="46"/>
    <n v="7807.45"/>
    <x v="0"/>
    <n v="1660.15"/>
    <s v="Christina DeMoss"/>
    <x v="3"/>
    <x v="2"/>
    <x v="0"/>
    <x v="0"/>
    <x v="124"/>
    <x v="2"/>
    <n v="6147.2999999999993"/>
    <n v="-27.006165308346763"/>
  </r>
  <r>
    <n v="57959"/>
    <x v="3"/>
    <n v="48"/>
    <n v="1269.79"/>
    <x v="0"/>
    <n v="-65.33"/>
    <s v="Sally Knutson"/>
    <x v="3"/>
    <x v="1"/>
    <x v="2"/>
    <x v="12"/>
    <x v="125"/>
    <x v="2"/>
    <n v="1335.12"/>
    <n v="4.8931931212175632"/>
  </r>
  <r>
    <n v="928"/>
    <x v="2"/>
    <n v="21"/>
    <n v="1222.68"/>
    <x v="0"/>
    <n v="300.97000000000003"/>
    <s v="Anthony O'Donnell"/>
    <x v="3"/>
    <x v="1"/>
    <x v="0"/>
    <x v="3"/>
    <x v="126"/>
    <x v="2"/>
    <n v="921.71"/>
    <n v="-32.653437632227053"/>
  </r>
  <r>
    <n v="928"/>
    <x v="2"/>
    <n v="26"/>
    <n v="390.2"/>
    <x v="0"/>
    <n v="45"/>
    <s v="Anthony O'Donnell"/>
    <x v="3"/>
    <x v="1"/>
    <x v="1"/>
    <x v="1"/>
    <x v="127"/>
    <x v="2"/>
    <n v="345.2"/>
    <n v="-13.035921205098495"/>
  </r>
  <r>
    <n v="5504"/>
    <x v="0"/>
    <n v="6"/>
    <n v="49.55"/>
    <x v="0"/>
    <n v="-20.329999999999998"/>
    <s v="Anna Andreadi"/>
    <x v="3"/>
    <x v="3"/>
    <x v="0"/>
    <x v="10"/>
    <x v="128"/>
    <x v="2"/>
    <n v="69.88"/>
    <n v="29.092730394962789"/>
  </r>
  <r>
    <n v="14852"/>
    <x v="3"/>
    <n v="9"/>
    <n v="3800.4"/>
    <x v="0"/>
    <n v="1234.57"/>
    <s v="Angele Hood"/>
    <x v="3"/>
    <x v="1"/>
    <x v="0"/>
    <x v="11"/>
    <x v="110"/>
    <x v="2"/>
    <n v="2565.83"/>
    <n v="-48.115814375854995"/>
  </r>
  <r>
    <n v="26978"/>
    <x v="3"/>
    <n v="47"/>
    <n v="695.99"/>
    <x v="0"/>
    <n v="-157.44"/>
    <s v="Seth Vernon"/>
    <x v="3"/>
    <x v="2"/>
    <x v="0"/>
    <x v="0"/>
    <x v="129"/>
    <x v="2"/>
    <n v="853.43000000000006"/>
    <n v="18.447910197672925"/>
  </r>
  <r>
    <n v="32871"/>
    <x v="0"/>
    <n v="42"/>
    <n v="939.77"/>
    <x v="0"/>
    <n v="9.7200000000000006"/>
    <s v="Jim Karlsson"/>
    <x v="3"/>
    <x v="3"/>
    <x v="2"/>
    <x v="12"/>
    <x v="130"/>
    <x v="2"/>
    <n v="930.05"/>
    <n v="-1.0451051018762461"/>
  </r>
  <r>
    <n v="39301"/>
    <x v="3"/>
    <n v="16"/>
    <n v="2232.66"/>
    <x v="0"/>
    <n v="-521.09"/>
    <s v="Kelly Williams"/>
    <x v="3"/>
    <x v="0"/>
    <x v="2"/>
    <x v="12"/>
    <x v="131"/>
    <x v="2"/>
    <n v="2753.75"/>
    <n v="18.922923286427604"/>
  </r>
  <r>
    <n v="50310"/>
    <x v="3"/>
    <n v="42"/>
    <n v="1811.3"/>
    <x v="0"/>
    <n v="520.41"/>
    <s v="Sarah Foster"/>
    <x v="3"/>
    <x v="0"/>
    <x v="0"/>
    <x v="3"/>
    <x v="132"/>
    <x v="2"/>
    <n v="1290.8899999999999"/>
    <n v="-40.314046897876672"/>
  </r>
  <r>
    <n v="52737"/>
    <x v="1"/>
    <n v="14"/>
    <n v="125.54"/>
    <x v="0"/>
    <n v="-15.74"/>
    <s v="Alex Avila"/>
    <x v="3"/>
    <x v="2"/>
    <x v="0"/>
    <x v="11"/>
    <x v="133"/>
    <x v="2"/>
    <n v="141.28"/>
    <n v="11.140996602491503"/>
  </r>
  <r>
    <n v="54560"/>
    <x v="4"/>
    <n v="45"/>
    <n v="2404.5990000000002"/>
    <x v="0"/>
    <n v="496.89"/>
    <s v="Barbara Fisher"/>
    <x v="3"/>
    <x v="3"/>
    <x v="2"/>
    <x v="7"/>
    <x v="134"/>
    <x v="2"/>
    <n v="1907.7090000000003"/>
    <n v="-26.046425319584891"/>
  </r>
  <r>
    <n v="55777"/>
    <x v="1"/>
    <n v="1"/>
    <n v="65.747500000000002"/>
    <x v="0"/>
    <n v="-252.48"/>
    <s v="Roy Skaria"/>
    <x v="3"/>
    <x v="0"/>
    <x v="2"/>
    <x v="7"/>
    <x v="135"/>
    <x v="2"/>
    <n v="318.22749999999996"/>
    <n v="79.339466262343763"/>
  </r>
  <r>
    <n v="56001"/>
    <x v="2"/>
    <n v="17"/>
    <n v="118.36"/>
    <x v="0"/>
    <n v="-60.65"/>
    <s v="Alex Avila"/>
    <x v="3"/>
    <x v="2"/>
    <x v="0"/>
    <x v="10"/>
    <x v="136"/>
    <x v="2"/>
    <n v="179.01"/>
    <n v="33.880788782749569"/>
  </r>
  <r>
    <n v="2720"/>
    <x v="4"/>
    <n v="36"/>
    <n v="2051.0160000000001"/>
    <x v="0"/>
    <n v="483.97"/>
    <s v="Christopher Martinez"/>
    <x v="3"/>
    <x v="3"/>
    <x v="2"/>
    <x v="7"/>
    <x v="135"/>
    <x v="2"/>
    <n v="1567.046"/>
    <n v="-30.884224202735595"/>
  </r>
  <r>
    <n v="4642"/>
    <x v="4"/>
    <n v="21"/>
    <n v="309.62"/>
    <x v="0"/>
    <n v="-80.2"/>
    <s v="Shahid Shariari"/>
    <x v="3"/>
    <x v="0"/>
    <x v="0"/>
    <x v="0"/>
    <x v="118"/>
    <x v="2"/>
    <n v="389.82"/>
    <n v="20.573598070904517"/>
  </r>
  <r>
    <n v="8801"/>
    <x v="2"/>
    <n v="25"/>
    <n v="2529.3960000000002"/>
    <x v="0"/>
    <n v="371.21"/>
    <s v="Thomas Brumley"/>
    <x v="3"/>
    <x v="1"/>
    <x v="2"/>
    <x v="7"/>
    <x v="112"/>
    <x v="2"/>
    <n v="2158.1860000000001"/>
    <n v="-17.20009304110026"/>
  </r>
  <r>
    <n v="11332"/>
    <x v="2"/>
    <n v="23"/>
    <n v="1223.3795"/>
    <x v="0"/>
    <n v="83.57"/>
    <s v="Liz Price"/>
    <x v="3"/>
    <x v="0"/>
    <x v="2"/>
    <x v="7"/>
    <x v="137"/>
    <x v="2"/>
    <n v="1139.8095000000001"/>
    <n v="-7.3319269579697259"/>
  </r>
  <r>
    <n v="17702"/>
    <x v="0"/>
    <n v="9"/>
    <n v="264.63"/>
    <x v="0"/>
    <n v="-66.78"/>
    <s v="Mark Cousins"/>
    <x v="3"/>
    <x v="2"/>
    <x v="2"/>
    <x v="12"/>
    <x v="138"/>
    <x v="2"/>
    <n v="331.40999999999997"/>
    <n v="20.150267040825558"/>
  </r>
  <r>
    <n v="17831"/>
    <x v="4"/>
    <n v="38"/>
    <n v="260.41000000000003"/>
    <x v="0"/>
    <n v="-45.75"/>
    <s v="Ricardo Emerson"/>
    <x v="3"/>
    <x v="0"/>
    <x v="0"/>
    <x v="10"/>
    <x v="139"/>
    <x v="2"/>
    <n v="306.16000000000003"/>
    <n v="14.94316697151816"/>
  </r>
  <r>
    <n v="20389"/>
    <x v="0"/>
    <n v="30"/>
    <n v="201.35"/>
    <x v="0"/>
    <n v="-107.37"/>
    <s v="Liz Price"/>
    <x v="3"/>
    <x v="0"/>
    <x v="0"/>
    <x v="10"/>
    <x v="106"/>
    <x v="2"/>
    <n v="308.72000000000003"/>
    <n v="34.77908784659239"/>
  </r>
  <r>
    <n v="22657"/>
    <x v="0"/>
    <n v="36"/>
    <n v="9544.18"/>
    <x v="0"/>
    <n v="3392.88"/>
    <s v="Ralph Kennedy"/>
    <x v="3"/>
    <x v="0"/>
    <x v="2"/>
    <x v="12"/>
    <x v="140"/>
    <x v="2"/>
    <n v="6151.3"/>
    <n v="-55.157121258920881"/>
  </r>
  <r>
    <n v="25635"/>
    <x v="4"/>
    <n v="14"/>
    <n v="633.08000000000004"/>
    <x v="0"/>
    <n v="145.47999999999999"/>
    <s v="Sally Knutson"/>
    <x v="3"/>
    <x v="0"/>
    <x v="0"/>
    <x v="3"/>
    <x v="132"/>
    <x v="2"/>
    <n v="487.6"/>
    <n v="-29.835931091058249"/>
  </r>
  <r>
    <n v="29185"/>
    <x v="0"/>
    <n v="5"/>
    <n v="217.85"/>
    <x v="0"/>
    <n v="-25.31"/>
    <s v="Rob Dowd"/>
    <x v="3"/>
    <x v="0"/>
    <x v="0"/>
    <x v="10"/>
    <x v="141"/>
    <x v="2"/>
    <n v="243.16"/>
    <n v="10.408784339529529"/>
  </r>
  <r>
    <n v="29985"/>
    <x v="4"/>
    <n v="22"/>
    <n v="196.75"/>
    <x v="0"/>
    <n v="0.13"/>
    <s v="Khloe Miller"/>
    <x v="3"/>
    <x v="0"/>
    <x v="1"/>
    <x v="1"/>
    <x v="142"/>
    <x v="2"/>
    <n v="196.62"/>
    <n v="-6.611738378598081E-2"/>
  </r>
  <r>
    <n v="31872"/>
    <x v="2"/>
    <n v="34"/>
    <n v="2833.19"/>
    <x v="0"/>
    <n v="1409.87"/>
    <s v="Vicky Freymann"/>
    <x v="3"/>
    <x v="2"/>
    <x v="0"/>
    <x v="13"/>
    <x v="143"/>
    <x v="2"/>
    <n v="1423.3200000000002"/>
    <n v="-99.055026276592741"/>
  </r>
  <r>
    <n v="32611"/>
    <x v="3"/>
    <n v="18"/>
    <n v="986.24"/>
    <x v="0"/>
    <n v="68.900000000000006"/>
    <s v="Neil Knudson"/>
    <x v="3"/>
    <x v="0"/>
    <x v="2"/>
    <x v="12"/>
    <x v="144"/>
    <x v="2"/>
    <n v="917.34"/>
    <n v="-7.5108465781498657"/>
  </r>
  <r>
    <n v="36803"/>
    <x v="1"/>
    <n v="2"/>
    <n v="19.02"/>
    <x v="0"/>
    <n v="10.73"/>
    <s v="Ralph Kennedy"/>
    <x v="3"/>
    <x v="0"/>
    <x v="1"/>
    <x v="1"/>
    <x v="145"/>
    <x v="2"/>
    <n v="8.2899999999999991"/>
    <n v="-129.43305186972259"/>
  </r>
  <r>
    <n v="36805"/>
    <x v="3"/>
    <n v="28"/>
    <n v="1546.3965000000001"/>
    <x v="0"/>
    <n v="226.72"/>
    <s v="Shahid Shariari"/>
    <x v="3"/>
    <x v="0"/>
    <x v="2"/>
    <x v="7"/>
    <x v="146"/>
    <x v="2"/>
    <n v="1319.6765"/>
    <n v="-17.179967969422812"/>
  </r>
  <r>
    <n v="44451"/>
    <x v="4"/>
    <n v="4"/>
    <n v="103.9"/>
    <x v="0"/>
    <n v="-19.260000000000002"/>
    <s v="Khloe Miller"/>
    <x v="2"/>
    <x v="2"/>
    <x v="1"/>
    <x v="1"/>
    <x v="147"/>
    <x v="2"/>
    <n v="123.16000000000001"/>
    <n v="15.638194218902242"/>
  </r>
  <r>
    <n v="45059"/>
    <x v="1"/>
    <n v="39"/>
    <n v="3401.8"/>
    <x v="0"/>
    <n v="-508.87"/>
    <s v="Tony Chapman"/>
    <x v="2"/>
    <x v="1"/>
    <x v="0"/>
    <x v="0"/>
    <x v="148"/>
    <x v="2"/>
    <n v="3910.67"/>
    <n v="13.012348267688143"/>
  </r>
  <r>
    <n v="45731"/>
    <x v="4"/>
    <n v="19"/>
    <n v="146.63"/>
    <x v="0"/>
    <n v="-30.06"/>
    <s v="Gene Hale"/>
    <x v="2"/>
    <x v="1"/>
    <x v="0"/>
    <x v="10"/>
    <x v="149"/>
    <x v="2"/>
    <n v="176.69"/>
    <n v="17.012847359782672"/>
  </r>
  <r>
    <n v="47108"/>
    <x v="1"/>
    <n v="26"/>
    <n v="258.11"/>
    <x v="0"/>
    <n v="9.9499999999999993"/>
    <s v="Justin Hirsh"/>
    <x v="2"/>
    <x v="1"/>
    <x v="0"/>
    <x v="10"/>
    <x v="150"/>
    <x v="2"/>
    <n v="248.16000000000003"/>
    <n v="-4.009509993552542"/>
  </r>
  <r>
    <n v="47108"/>
    <x v="1"/>
    <n v="9"/>
    <n v="1288.5150000000001"/>
    <x v="0"/>
    <n v="-382.57"/>
    <s v="Justin Hirsh"/>
    <x v="2"/>
    <x v="1"/>
    <x v="2"/>
    <x v="7"/>
    <x v="151"/>
    <x v="2"/>
    <n v="1671.085"/>
    <n v="22.893509306827596"/>
  </r>
  <r>
    <n v="50208"/>
    <x v="3"/>
    <n v="4"/>
    <n v="38.76"/>
    <x v="0"/>
    <n v="-12.13"/>
    <s v="Sarah Bern"/>
    <x v="2"/>
    <x v="0"/>
    <x v="0"/>
    <x v="11"/>
    <x v="152"/>
    <x v="2"/>
    <n v="50.89"/>
    <n v="23.835724110827279"/>
  </r>
  <r>
    <n v="51525"/>
    <x v="4"/>
    <n v="18"/>
    <n v="360.24"/>
    <x v="0"/>
    <n v="-36.24"/>
    <s v="Patrick O'Brill"/>
    <x v="2"/>
    <x v="2"/>
    <x v="2"/>
    <x v="12"/>
    <x v="153"/>
    <x v="2"/>
    <n v="396.48"/>
    <n v="9.1404358353510915"/>
  </r>
  <r>
    <n v="52933"/>
    <x v="2"/>
    <n v="44"/>
    <n v="210.46"/>
    <x v="0"/>
    <n v="50.04"/>
    <s v="Liz Price"/>
    <x v="2"/>
    <x v="1"/>
    <x v="0"/>
    <x v="11"/>
    <x v="154"/>
    <x v="2"/>
    <n v="160.42000000000002"/>
    <n v="-31.193118065079162"/>
  </r>
  <r>
    <n v="53894"/>
    <x v="4"/>
    <n v="29"/>
    <n v="5159.3725000000004"/>
    <x v="0"/>
    <n v="1252.48"/>
    <s v="Cathy Armstrong"/>
    <x v="2"/>
    <x v="1"/>
    <x v="2"/>
    <x v="7"/>
    <x v="155"/>
    <x v="2"/>
    <n v="3906.8925000000004"/>
    <n v="-32.05821506478614"/>
  </r>
  <r>
    <n v="56610"/>
    <x v="3"/>
    <n v="20"/>
    <n v="857.95"/>
    <x v="0"/>
    <n v="51.85"/>
    <s v="Justin Hirsh"/>
    <x v="2"/>
    <x v="1"/>
    <x v="2"/>
    <x v="12"/>
    <x v="156"/>
    <x v="2"/>
    <n v="806.1"/>
    <n v="-6.4322044411363386"/>
  </r>
  <r>
    <n v="3393"/>
    <x v="0"/>
    <n v="7"/>
    <n v="127.74"/>
    <x v="0"/>
    <n v="-5.57"/>
    <s v="Steve Carroll"/>
    <x v="2"/>
    <x v="1"/>
    <x v="2"/>
    <x v="12"/>
    <x v="157"/>
    <x v="2"/>
    <n v="133.31"/>
    <n v="4.1782311904583356"/>
  </r>
  <r>
    <n v="7015"/>
    <x v="1"/>
    <n v="42"/>
    <n v="7143.9269999999997"/>
    <x v="0"/>
    <n v="2374.73"/>
    <s v="Matt Abelman"/>
    <x v="2"/>
    <x v="2"/>
    <x v="2"/>
    <x v="7"/>
    <x v="158"/>
    <x v="2"/>
    <n v="4769.1970000000001"/>
    <n v="-49.793078373571056"/>
  </r>
  <r>
    <n v="9925"/>
    <x v="4"/>
    <n v="43"/>
    <n v="1751.68"/>
    <x v="0"/>
    <n v="771.83"/>
    <s v="Chad Sievert"/>
    <x v="2"/>
    <x v="0"/>
    <x v="0"/>
    <x v="11"/>
    <x v="159"/>
    <x v="2"/>
    <n v="979.85"/>
    <n v="-78.770219931622194"/>
  </r>
  <r>
    <n v="20455"/>
    <x v="4"/>
    <n v="7"/>
    <n v="381.1995"/>
    <x v="0"/>
    <n v="-233.56"/>
    <s v="Dana Kaydos"/>
    <x v="2"/>
    <x v="0"/>
    <x v="2"/>
    <x v="7"/>
    <x v="160"/>
    <x v="2"/>
    <n v="614.7595"/>
    <n v="37.992092842810891"/>
  </r>
  <r>
    <n v="38625"/>
    <x v="1"/>
    <n v="28"/>
    <n v="2752"/>
    <x v="0"/>
    <n v="336.47"/>
    <s v="Chad Sievert"/>
    <x v="3"/>
    <x v="0"/>
    <x v="2"/>
    <x v="12"/>
    <x v="161"/>
    <x v="2"/>
    <n v="2415.5299999999997"/>
    <n v="-13.929448195634098"/>
  </r>
  <r>
    <n v="41217"/>
    <x v="0"/>
    <n v="23"/>
    <n v="1314.64"/>
    <x v="0"/>
    <n v="575.38"/>
    <s v="Nathan Cano"/>
    <x v="3"/>
    <x v="1"/>
    <x v="0"/>
    <x v="10"/>
    <x v="162"/>
    <x v="2"/>
    <n v="739.2600000000001"/>
    <n v="-77.831885939994038"/>
  </r>
  <r>
    <n v="41927"/>
    <x v="1"/>
    <n v="46"/>
    <n v="2332.23"/>
    <x v="0"/>
    <n v="1085.93"/>
    <s v="Matt Abelman"/>
    <x v="3"/>
    <x v="2"/>
    <x v="0"/>
    <x v="10"/>
    <x v="103"/>
    <x v="2"/>
    <n v="1246.3"/>
    <n v="-87.132311642461687"/>
  </r>
  <r>
    <n v="48230"/>
    <x v="1"/>
    <n v="39"/>
    <n v="1140.26"/>
    <x v="0"/>
    <n v="387.2"/>
    <s v="Dana Kaydos"/>
    <x v="5"/>
    <x v="0"/>
    <x v="1"/>
    <x v="1"/>
    <x v="163"/>
    <x v="2"/>
    <n v="753.06"/>
    <n v="-51.416885772714004"/>
  </r>
  <r>
    <n v="53600"/>
    <x v="3"/>
    <n v="8"/>
    <n v="55.59"/>
    <x v="0"/>
    <n v="-17.95"/>
    <s v="Roland Black"/>
    <x v="5"/>
    <x v="3"/>
    <x v="0"/>
    <x v="11"/>
    <x v="164"/>
    <x v="2"/>
    <n v="73.540000000000006"/>
    <n v="24.408485178134352"/>
  </r>
  <r>
    <n v="54150"/>
    <x v="4"/>
    <n v="12"/>
    <n v="2011.6355000000001"/>
    <x v="0"/>
    <n v="-53.69"/>
    <s v="Bart Watters"/>
    <x v="5"/>
    <x v="0"/>
    <x v="2"/>
    <x v="7"/>
    <x v="114"/>
    <x v="2"/>
    <n v="2065.3254999999999"/>
    <n v="2.5995902340817381"/>
  </r>
  <r>
    <n v="2147"/>
    <x v="1"/>
    <n v="15"/>
    <n v="605.1"/>
    <x v="0"/>
    <n v="92.81"/>
    <s v="Hallie Redmond"/>
    <x v="5"/>
    <x v="2"/>
    <x v="0"/>
    <x v="3"/>
    <x v="116"/>
    <x v="2"/>
    <n v="512.29"/>
    <n v="-18.116691717581851"/>
  </r>
  <r>
    <n v="14503"/>
    <x v="1"/>
    <n v="14"/>
    <n v="438.47"/>
    <x v="0"/>
    <n v="157.88999999999999"/>
    <s v="Bruce Stewart"/>
    <x v="5"/>
    <x v="0"/>
    <x v="0"/>
    <x v="11"/>
    <x v="165"/>
    <x v="2"/>
    <n v="280.58000000000004"/>
    <n v="-56.272720792643796"/>
  </r>
  <r>
    <n v="16165"/>
    <x v="1"/>
    <n v="4"/>
    <n v="136.68"/>
    <x v="0"/>
    <n v="-125.16"/>
    <s v="Hallie Redmond"/>
    <x v="5"/>
    <x v="3"/>
    <x v="2"/>
    <x v="12"/>
    <x v="166"/>
    <x v="2"/>
    <n v="261.84000000000003"/>
    <n v="47.800183318056831"/>
  </r>
  <r>
    <n v="16165"/>
    <x v="1"/>
    <n v="19"/>
    <n v="3555.29"/>
    <x v="0"/>
    <n v="183.28"/>
    <s v="Hallie Redmond"/>
    <x v="5"/>
    <x v="3"/>
    <x v="0"/>
    <x v="0"/>
    <x v="167"/>
    <x v="2"/>
    <n v="3372.0099999999998"/>
    <n v="-5.4353338216672018"/>
  </r>
  <r>
    <n v="24386"/>
    <x v="0"/>
    <n v="15"/>
    <n v="76.94"/>
    <x v="0"/>
    <n v="29.67"/>
    <s v="Bruce Stewart"/>
    <x v="5"/>
    <x v="0"/>
    <x v="0"/>
    <x v="9"/>
    <x v="168"/>
    <x v="2"/>
    <n v="47.269999999999996"/>
    <n v="-62.767082716310561"/>
  </r>
  <r>
    <n v="26016"/>
    <x v="0"/>
    <n v="44"/>
    <n v="1642.6420000000001"/>
    <x v="0"/>
    <n v="314.83999999999997"/>
    <s v="Ken Lonsdale"/>
    <x v="5"/>
    <x v="1"/>
    <x v="2"/>
    <x v="7"/>
    <x v="169"/>
    <x v="2"/>
    <n v="1327.8020000000001"/>
    <n v="-23.711366604358172"/>
  </r>
  <r>
    <n v="28130"/>
    <x v="2"/>
    <n v="23"/>
    <n v="404.24"/>
    <x v="0"/>
    <n v="-76.989999999999995"/>
    <s v="Guy Thornton"/>
    <x v="4"/>
    <x v="0"/>
    <x v="0"/>
    <x v="11"/>
    <x v="170"/>
    <x v="2"/>
    <n v="481.23"/>
    <n v="15.998586954263036"/>
  </r>
  <r>
    <n v="28130"/>
    <x v="2"/>
    <n v="32"/>
    <n v="1381.88"/>
    <x v="0"/>
    <n v="598.20000000000005"/>
    <s v="Guy Thornton"/>
    <x v="4"/>
    <x v="0"/>
    <x v="1"/>
    <x v="1"/>
    <x v="171"/>
    <x v="2"/>
    <n v="783.68000000000006"/>
    <n v="-76.332176398530009"/>
  </r>
  <r>
    <n v="28290"/>
    <x v="2"/>
    <n v="43"/>
    <n v="1307.3499999999999"/>
    <x v="0"/>
    <n v="-154.24"/>
    <s v="Maria Bertelson"/>
    <x v="4"/>
    <x v="2"/>
    <x v="2"/>
    <x v="12"/>
    <x v="172"/>
    <x v="2"/>
    <n v="1461.59"/>
    <n v="10.552891029632114"/>
  </r>
  <r>
    <n v="28290"/>
    <x v="2"/>
    <n v="3"/>
    <n v="523.58000000000004"/>
    <x v="0"/>
    <n v="-179.36"/>
    <s v="Maria Bertelson"/>
    <x v="4"/>
    <x v="2"/>
    <x v="0"/>
    <x v="0"/>
    <x v="124"/>
    <x v="2"/>
    <n v="702.94"/>
    <n v="25.515691239650611"/>
  </r>
  <r>
    <n v="31238"/>
    <x v="3"/>
    <n v="21"/>
    <n v="7512.03"/>
    <x v="0"/>
    <n v="2017.64"/>
    <s v="Joseph Airdo"/>
    <x v="4"/>
    <x v="0"/>
    <x v="0"/>
    <x v="3"/>
    <x v="173"/>
    <x v="2"/>
    <n v="5494.3899999999994"/>
    <n v="-36.721819892654153"/>
  </r>
  <r>
    <n v="41059"/>
    <x v="3"/>
    <n v="26"/>
    <n v="363.16"/>
    <x v="0"/>
    <n v="3.92"/>
    <s v="Lycoris Saunders"/>
    <x v="4"/>
    <x v="0"/>
    <x v="0"/>
    <x v="11"/>
    <x v="174"/>
    <x v="2"/>
    <n v="359.24"/>
    <n v="-1.091192517537027"/>
  </r>
  <r>
    <n v="43424"/>
    <x v="1"/>
    <n v="34"/>
    <n v="772.56"/>
    <x v="0"/>
    <n v="143.87"/>
    <s v="Maria Bertelson"/>
    <x v="4"/>
    <x v="2"/>
    <x v="0"/>
    <x v="3"/>
    <x v="175"/>
    <x v="2"/>
    <n v="628.68999999999994"/>
    <n v="-22.88409231894893"/>
  </r>
  <r>
    <n v="46243"/>
    <x v="2"/>
    <n v="31"/>
    <n v="614.35"/>
    <x v="0"/>
    <n v="78.89"/>
    <s v="Maria Bertelson"/>
    <x v="4"/>
    <x v="0"/>
    <x v="0"/>
    <x v="10"/>
    <x v="176"/>
    <x v="2"/>
    <n v="535.46"/>
    <n v="-14.733126657453402"/>
  </r>
  <r>
    <n v="51361"/>
    <x v="2"/>
    <n v="14"/>
    <n v="76.06"/>
    <x v="0"/>
    <n v="-35.99"/>
    <s v="Meg O'Connel"/>
    <x v="4"/>
    <x v="0"/>
    <x v="0"/>
    <x v="10"/>
    <x v="177"/>
    <x v="2"/>
    <n v="112.05000000000001"/>
    <n v="32.119589468987066"/>
  </r>
  <r>
    <n v="51780"/>
    <x v="2"/>
    <n v="42"/>
    <n v="372.69"/>
    <x v="0"/>
    <n v="-177.03"/>
    <s v="Rob Beeghly"/>
    <x v="4"/>
    <x v="1"/>
    <x v="0"/>
    <x v="11"/>
    <x v="178"/>
    <x v="2"/>
    <n v="549.72"/>
    <n v="32.203667321545524"/>
  </r>
  <r>
    <n v="59909"/>
    <x v="2"/>
    <n v="46"/>
    <n v="411.56"/>
    <x v="0"/>
    <n v="-188.02"/>
    <s v="Christina Vanderzanden"/>
    <x v="4"/>
    <x v="3"/>
    <x v="0"/>
    <x v="0"/>
    <x v="179"/>
    <x v="2"/>
    <n v="599.58000000000004"/>
    <n v="31.358617699056012"/>
  </r>
  <r>
    <n v="15808"/>
    <x v="4"/>
    <n v="42"/>
    <n v="906.64"/>
    <x v="0"/>
    <n v="-148.93"/>
    <s v="Bill Donatelli"/>
    <x v="4"/>
    <x v="0"/>
    <x v="0"/>
    <x v="11"/>
    <x v="180"/>
    <x v="2"/>
    <n v="1055.57"/>
    <n v="14.108964824691869"/>
  </r>
  <r>
    <n v="21091"/>
    <x v="0"/>
    <n v="32"/>
    <n v="270.73"/>
    <x v="0"/>
    <n v="-54.57"/>
    <s v="Bill Donatelli"/>
    <x v="4"/>
    <x v="0"/>
    <x v="0"/>
    <x v="11"/>
    <x v="181"/>
    <x v="2"/>
    <n v="325.3"/>
    <n v="16.775284352905011"/>
  </r>
  <r>
    <n v="28420"/>
    <x v="2"/>
    <n v="2"/>
    <n v="45.64"/>
    <x v="0"/>
    <n v="-0.11"/>
    <s v="Bill Donatelli"/>
    <x v="4"/>
    <x v="0"/>
    <x v="0"/>
    <x v="13"/>
    <x v="182"/>
    <x v="2"/>
    <n v="45.75"/>
    <n v="0.2404371584699441"/>
  </r>
  <r>
    <n v="33255"/>
    <x v="4"/>
    <n v="19"/>
    <n v="108.21"/>
    <x v="0"/>
    <n v="-50.02"/>
    <s v="Russell Applegate"/>
    <x v="4"/>
    <x v="2"/>
    <x v="0"/>
    <x v="10"/>
    <x v="183"/>
    <x v="2"/>
    <n v="158.22999999999999"/>
    <n v="31.612210073942993"/>
  </r>
  <r>
    <n v="35584"/>
    <x v="3"/>
    <n v="15"/>
    <n v="150.33000000000001"/>
    <x v="0"/>
    <n v="-98.23"/>
    <s v="Joel Jenkins"/>
    <x v="4"/>
    <x v="0"/>
    <x v="0"/>
    <x v="0"/>
    <x v="184"/>
    <x v="2"/>
    <n v="248.56"/>
    <n v="39.519633086578686"/>
  </r>
  <r>
    <n v="35908"/>
    <x v="1"/>
    <n v="45"/>
    <n v="529.28"/>
    <x v="0"/>
    <n v="-30.27"/>
    <s v="Brad Eason"/>
    <x v="4"/>
    <x v="3"/>
    <x v="0"/>
    <x v="0"/>
    <x v="92"/>
    <x v="2"/>
    <n v="559.54999999999995"/>
    <n v="5.4097042266106659"/>
  </r>
  <r>
    <n v="293"/>
    <x v="0"/>
    <n v="27"/>
    <n v="244.57"/>
    <x v="1"/>
    <n v="46.71"/>
    <s v="Barry French"/>
    <x v="0"/>
    <x v="1"/>
    <x v="0"/>
    <x v="11"/>
    <x v="185"/>
    <x v="2"/>
    <n v="197.85999999999999"/>
    <n v="-23.607601334276769"/>
  </r>
  <r>
    <n v="1792"/>
    <x v="2"/>
    <n v="28"/>
    <n v="370.48"/>
    <x v="1"/>
    <n v="-5.45"/>
    <s v="Carlos Soltero"/>
    <x v="0"/>
    <x v="1"/>
    <x v="0"/>
    <x v="0"/>
    <x v="186"/>
    <x v="2"/>
    <n v="375.93"/>
    <n v="1.4497379831351551"/>
  </r>
  <r>
    <n v="6980"/>
    <x v="1"/>
    <n v="18"/>
    <n v="136.29"/>
    <x v="1"/>
    <n v="-77.28"/>
    <s v="Ralph Knight"/>
    <x v="0"/>
    <x v="1"/>
    <x v="0"/>
    <x v="11"/>
    <x v="187"/>
    <x v="2"/>
    <n v="213.57"/>
    <n v="36.184857423795478"/>
  </r>
  <r>
    <n v="8995"/>
    <x v="0"/>
    <n v="42"/>
    <n v="266.36"/>
    <x v="1"/>
    <n v="-191.28"/>
    <s v="Beth Paige"/>
    <x v="1"/>
    <x v="1"/>
    <x v="0"/>
    <x v="10"/>
    <x v="188"/>
    <x v="2"/>
    <n v="457.64"/>
    <n v="41.797045712787337"/>
  </r>
  <r>
    <n v="10945"/>
    <x v="3"/>
    <n v="14"/>
    <n v="1170.0250000000001"/>
    <x v="1"/>
    <n v="4.22"/>
    <s v="Ralph Knight"/>
    <x v="1"/>
    <x v="1"/>
    <x v="2"/>
    <x v="7"/>
    <x v="189"/>
    <x v="2"/>
    <n v="1165.8050000000001"/>
    <n v="-0.36198163500757219"/>
  </r>
  <r>
    <n v="11911"/>
    <x v="4"/>
    <n v="25"/>
    <n v="397.84"/>
    <x v="1"/>
    <n v="-14.75"/>
    <s v="Edward Hooks"/>
    <x v="1"/>
    <x v="1"/>
    <x v="0"/>
    <x v="11"/>
    <x v="190"/>
    <x v="2"/>
    <n v="412.59"/>
    <n v="3.5749775806490707"/>
  </r>
  <r>
    <n v="14726"/>
    <x v="2"/>
    <n v="15"/>
    <n v="310.87"/>
    <x v="1"/>
    <n v="-21.48"/>
    <s v="Ralph Knight"/>
    <x v="1"/>
    <x v="1"/>
    <x v="2"/>
    <x v="12"/>
    <x v="191"/>
    <x v="2"/>
    <n v="332.35"/>
    <n v="6.463066044832261"/>
  </r>
  <r>
    <n v="16932"/>
    <x v="4"/>
    <n v="25"/>
    <n v="144.84"/>
    <x v="1"/>
    <n v="-120.99"/>
    <s v="Carlos Soltero"/>
    <x v="1"/>
    <x v="1"/>
    <x v="0"/>
    <x v="10"/>
    <x v="192"/>
    <x v="2"/>
    <n v="265.83"/>
    <n v="45.514050332919531"/>
  </r>
  <r>
    <n v="21889"/>
    <x v="2"/>
    <n v="21"/>
    <n v="1049.79"/>
    <x v="1"/>
    <n v="135.79"/>
    <s v="Becky Castell"/>
    <x v="1"/>
    <x v="1"/>
    <x v="1"/>
    <x v="1"/>
    <x v="193"/>
    <x v="2"/>
    <n v="914"/>
    <n v="-14.856673960612687"/>
  </r>
  <r>
    <n v="21889"/>
    <x v="2"/>
    <n v="16"/>
    <n v="817.18"/>
    <x v="1"/>
    <n v="103.38"/>
    <s v="Becky Castell"/>
    <x v="1"/>
    <x v="1"/>
    <x v="0"/>
    <x v="0"/>
    <x v="194"/>
    <x v="2"/>
    <n v="713.8"/>
    <n v="-14.483048472961615"/>
  </r>
  <r>
    <n v="22532"/>
    <x v="4"/>
    <n v="13"/>
    <n v="121.66"/>
    <x v="1"/>
    <n v="-11.8"/>
    <s v="Carlos Soltero"/>
    <x v="1"/>
    <x v="1"/>
    <x v="0"/>
    <x v="11"/>
    <x v="195"/>
    <x v="2"/>
    <n v="133.46"/>
    <n v="8.8416004795444412"/>
  </r>
  <r>
    <n v="27109"/>
    <x v="4"/>
    <n v="48"/>
    <n v="538.22"/>
    <x v="1"/>
    <n v="-154.66"/>
    <s v="Barry French"/>
    <x v="1"/>
    <x v="1"/>
    <x v="2"/>
    <x v="12"/>
    <x v="196"/>
    <x v="2"/>
    <n v="692.88"/>
    <n v="22.321325482045946"/>
  </r>
  <r>
    <n v="28675"/>
    <x v="4"/>
    <n v="15"/>
    <n v="822.84249999999997"/>
    <x v="1"/>
    <n v="4.3899999999999997"/>
    <s v="Ralph Knight"/>
    <x v="1"/>
    <x v="1"/>
    <x v="2"/>
    <x v="7"/>
    <x v="109"/>
    <x v="2"/>
    <n v="818.45249999999999"/>
    <n v="-0.53637810379954687"/>
  </r>
  <r>
    <n v="29287"/>
    <x v="0"/>
    <n v="50"/>
    <n v="281.39"/>
    <x v="1"/>
    <n v="-106.4"/>
    <s v="Edward Hooks"/>
    <x v="1"/>
    <x v="1"/>
    <x v="0"/>
    <x v="11"/>
    <x v="197"/>
    <x v="2"/>
    <n v="387.78999999999996"/>
    <n v="27.437530622243994"/>
  </r>
  <r>
    <n v="38884"/>
    <x v="0"/>
    <n v="47"/>
    <n v="256"/>
    <x v="1"/>
    <n v="-119.84"/>
    <s v="Edward Hooks"/>
    <x v="1"/>
    <x v="1"/>
    <x v="0"/>
    <x v="10"/>
    <x v="183"/>
    <x v="2"/>
    <n v="375.84000000000003"/>
    <n v="31.885908897403155"/>
  </r>
  <r>
    <n v="40160"/>
    <x v="4"/>
    <n v="23"/>
    <n v="1404.22"/>
    <x v="1"/>
    <n v="202.87"/>
    <s v="Julia West"/>
    <x v="1"/>
    <x v="1"/>
    <x v="1"/>
    <x v="1"/>
    <x v="198"/>
    <x v="2"/>
    <n v="1201.3499999999999"/>
    <n v="-16.886835643234704"/>
  </r>
  <r>
    <n v="45217"/>
    <x v="1"/>
    <n v="40"/>
    <n v="6789.9274999999998"/>
    <x v="1"/>
    <n v="1864.66"/>
    <s v="Ralph Knight"/>
    <x v="1"/>
    <x v="1"/>
    <x v="2"/>
    <x v="7"/>
    <x v="117"/>
    <x v="2"/>
    <n v="4925.2674999999999"/>
    <n v="-37.859060446970645"/>
  </r>
  <r>
    <n v="55363"/>
    <x v="0"/>
    <n v="14"/>
    <n v="2232.06"/>
    <x v="1"/>
    <n v="542.16"/>
    <s v="Ralph Arnett"/>
    <x v="1"/>
    <x v="1"/>
    <x v="0"/>
    <x v="0"/>
    <x v="199"/>
    <x v="2"/>
    <n v="1689.9"/>
    <n v="-32.08237173797265"/>
  </r>
  <r>
    <n v="57127"/>
    <x v="2"/>
    <n v="13"/>
    <n v="735.54"/>
    <x v="1"/>
    <n v="171.82"/>
    <s v="Ralph Knight"/>
    <x v="1"/>
    <x v="1"/>
    <x v="0"/>
    <x v="10"/>
    <x v="200"/>
    <x v="2"/>
    <n v="563.72"/>
    <n v="-30.479670758532588"/>
  </r>
  <r>
    <n v="58055"/>
    <x v="4"/>
    <n v="26"/>
    <n v="208.6"/>
    <x v="1"/>
    <n v="-56.45"/>
    <s v="Julia West"/>
    <x v="2"/>
    <x v="1"/>
    <x v="1"/>
    <x v="1"/>
    <x v="201"/>
    <x v="2"/>
    <n v="265.05"/>
    <n v="21.297868326730811"/>
  </r>
  <r>
    <n v="59202"/>
    <x v="3"/>
    <n v="7"/>
    <n v="83.81"/>
    <x v="1"/>
    <n v="21.92"/>
    <s v="Andrew Gjertsen"/>
    <x v="2"/>
    <x v="1"/>
    <x v="0"/>
    <x v="9"/>
    <x v="202"/>
    <x v="2"/>
    <n v="61.89"/>
    <n v="-35.417676522863147"/>
  </r>
  <r>
    <n v="59585"/>
    <x v="0"/>
    <n v="45"/>
    <n v="712.04"/>
    <x v="1"/>
    <n v="-110.93"/>
    <s v="Edward Hooks"/>
    <x v="2"/>
    <x v="1"/>
    <x v="2"/>
    <x v="5"/>
    <x v="99"/>
    <x v="2"/>
    <n v="822.97"/>
    <n v="13.47922767537092"/>
  </r>
  <r>
    <n v="645"/>
    <x v="0"/>
    <n v="42"/>
    <n v="557.85"/>
    <x v="1"/>
    <n v="89.45"/>
    <s v="Harold Engle"/>
    <x v="2"/>
    <x v="1"/>
    <x v="0"/>
    <x v="11"/>
    <x v="203"/>
    <x v="2"/>
    <n v="468.40000000000003"/>
    <n v="-19.09692570452604"/>
  </r>
  <r>
    <n v="13120"/>
    <x v="2"/>
    <n v="46"/>
    <n v="590.42999999999995"/>
    <x v="1"/>
    <n v="82.59"/>
    <s v="Joy Smith"/>
    <x v="2"/>
    <x v="1"/>
    <x v="0"/>
    <x v="11"/>
    <x v="203"/>
    <x v="2"/>
    <n v="507.83999999999992"/>
    <n v="-16.262996219281671"/>
  </r>
  <r>
    <n v="13120"/>
    <x v="2"/>
    <n v="8"/>
    <n v="216.33"/>
    <x v="1"/>
    <n v="-17.37"/>
    <s v="Joy Smith"/>
    <x v="2"/>
    <x v="1"/>
    <x v="0"/>
    <x v="11"/>
    <x v="204"/>
    <x v="2"/>
    <n v="233.70000000000002"/>
    <n v="7.4326059050064206"/>
  </r>
  <r>
    <n v="15618"/>
    <x v="3"/>
    <n v="9"/>
    <n v="50.93"/>
    <x v="1"/>
    <n v="-34.979999999999997"/>
    <s v="Joy Smith"/>
    <x v="2"/>
    <x v="1"/>
    <x v="0"/>
    <x v="10"/>
    <x v="205"/>
    <x v="2"/>
    <n v="85.91"/>
    <n v="40.717029449423812"/>
  </r>
  <r>
    <n v="15618"/>
    <x v="3"/>
    <n v="44"/>
    <n v="792.8"/>
    <x v="1"/>
    <n v="26.27"/>
    <s v="Joy Smith"/>
    <x v="2"/>
    <x v="1"/>
    <x v="0"/>
    <x v="10"/>
    <x v="206"/>
    <x v="2"/>
    <n v="766.53"/>
    <n v="-3.4271326627790151"/>
  </r>
  <r>
    <n v="15618"/>
    <x v="3"/>
    <n v="14"/>
    <n v="782.45050000000003"/>
    <x v="1"/>
    <n v="-11.4"/>
    <s v="Joy Smith"/>
    <x v="2"/>
    <x v="1"/>
    <x v="2"/>
    <x v="7"/>
    <x v="135"/>
    <x v="2"/>
    <n v="793.85050000000001"/>
    <n v="1.4360386495945998"/>
  </r>
  <r>
    <n v="16419"/>
    <x v="1"/>
    <n v="43"/>
    <n v="241.19"/>
    <x v="1"/>
    <n v="-103.65"/>
    <s v="Joy Smith"/>
    <x v="2"/>
    <x v="1"/>
    <x v="0"/>
    <x v="10"/>
    <x v="207"/>
    <x v="2"/>
    <n v="344.84000000000003"/>
    <n v="30.057417932954422"/>
  </r>
  <r>
    <n v="30499"/>
    <x v="0"/>
    <n v="16"/>
    <n v="92.06"/>
    <x v="1"/>
    <n v="5.66"/>
    <s v="Carlos Soltero"/>
    <x v="2"/>
    <x v="1"/>
    <x v="0"/>
    <x v="13"/>
    <x v="208"/>
    <x v="2"/>
    <n v="86.4"/>
    <n v="-6.5509259259259212"/>
  </r>
  <r>
    <n v="34978"/>
    <x v="0"/>
    <n v="49"/>
    <n v="165.51"/>
    <x v="1"/>
    <n v="-269.91000000000003"/>
    <s v="Carlos Soltero"/>
    <x v="2"/>
    <x v="1"/>
    <x v="0"/>
    <x v="11"/>
    <x v="209"/>
    <x v="2"/>
    <n v="435.42"/>
    <n v="61.98842496899546"/>
  </r>
  <r>
    <n v="35558"/>
    <x v="4"/>
    <n v="2"/>
    <n v="34.880000000000003"/>
    <x v="1"/>
    <n v="-22.12"/>
    <s v="Carlos Soltero"/>
    <x v="2"/>
    <x v="1"/>
    <x v="1"/>
    <x v="1"/>
    <x v="210"/>
    <x v="2"/>
    <n v="57"/>
    <n v="38.807017543859644"/>
  </r>
  <r>
    <n v="41570"/>
    <x v="1"/>
    <n v="24"/>
    <n v="2289.92"/>
    <x v="1"/>
    <n v="1037.55"/>
    <s v="Harold Engle"/>
    <x v="2"/>
    <x v="1"/>
    <x v="0"/>
    <x v="10"/>
    <x v="211"/>
    <x v="2"/>
    <n v="1252.3700000000001"/>
    <n v="-82.846922235441582"/>
  </r>
  <r>
    <n v="46119"/>
    <x v="4"/>
    <n v="23"/>
    <n v="93.05"/>
    <x v="1"/>
    <n v="15.27"/>
    <s v="Carlos Soltero"/>
    <x v="2"/>
    <x v="1"/>
    <x v="0"/>
    <x v="11"/>
    <x v="212"/>
    <x v="2"/>
    <n v="77.78"/>
    <n v="-19.632296220107992"/>
  </r>
  <r>
    <n v="52130"/>
    <x v="2"/>
    <n v="13"/>
    <n v="63.33"/>
    <x v="1"/>
    <n v="-39.96"/>
    <s v="Carlos Soltero"/>
    <x v="5"/>
    <x v="1"/>
    <x v="0"/>
    <x v="11"/>
    <x v="213"/>
    <x v="2"/>
    <n v="103.28999999999999"/>
    <n v="38.687191402846352"/>
  </r>
  <r>
    <n v="52130"/>
    <x v="2"/>
    <n v="36"/>
    <n v="1436.55"/>
    <x v="1"/>
    <n v="-4.01"/>
    <s v="Carlos Soltero"/>
    <x v="5"/>
    <x v="1"/>
    <x v="1"/>
    <x v="1"/>
    <x v="214"/>
    <x v="2"/>
    <n v="1440.56"/>
    <n v="0.27836396956738985"/>
  </r>
  <r>
    <n v="53508"/>
    <x v="0"/>
    <n v="13"/>
    <n v="1072.22"/>
    <x v="1"/>
    <n v="149.63999999999999"/>
    <s v="Joy Smith"/>
    <x v="5"/>
    <x v="1"/>
    <x v="2"/>
    <x v="12"/>
    <x v="215"/>
    <x v="2"/>
    <n v="922.58"/>
    <n v="-16.219731622189943"/>
  </r>
  <r>
    <n v="450"/>
    <x v="1"/>
    <n v="35"/>
    <n v="543.72"/>
    <x v="1"/>
    <n v="-211.13"/>
    <s v="Matt Collins"/>
    <x v="3"/>
    <x v="1"/>
    <x v="0"/>
    <x v="0"/>
    <x v="216"/>
    <x v="2"/>
    <n v="754.85"/>
    <n v="27.969795323574221"/>
  </r>
  <r>
    <n v="1028"/>
    <x v="0"/>
    <n v="11"/>
    <n v="2021.1469999999999"/>
    <x v="1"/>
    <n v="-60.39"/>
    <s v="Matt Collins"/>
    <x v="3"/>
    <x v="1"/>
    <x v="2"/>
    <x v="7"/>
    <x v="217"/>
    <x v="2"/>
    <n v="2081.5369999999998"/>
    <n v="2.9012215492686355"/>
  </r>
  <r>
    <n v="2883"/>
    <x v="2"/>
    <n v="34"/>
    <n v="2154.34"/>
    <x v="1"/>
    <n v="177.66"/>
    <s v="Rob Haberlin"/>
    <x v="3"/>
    <x v="1"/>
    <x v="0"/>
    <x v="0"/>
    <x v="102"/>
    <x v="2"/>
    <n v="1976.68"/>
    <n v="-8.9877977214318996"/>
  </r>
  <r>
    <n v="5318"/>
    <x v="0"/>
    <n v="8"/>
    <n v="1042.25"/>
    <x v="1"/>
    <n v="195.16"/>
    <s v="Matt Collins"/>
    <x v="3"/>
    <x v="1"/>
    <x v="0"/>
    <x v="3"/>
    <x v="218"/>
    <x v="2"/>
    <n v="847.09"/>
    <n v="-23.038874263655572"/>
  </r>
  <r>
    <n v="6115"/>
    <x v="3"/>
    <n v="25"/>
    <n v="409.08"/>
    <x v="1"/>
    <n v="78.86"/>
    <s v="Matt Collins"/>
    <x v="3"/>
    <x v="1"/>
    <x v="1"/>
    <x v="1"/>
    <x v="219"/>
    <x v="2"/>
    <n v="330.21999999999997"/>
    <n v="-23.881048997637944"/>
  </r>
  <r>
    <n v="9792"/>
    <x v="2"/>
    <n v="14"/>
    <n v="84.09"/>
    <x v="1"/>
    <n v="-73.14"/>
    <s v="Sally Knutson"/>
    <x v="3"/>
    <x v="1"/>
    <x v="0"/>
    <x v="11"/>
    <x v="220"/>
    <x v="2"/>
    <n v="157.23000000000002"/>
    <n v="46.517840106849839"/>
  </r>
  <r>
    <n v="14275"/>
    <x v="2"/>
    <n v="20"/>
    <n v="42.22"/>
    <x v="1"/>
    <n v="-7.73"/>
    <s v="Gene Hale"/>
    <x v="3"/>
    <x v="1"/>
    <x v="0"/>
    <x v="11"/>
    <x v="221"/>
    <x v="2"/>
    <n v="49.95"/>
    <n v="15.475475475475484"/>
  </r>
  <r>
    <n v="14535"/>
    <x v="1"/>
    <n v="22"/>
    <n v="245.96"/>
    <x v="1"/>
    <n v="-33.82"/>
    <s v="Gene Hale"/>
    <x v="3"/>
    <x v="1"/>
    <x v="0"/>
    <x v="0"/>
    <x v="222"/>
    <x v="2"/>
    <n v="279.78000000000003"/>
    <n v="12.0880691972264"/>
  </r>
  <r>
    <n v="17926"/>
    <x v="4"/>
    <n v="37"/>
    <n v="608.33000000000004"/>
    <x v="1"/>
    <n v="-70.040000000000006"/>
    <s v="Sally Knutson"/>
    <x v="3"/>
    <x v="1"/>
    <x v="0"/>
    <x v="0"/>
    <x v="129"/>
    <x v="2"/>
    <n v="678.37"/>
    <n v="10.324749030764917"/>
  </r>
  <r>
    <n v="49634"/>
    <x v="1"/>
    <n v="45"/>
    <n v="132.31"/>
    <x v="1"/>
    <n v="10.91"/>
    <s v="Sally Knutson"/>
    <x v="3"/>
    <x v="1"/>
    <x v="0"/>
    <x v="11"/>
    <x v="223"/>
    <x v="2"/>
    <n v="121.4"/>
    <n v="-8.9868204283360758"/>
  </r>
  <r>
    <n v="53825"/>
    <x v="2"/>
    <n v="36"/>
    <n v="1646.05"/>
    <x v="1"/>
    <n v="649.79999999999995"/>
    <s v="Joy Smith"/>
    <x v="3"/>
    <x v="1"/>
    <x v="0"/>
    <x v="10"/>
    <x v="103"/>
    <x v="2"/>
    <n v="996.25"/>
    <n v="-65.2245922208281"/>
  </r>
  <r>
    <n v="21509"/>
    <x v="0"/>
    <n v="13"/>
    <n v="47.93"/>
    <x v="1"/>
    <n v="15.82"/>
    <s v="Dennis Bolton"/>
    <x v="3"/>
    <x v="1"/>
    <x v="0"/>
    <x v="9"/>
    <x v="224"/>
    <x v="2"/>
    <n v="32.11"/>
    <n v="-49.268140766116474"/>
  </r>
  <r>
    <n v="52326"/>
    <x v="2"/>
    <n v="41"/>
    <n v="152.28"/>
    <x v="1"/>
    <n v="-154.81"/>
    <s v="Dennis Bolton"/>
    <x v="3"/>
    <x v="1"/>
    <x v="0"/>
    <x v="11"/>
    <x v="225"/>
    <x v="2"/>
    <n v="307.09000000000003"/>
    <n v="50.411931355628646"/>
  </r>
  <r>
    <n v="54947"/>
    <x v="1"/>
    <n v="42"/>
    <n v="1498.46"/>
    <x v="1"/>
    <n v="565.37"/>
    <s v="Peter Buhler"/>
    <x v="3"/>
    <x v="1"/>
    <x v="1"/>
    <x v="1"/>
    <x v="226"/>
    <x v="2"/>
    <n v="933.09"/>
    <n v="-60.591154122324738"/>
  </r>
  <r>
    <n v="4257"/>
    <x v="3"/>
    <n v="45"/>
    <n v="253.89"/>
    <x v="1"/>
    <n v="-83.66"/>
    <s v="Liz Price"/>
    <x v="3"/>
    <x v="1"/>
    <x v="0"/>
    <x v="13"/>
    <x v="227"/>
    <x v="2"/>
    <n v="337.54999999999995"/>
    <n v="24.784476373870532"/>
  </r>
  <r>
    <n v="5698"/>
    <x v="3"/>
    <n v="15"/>
    <n v="297.05"/>
    <x v="1"/>
    <n v="-16.89"/>
    <s v="Kristina Nunn"/>
    <x v="3"/>
    <x v="1"/>
    <x v="0"/>
    <x v="3"/>
    <x v="228"/>
    <x v="2"/>
    <n v="313.94"/>
    <n v="5.3800089189016962"/>
  </r>
  <r>
    <n v="5698"/>
    <x v="3"/>
    <n v="7"/>
    <n v="108.26"/>
    <x v="1"/>
    <n v="25.51"/>
    <s v="Kristina Nunn"/>
    <x v="3"/>
    <x v="1"/>
    <x v="0"/>
    <x v="13"/>
    <x v="229"/>
    <x v="2"/>
    <n v="82.75"/>
    <n v="-30.827794561933541"/>
  </r>
  <r>
    <n v="11301"/>
    <x v="3"/>
    <n v="29"/>
    <n v="1194.96"/>
    <x v="1"/>
    <n v="107.45"/>
    <s v="Tony Chapman"/>
    <x v="3"/>
    <x v="1"/>
    <x v="2"/>
    <x v="12"/>
    <x v="230"/>
    <x v="2"/>
    <n v="1087.51"/>
    <n v="-9.8803689161479014"/>
  </r>
  <r>
    <n v="16161"/>
    <x v="3"/>
    <n v="49"/>
    <n v="2692.6895"/>
    <x v="1"/>
    <n v="768.32"/>
    <s v="Kristina Nunn"/>
    <x v="3"/>
    <x v="1"/>
    <x v="2"/>
    <x v="7"/>
    <x v="231"/>
    <x v="2"/>
    <n v="1924.3694999999998"/>
    <n v="-39.925804269918032"/>
  </r>
  <r>
    <n v="20038"/>
    <x v="2"/>
    <n v="42"/>
    <n v="173.44"/>
    <x v="1"/>
    <n v="-172.4"/>
    <s v="Sally Knutson"/>
    <x v="3"/>
    <x v="1"/>
    <x v="1"/>
    <x v="1"/>
    <x v="232"/>
    <x v="2"/>
    <n v="345.84000000000003"/>
    <n v="49.84964145269489"/>
  </r>
  <r>
    <n v="20422"/>
    <x v="0"/>
    <n v="5"/>
    <n v="15.38"/>
    <x v="1"/>
    <n v="1.61"/>
    <s v="Gene Hale"/>
    <x v="3"/>
    <x v="1"/>
    <x v="0"/>
    <x v="9"/>
    <x v="233"/>
    <x v="2"/>
    <n v="13.770000000000001"/>
    <n v="-11.692084241103844"/>
  </r>
  <r>
    <n v="24450"/>
    <x v="4"/>
    <n v="37"/>
    <n v="443.35"/>
    <x v="1"/>
    <n v="-21.73"/>
    <s v="Kristina Nunn"/>
    <x v="3"/>
    <x v="1"/>
    <x v="0"/>
    <x v="3"/>
    <x v="234"/>
    <x v="2"/>
    <n v="465.08000000000004"/>
    <n v="4.6723144405263639"/>
  </r>
  <r>
    <n v="24450"/>
    <x v="4"/>
    <n v="4"/>
    <n v="30.85"/>
    <x v="1"/>
    <n v="-12.88"/>
    <s v="Kristina Nunn"/>
    <x v="3"/>
    <x v="1"/>
    <x v="0"/>
    <x v="10"/>
    <x v="235"/>
    <x v="2"/>
    <n v="43.730000000000004"/>
    <n v="29.453464440887267"/>
  </r>
  <r>
    <n v="25031"/>
    <x v="0"/>
    <n v="20"/>
    <n v="100.11"/>
    <x v="1"/>
    <n v="-41.7"/>
    <s v="Sally Knutson"/>
    <x v="3"/>
    <x v="1"/>
    <x v="0"/>
    <x v="10"/>
    <x v="236"/>
    <x v="2"/>
    <n v="141.81"/>
    <n v="29.40554262745928"/>
  </r>
  <r>
    <n v="25830"/>
    <x v="2"/>
    <n v="5"/>
    <n v="25.34"/>
    <x v="1"/>
    <n v="-21.29"/>
    <s v="Justin Hirsh"/>
    <x v="3"/>
    <x v="1"/>
    <x v="0"/>
    <x v="3"/>
    <x v="237"/>
    <x v="2"/>
    <n v="46.629999999999995"/>
    <n v="45.657302165987559"/>
  </r>
  <r>
    <n v="25830"/>
    <x v="2"/>
    <n v="11"/>
    <n v="178.57"/>
    <x v="1"/>
    <n v="-37.39"/>
    <s v="Justin Hirsh"/>
    <x v="3"/>
    <x v="1"/>
    <x v="0"/>
    <x v="11"/>
    <x v="238"/>
    <x v="2"/>
    <n v="215.95999999999998"/>
    <n v="17.313391368771992"/>
  </r>
  <r>
    <n v="30147"/>
    <x v="1"/>
    <n v="37"/>
    <n v="740.14"/>
    <x v="1"/>
    <n v="29.73"/>
    <s v="Cathy Armstrong"/>
    <x v="3"/>
    <x v="1"/>
    <x v="1"/>
    <x v="1"/>
    <x v="86"/>
    <x v="2"/>
    <n v="710.41"/>
    <n v="-4.1849073070480456"/>
  </r>
  <r>
    <n v="30310"/>
    <x v="3"/>
    <n v="21"/>
    <n v="2024.0284999999999"/>
    <x v="1"/>
    <n v="4.9000000000000004"/>
    <s v="Thomas Brumley"/>
    <x v="3"/>
    <x v="1"/>
    <x v="2"/>
    <x v="7"/>
    <x v="239"/>
    <x v="2"/>
    <n v="2019.1284999999998"/>
    <n v="-0.24267895777807558"/>
  </r>
  <r>
    <n v="35649"/>
    <x v="3"/>
    <n v="9"/>
    <n v="43.26"/>
    <x v="1"/>
    <n v="3.9"/>
    <s v="Justin Hirsh"/>
    <x v="3"/>
    <x v="1"/>
    <x v="0"/>
    <x v="11"/>
    <x v="240"/>
    <x v="2"/>
    <n v="39.36"/>
    <n v="-9.9085365853658498"/>
  </r>
  <r>
    <n v="35649"/>
    <x v="3"/>
    <n v="25"/>
    <n v="174.03"/>
    <x v="1"/>
    <n v="-42.37"/>
    <s v="Justin Hirsh"/>
    <x v="3"/>
    <x v="1"/>
    <x v="0"/>
    <x v="10"/>
    <x v="241"/>
    <x v="2"/>
    <n v="216.4"/>
    <n v="19.579482439926064"/>
  </r>
  <r>
    <n v="41412"/>
    <x v="1"/>
    <n v="47"/>
    <n v="263.81"/>
    <x v="1"/>
    <n v="-237.54"/>
    <s v="Shahid Shariari"/>
    <x v="3"/>
    <x v="1"/>
    <x v="0"/>
    <x v="11"/>
    <x v="220"/>
    <x v="2"/>
    <n v="501.35"/>
    <n v="47.38007380073801"/>
  </r>
  <r>
    <n v="42339"/>
    <x v="4"/>
    <n v="31"/>
    <n v="206.54"/>
    <x v="1"/>
    <n v="-178.82"/>
    <s v="Cathy Armstrong"/>
    <x v="3"/>
    <x v="1"/>
    <x v="0"/>
    <x v="10"/>
    <x v="242"/>
    <x v="2"/>
    <n v="385.36"/>
    <n v="46.403363089059582"/>
  </r>
  <r>
    <n v="43111"/>
    <x v="0"/>
    <n v="27"/>
    <n v="4722.83"/>
    <x v="1"/>
    <n v="1749.78"/>
    <s v="Sally Knutson"/>
    <x v="3"/>
    <x v="1"/>
    <x v="0"/>
    <x v="11"/>
    <x v="243"/>
    <x v="2"/>
    <n v="2973.05"/>
    <n v="-58.854711491565894"/>
  </r>
  <r>
    <n v="47520"/>
    <x v="1"/>
    <n v="36"/>
    <n v="277.88"/>
    <x v="1"/>
    <n v="-64.41"/>
    <s v="Liz Price"/>
    <x v="2"/>
    <x v="1"/>
    <x v="0"/>
    <x v="11"/>
    <x v="133"/>
    <x v="2"/>
    <n v="342.28999999999996"/>
    <n v="18.81737707791638"/>
  </r>
  <r>
    <n v="47520"/>
    <x v="1"/>
    <n v="47"/>
    <n v="925.3"/>
    <x v="1"/>
    <n v="257.31"/>
    <s v="Liz Price"/>
    <x v="2"/>
    <x v="1"/>
    <x v="0"/>
    <x v="10"/>
    <x v="244"/>
    <x v="2"/>
    <n v="667.99"/>
    <n v="-38.520037725115635"/>
  </r>
  <r>
    <n v="49088"/>
    <x v="4"/>
    <n v="31"/>
    <n v="1295.54"/>
    <x v="1"/>
    <n v="214.23"/>
    <s v="Kristina Nunn"/>
    <x v="2"/>
    <x v="1"/>
    <x v="0"/>
    <x v="10"/>
    <x v="141"/>
    <x v="2"/>
    <n v="1081.31"/>
    <n v="-19.812079792104026"/>
  </r>
  <r>
    <n v="49634"/>
    <x v="1"/>
    <n v="39"/>
    <n v="403.73"/>
    <x v="1"/>
    <n v="-44.13"/>
    <s v="Sally Knutson"/>
    <x v="2"/>
    <x v="1"/>
    <x v="0"/>
    <x v="3"/>
    <x v="245"/>
    <x v="2"/>
    <n v="447.86"/>
    <n v="9.8535256553387214"/>
  </r>
  <r>
    <n v="53025"/>
    <x v="4"/>
    <n v="32"/>
    <n v="195.57"/>
    <x v="1"/>
    <n v="-132.93"/>
    <s v="Justin Hirsh"/>
    <x v="2"/>
    <x v="1"/>
    <x v="0"/>
    <x v="10"/>
    <x v="106"/>
    <x v="2"/>
    <n v="328.5"/>
    <n v="40.465753424657535"/>
  </r>
  <r>
    <n v="54304"/>
    <x v="0"/>
    <n v="11"/>
    <n v="558.62"/>
    <x v="1"/>
    <n v="118.32"/>
    <s v="Justin Hirsh"/>
    <x v="2"/>
    <x v="1"/>
    <x v="0"/>
    <x v="3"/>
    <x v="246"/>
    <x v="2"/>
    <n v="440.3"/>
    <n v="-26.872586872586869"/>
  </r>
  <r>
    <n v="56321"/>
    <x v="4"/>
    <n v="24"/>
    <n v="135.88"/>
    <x v="1"/>
    <n v="-75.39"/>
    <s v="Shahid Shariari"/>
    <x v="2"/>
    <x v="1"/>
    <x v="0"/>
    <x v="11"/>
    <x v="247"/>
    <x v="2"/>
    <n v="211.26999999999998"/>
    <n v="35.684195579116768"/>
  </r>
  <r>
    <n v="57671"/>
    <x v="1"/>
    <n v="6"/>
    <n v="22.78"/>
    <x v="1"/>
    <n v="3.96"/>
    <s v="Liz Price"/>
    <x v="2"/>
    <x v="1"/>
    <x v="0"/>
    <x v="9"/>
    <x v="248"/>
    <x v="2"/>
    <n v="18.82"/>
    <n v="-21.041445270988316"/>
  </r>
  <r>
    <n v="58978"/>
    <x v="2"/>
    <n v="13"/>
    <n v="75.89"/>
    <x v="1"/>
    <n v="-31.01"/>
    <s v="Kristina Nunn"/>
    <x v="2"/>
    <x v="1"/>
    <x v="0"/>
    <x v="10"/>
    <x v="249"/>
    <x v="2"/>
    <n v="106.9"/>
    <n v="29.008419083255383"/>
  </r>
  <r>
    <n v="5092"/>
    <x v="2"/>
    <n v="25"/>
    <n v="978.77"/>
    <x v="1"/>
    <n v="220.91"/>
    <s v="John Castell"/>
    <x v="2"/>
    <x v="1"/>
    <x v="0"/>
    <x v="10"/>
    <x v="250"/>
    <x v="2"/>
    <n v="757.86"/>
    <n v="-29.149183226453427"/>
  </r>
  <r>
    <n v="8257"/>
    <x v="2"/>
    <n v="18"/>
    <n v="881.32"/>
    <x v="1"/>
    <n v="373.67"/>
    <s v="David Philippe"/>
    <x v="2"/>
    <x v="1"/>
    <x v="0"/>
    <x v="10"/>
    <x v="251"/>
    <x v="2"/>
    <n v="507.65000000000003"/>
    <n v="-73.607800650054173"/>
  </r>
  <r>
    <n v="9285"/>
    <x v="4"/>
    <n v="3"/>
    <n v="124.81"/>
    <x v="1"/>
    <n v="-11.94"/>
    <s v="David Philippe"/>
    <x v="2"/>
    <x v="1"/>
    <x v="0"/>
    <x v="11"/>
    <x v="96"/>
    <x v="2"/>
    <n v="136.75"/>
    <n v="8.7312614259597776"/>
  </r>
  <r>
    <n v="20642"/>
    <x v="0"/>
    <n v="32"/>
    <n v="135.19999999999999"/>
    <x v="1"/>
    <n v="59.4"/>
    <s v="Darren Koutras"/>
    <x v="2"/>
    <x v="1"/>
    <x v="0"/>
    <x v="9"/>
    <x v="252"/>
    <x v="2"/>
    <n v="75.799999999999983"/>
    <n v="-78.364116094986841"/>
  </r>
  <r>
    <n v="30467"/>
    <x v="4"/>
    <n v="5"/>
    <n v="2019.65"/>
    <x v="1"/>
    <n v="289.88"/>
    <s v="John Castell"/>
    <x v="3"/>
    <x v="1"/>
    <x v="0"/>
    <x v="11"/>
    <x v="110"/>
    <x v="2"/>
    <n v="1729.77"/>
    <n v="-16.758297345889922"/>
  </r>
  <r>
    <n v="33893"/>
    <x v="1"/>
    <n v="6"/>
    <n v="232.21"/>
    <x v="1"/>
    <n v="-14.03"/>
    <s v="Sarah Jordon"/>
    <x v="3"/>
    <x v="1"/>
    <x v="0"/>
    <x v="13"/>
    <x v="253"/>
    <x v="2"/>
    <n v="246.24"/>
    <n v="5.6976933073424298"/>
  </r>
  <r>
    <n v="38656"/>
    <x v="2"/>
    <n v="13"/>
    <n v="64.459999999999994"/>
    <x v="1"/>
    <n v="25.16"/>
    <s v="John Castell"/>
    <x v="3"/>
    <x v="1"/>
    <x v="0"/>
    <x v="9"/>
    <x v="254"/>
    <x v="2"/>
    <n v="39.299999999999997"/>
    <n v="-64.020356234096681"/>
  </r>
  <r>
    <n v="44610"/>
    <x v="0"/>
    <n v="31"/>
    <n v="127.9"/>
    <x v="1"/>
    <n v="54.21"/>
    <s v="Hunter Lopez"/>
    <x v="3"/>
    <x v="1"/>
    <x v="0"/>
    <x v="9"/>
    <x v="252"/>
    <x v="2"/>
    <n v="73.69"/>
    <n v="-73.564934183742707"/>
  </r>
  <r>
    <n v="53667"/>
    <x v="3"/>
    <n v="33"/>
    <n v="112.36"/>
    <x v="1"/>
    <n v="-159.74"/>
    <s v="Steve Carroll"/>
    <x v="5"/>
    <x v="1"/>
    <x v="0"/>
    <x v="11"/>
    <x v="255"/>
    <x v="2"/>
    <n v="272.10000000000002"/>
    <n v="58.706357956633596"/>
  </r>
  <r>
    <n v="53667"/>
    <x v="3"/>
    <n v="16"/>
    <n v="481.04899999999998"/>
    <x v="1"/>
    <n v="46.51"/>
    <s v="Steve Carroll"/>
    <x v="5"/>
    <x v="1"/>
    <x v="2"/>
    <x v="7"/>
    <x v="256"/>
    <x v="2"/>
    <n v="434.53899999999999"/>
    <n v="-10.703297057341226"/>
  </r>
  <r>
    <n v="55429"/>
    <x v="0"/>
    <n v="43"/>
    <n v="260.58999999999997"/>
    <x v="1"/>
    <n v="-157.76"/>
    <s v="Nathan Cano"/>
    <x v="5"/>
    <x v="1"/>
    <x v="0"/>
    <x v="10"/>
    <x v="257"/>
    <x v="2"/>
    <n v="418.34999999999997"/>
    <n v="37.710051392374808"/>
  </r>
  <r>
    <n v="3463"/>
    <x v="4"/>
    <n v="43"/>
    <n v="264.75"/>
    <x v="1"/>
    <n v="-212.51"/>
    <s v="Julia Dunbar"/>
    <x v="5"/>
    <x v="1"/>
    <x v="0"/>
    <x v="10"/>
    <x v="258"/>
    <x v="2"/>
    <n v="477.26"/>
    <n v="44.527092151028789"/>
  </r>
  <r>
    <n v="5538"/>
    <x v="4"/>
    <n v="43"/>
    <n v="1281.28"/>
    <x v="1"/>
    <n v="415.85"/>
    <s v="Julia Dunbar"/>
    <x v="5"/>
    <x v="1"/>
    <x v="0"/>
    <x v="11"/>
    <x v="259"/>
    <x v="2"/>
    <n v="865.43"/>
    <n v="-48.051257756259901"/>
  </r>
  <r>
    <n v="5538"/>
    <x v="4"/>
    <n v="4"/>
    <n v="430.84800000000001"/>
    <x v="1"/>
    <n v="-492.77"/>
    <s v="Julia Dunbar"/>
    <x v="5"/>
    <x v="1"/>
    <x v="2"/>
    <x v="7"/>
    <x v="260"/>
    <x v="2"/>
    <n v="923.61799999999994"/>
    <n v="53.352143418599461"/>
  </r>
  <r>
    <n v="9155"/>
    <x v="4"/>
    <n v="17"/>
    <n v="518.79999999999995"/>
    <x v="1"/>
    <n v="54.63"/>
    <s v="Ken Lonsdale"/>
    <x v="5"/>
    <x v="1"/>
    <x v="0"/>
    <x v="11"/>
    <x v="261"/>
    <x v="2"/>
    <n v="464.16999999999996"/>
    <n v="-11.769394833789343"/>
  </r>
  <r>
    <n v="12292"/>
    <x v="1"/>
    <n v="32"/>
    <n v="824.24"/>
    <x v="1"/>
    <n v="-127.23"/>
    <s v="Ken Lonsdale"/>
    <x v="5"/>
    <x v="1"/>
    <x v="2"/>
    <x v="12"/>
    <x v="125"/>
    <x v="2"/>
    <n v="951.47"/>
    <n v="13.371940260859514"/>
  </r>
  <r>
    <n v="23713"/>
    <x v="1"/>
    <n v="38"/>
    <n v="3701.5205000000001"/>
    <x v="1"/>
    <n v="894.06"/>
    <s v="Katrina Bavinger"/>
    <x v="5"/>
    <x v="1"/>
    <x v="2"/>
    <x v="7"/>
    <x v="262"/>
    <x v="2"/>
    <n v="2807.4605000000001"/>
    <n v="-31.8458621234386"/>
  </r>
  <r>
    <n v="26016"/>
    <x v="0"/>
    <n v="2"/>
    <n v="154.94"/>
    <x v="1"/>
    <n v="-358.43"/>
    <s v="Ken Lonsdale"/>
    <x v="5"/>
    <x v="1"/>
    <x v="2"/>
    <x v="12"/>
    <x v="263"/>
    <x v="2"/>
    <n v="513.37"/>
    <n v="69.819038899818835"/>
  </r>
  <r>
    <n v="32452"/>
    <x v="3"/>
    <n v="3"/>
    <n v="8.6"/>
    <x v="1"/>
    <n v="-2.0299999999999998"/>
    <s v="Joseph Airdo"/>
    <x v="4"/>
    <x v="1"/>
    <x v="0"/>
    <x v="9"/>
    <x v="264"/>
    <x v="2"/>
    <n v="10.629999999999999"/>
    <n v="19.096895578551266"/>
  </r>
  <r>
    <n v="33378"/>
    <x v="0"/>
    <n v="25"/>
    <n v="945.36"/>
    <x v="1"/>
    <n v="219.85"/>
    <s v="Joseph Airdo"/>
    <x v="4"/>
    <x v="1"/>
    <x v="0"/>
    <x v="13"/>
    <x v="265"/>
    <x v="2"/>
    <n v="725.51"/>
    <n v="-30.302821463522218"/>
  </r>
  <r>
    <n v="38240"/>
    <x v="0"/>
    <n v="4"/>
    <n v="41.53"/>
    <x v="1"/>
    <n v="-15.53"/>
    <s v="Ken Lonsdale"/>
    <x v="4"/>
    <x v="1"/>
    <x v="0"/>
    <x v="11"/>
    <x v="266"/>
    <x v="2"/>
    <n v="57.06"/>
    <n v="27.216964598668071"/>
  </r>
  <r>
    <n v="38917"/>
    <x v="2"/>
    <n v="11"/>
    <n v="618.19650000000001"/>
    <x v="1"/>
    <n v="-132.53"/>
    <s v="Joseph Airdo"/>
    <x v="4"/>
    <x v="1"/>
    <x v="2"/>
    <x v="7"/>
    <x v="267"/>
    <x v="2"/>
    <n v="750.72649999999999"/>
    <n v="17.653566245496862"/>
  </r>
  <r>
    <n v="50336"/>
    <x v="1"/>
    <n v="9"/>
    <n v="58.98"/>
    <x v="1"/>
    <n v="-17.79"/>
    <s v="Joseph Airdo"/>
    <x v="4"/>
    <x v="1"/>
    <x v="0"/>
    <x v="11"/>
    <x v="268"/>
    <x v="2"/>
    <n v="76.77"/>
    <n v="23.173114497850722"/>
  </r>
  <r>
    <n v="52071"/>
    <x v="1"/>
    <n v="14"/>
    <n v="136.85"/>
    <x v="1"/>
    <n v="-4.43"/>
    <s v="Annie Thurman"/>
    <x v="4"/>
    <x v="1"/>
    <x v="0"/>
    <x v="11"/>
    <x v="195"/>
    <x v="2"/>
    <n v="141.28"/>
    <n v="3.1356172140430396"/>
  </r>
  <r>
    <n v="52071"/>
    <x v="1"/>
    <n v="1"/>
    <n v="12.74"/>
    <x v="1"/>
    <n v="-11.39"/>
    <s v="Annie Thurman"/>
    <x v="4"/>
    <x v="1"/>
    <x v="1"/>
    <x v="1"/>
    <x v="142"/>
    <x v="2"/>
    <n v="24.130000000000003"/>
    <n v="47.20265230004145"/>
  </r>
  <r>
    <n v="26759"/>
    <x v="1"/>
    <n v="30"/>
    <n v="251.11"/>
    <x v="1"/>
    <n v="10.039999999999999"/>
    <s v="Bobby Odegard"/>
    <x v="4"/>
    <x v="1"/>
    <x v="0"/>
    <x v="11"/>
    <x v="269"/>
    <x v="2"/>
    <n v="241.07000000000002"/>
    <n v="-4.1647654208321203"/>
  </r>
  <r>
    <n v="483"/>
    <x v="0"/>
    <n v="30"/>
    <n v="4965.7595000000001"/>
    <x v="1"/>
    <n v="1198.97"/>
    <s v="Clay Rozendal"/>
    <x v="0"/>
    <x v="0"/>
    <x v="2"/>
    <x v="7"/>
    <x v="270"/>
    <x v="2"/>
    <n v="3766.7894999999999"/>
    <n v="-31.830023950103936"/>
  </r>
  <r>
    <n v="613"/>
    <x v="0"/>
    <n v="12"/>
    <n v="93.54"/>
    <x v="1"/>
    <n v="-54.04"/>
    <s v="Carl Jackson"/>
    <x v="0"/>
    <x v="0"/>
    <x v="0"/>
    <x v="11"/>
    <x v="187"/>
    <x v="2"/>
    <n v="147.58000000000001"/>
    <n v="36.617427835750107"/>
  </r>
  <r>
    <n v="613"/>
    <x v="0"/>
    <n v="22"/>
    <n v="905.08"/>
    <x v="1"/>
    <n v="127.7"/>
    <s v="Carl Jackson"/>
    <x v="0"/>
    <x v="0"/>
    <x v="0"/>
    <x v="0"/>
    <x v="271"/>
    <x v="2"/>
    <n v="777.38"/>
    <n v="-16.426972651727603"/>
  </r>
  <r>
    <n v="1344"/>
    <x v="2"/>
    <n v="15"/>
    <n v="834.904"/>
    <x v="1"/>
    <n v="-11.68"/>
    <s v="Jim Radford"/>
    <x v="0"/>
    <x v="0"/>
    <x v="2"/>
    <x v="7"/>
    <x v="146"/>
    <x v="2"/>
    <n v="846.58399999999995"/>
    <n v="1.3796622662370126"/>
  </r>
  <r>
    <n v="1344"/>
    <x v="2"/>
    <n v="18"/>
    <n v="2480.9205000000002"/>
    <x v="1"/>
    <n v="313.58"/>
    <s v="Jim Radford"/>
    <x v="0"/>
    <x v="0"/>
    <x v="2"/>
    <x v="7"/>
    <x v="272"/>
    <x v="2"/>
    <n v="2167.3405000000002"/>
    <n v="-14.468423397246527"/>
  </r>
  <r>
    <n v="1539"/>
    <x v="2"/>
    <n v="33"/>
    <n v="511.83"/>
    <x v="1"/>
    <n v="-172.88"/>
    <s v="Carl Ludwig"/>
    <x v="0"/>
    <x v="0"/>
    <x v="0"/>
    <x v="11"/>
    <x v="170"/>
    <x v="2"/>
    <n v="684.71"/>
    <n v="25.248645411926223"/>
  </r>
  <r>
    <n v="2532"/>
    <x v="0"/>
    <n v="39"/>
    <n v="282.07"/>
    <x v="1"/>
    <n v="140.01"/>
    <s v="Alan Barnes"/>
    <x v="0"/>
    <x v="0"/>
    <x v="0"/>
    <x v="9"/>
    <x v="273"/>
    <x v="2"/>
    <n v="142.06"/>
    <n v="-98.556947768548497"/>
  </r>
  <r>
    <n v="2791"/>
    <x v="0"/>
    <n v="47"/>
    <n v="191.67"/>
    <x v="1"/>
    <n v="-236.27"/>
    <s v="Eugene Barchas"/>
    <x v="0"/>
    <x v="0"/>
    <x v="0"/>
    <x v="11"/>
    <x v="274"/>
    <x v="2"/>
    <n v="427.94"/>
    <n v="55.211010889377022"/>
  </r>
  <r>
    <n v="2791"/>
    <x v="0"/>
    <n v="18"/>
    <n v="507.64"/>
    <x v="1"/>
    <n v="118.94"/>
    <s v="Eugene Barchas"/>
    <x v="0"/>
    <x v="0"/>
    <x v="0"/>
    <x v="10"/>
    <x v="275"/>
    <x v="2"/>
    <n v="388.7"/>
    <n v="-30.599434010805247"/>
  </r>
  <r>
    <n v="3908"/>
    <x v="3"/>
    <n v="8"/>
    <n v="820.28399999999999"/>
    <x v="1"/>
    <n v="-180.2"/>
    <s v="Dorothy Wardle"/>
    <x v="0"/>
    <x v="0"/>
    <x v="2"/>
    <x v="7"/>
    <x v="276"/>
    <x v="2"/>
    <n v="1000.4839999999999"/>
    <n v="18.011282539250999"/>
  </r>
  <r>
    <n v="4132"/>
    <x v="1"/>
    <n v="5"/>
    <n v="14.76"/>
    <x v="1"/>
    <n v="1.32"/>
    <s v="Aaron Bergman"/>
    <x v="0"/>
    <x v="0"/>
    <x v="0"/>
    <x v="9"/>
    <x v="277"/>
    <x v="2"/>
    <n v="13.44"/>
    <n v="-9.8214285714285747"/>
  </r>
  <r>
    <n v="5569"/>
    <x v="1"/>
    <n v="12"/>
    <n v="118.97"/>
    <x v="1"/>
    <n v="-0.06"/>
    <s v="Frank Price"/>
    <x v="0"/>
    <x v="0"/>
    <x v="1"/>
    <x v="1"/>
    <x v="278"/>
    <x v="2"/>
    <n v="119.03"/>
    <n v="5.0407460304126926E-2"/>
  </r>
  <r>
    <n v="5894"/>
    <x v="0"/>
    <n v="7"/>
    <n v="384.33"/>
    <x v="1"/>
    <n v="87.68"/>
    <s v="Ann Chong"/>
    <x v="0"/>
    <x v="0"/>
    <x v="0"/>
    <x v="11"/>
    <x v="279"/>
    <x v="2"/>
    <n v="296.64999999999998"/>
    <n v="-29.556716669475819"/>
  </r>
  <r>
    <n v="5894"/>
    <x v="0"/>
    <n v="3"/>
    <n v="239.03"/>
    <x v="1"/>
    <n v="-68.22"/>
    <s v="Ann Chong"/>
    <x v="0"/>
    <x v="0"/>
    <x v="0"/>
    <x v="3"/>
    <x v="280"/>
    <x v="2"/>
    <n v="307.25"/>
    <n v="22.203417412530513"/>
  </r>
  <r>
    <n v="6182"/>
    <x v="2"/>
    <n v="40"/>
    <n v="255.48"/>
    <x v="1"/>
    <n v="-116.79"/>
    <s v="Grant Carroll"/>
    <x v="0"/>
    <x v="0"/>
    <x v="0"/>
    <x v="10"/>
    <x v="281"/>
    <x v="2"/>
    <n v="372.27"/>
    <n v="31.372391006527522"/>
  </r>
  <r>
    <n v="6982"/>
    <x v="1"/>
    <n v="41"/>
    <n v="844.09"/>
    <x v="1"/>
    <n v="52.56"/>
    <s v="Dorothy Wardle"/>
    <x v="0"/>
    <x v="0"/>
    <x v="1"/>
    <x v="1"/>
    <x v="86"/>
    <x v="2"/>
    <n v="791.53"/>
    <n v="-6.6403042209392016"/>
  </r>
  <r>
    <n v="7430"/>
    <x v="3"/>
    <n v="50"/>
    <n v="751.77"/>
    <x v="1"/>
    <n v="353.2"/>
    <s v="Barry Weirich"/>
    <x v="0"/>
    <x v="0"/>
    <x v="0"/>
    <x v="13"/>
    <x v="229"/>
    <x v="2"/>
    <n v="398.57"/>
    <n v="-88.6168050781544"/>
  </r>
  <r>
    <n v="9126"/>
    <x v="3"/>
    <n v="47"/>
    <n v="2799.7"/>
    <x v="1"/>
    <n v="884.08"/>
    <s v="Sylvia Foulston"/>
    <x v="1"/>
    <x v="0"/>
    <x v="0"/>
    <x v="3"/>
    <x v="282"/>
    <x v="2"/>
    <n v="1915.62"/>
    <n v="-46.151115565717625"/>
  </r>
  <r>
    <n v="9763"/>
    <x v="3"/>
    <n v="44"/>
    <n v="176.26"/>
    <x v="1"/>
    <n v="75.13"/>
    <s v="Alan Barnes"/>
    <x v="1"/>
    <x v="0"/>
    <x v="0"/>
    <x v="9"/>
    <x v="252"/>
    <x v="2"/>
    <n v="101.13"/>
    <n v="-74.290517156135664"/>
  </r>
  <r>
    <n v="10437"/>
    <x v="4"/>
    <n v="50"/>
    <n v="820.52"/>
    <x v="1"/>
    <n v="-191.22"/>
    <s v="Don Jones"/>
    <x v="1"/>
    <x v="0"/>
    <x v="0"/>
    <x v="11"/>
    <x v="170"/>
    <x v="2"/>
    <n v="1011.74"/>
    <n v="18.900112677170025"/>
  </r>
  <r>
    <n v="10535"/>
    <x v="2"/>
    <n v="25"/>
    <n v="854.88"/>
    <x v="1"/>
    <n v="-44.14"/>
    <s v="Doug Bickford"/>
    <x v="1"/>
    <x v="0"/>
    <x v="1"/>
    <x v="1"/>
    <x v="97"/>
    <x v="2"/>
    <n v="899.02"/>
    <n v="4.9097906609419129"/>
  </r>
  <r>
    <n v="11202"/>
    <x v="3"/>
    <n v="8"/>
    <n v="339.81"/>
    <x v="1"/>
    <n v="79.59"/>
    <s v="Barry Weirich"/>
    <x v="1"/>
    <x v="0"/>
    <x v="0"/>
    <x v="11"/>
    <x v="283"/>
    <x v="2"/>
    <n v="260.22000000000003"/>
    <n v="-30.585658289139943"/>
  </r>
  <r>
    <n v="11941"/>
    <x v="4"/>
    <n v="4"/>
    <n v="73.069999999999993"/>
    <x v="1"/>
    <n v="-41.01"/>
    <s v="Jamie Kunitz"/>
    <x v="1"/>
    <x v="0"/>
    <x v="0"/>
    <x v="0"/>
    <x v="216"/>
    <x v="2"/>
    <n v="114.07999999999998"/>
    <n v="35.948457223001398"/>
  </r>
  <r>
    <n v="12352"/>
    <x v="3"/>
    <n v="5"/>
    <n v="36.86"/>
    <x v="1"/>
    <n v="-32.82"/>
    <s v="Hunter Glantz"/>
    <x v="1"/>
    <x v="0"/>
    <x v="0"/>
    <x v="11"/>
    <x v="284"/>
    <x v="2"/>
    <n v="69.680000000000007"/>
    <n v="47.101033295063147"/>
  </r>
  <r>
    <n v="12544"/>
    <x v="2"/>
    <n v="34"/>
    <n v="74.3"/>
    <x v="1"/>
    <n v="-129.01"/>
    <s v="Jim Radford"/>
    <x v="1"/>
    <x v="0"/>
    <x v="1"/>
    <x v="1"/>
    <x v="145"/>
    <x v="2"/>
    <n v="203.31"/>
    <n v="63.454822684570352"/>
  </r>
  <r>
    <n v="13346"/>
    <x v="2"/>
    <n v="44"/>
    <n v="268.33999999999997"/>
    <x v="1"/>
    <n v="-240.83"/>
    <s v="Doug Bickford"/>
    <x v="1"/>
    <x v="0"/>
    <x v="0"/>
    <x v="10"/>
    <x v="285"/>
    <x v="2"/>
    <n v="509.16999999999996"/>
    <n v="47.298544690378456"/>
  </r>
  <r>
    <n v="16193"/>
    <x v="1"/>
    <n v="8"/>
    <n v="300.2"/>
    <x v="1"/>
    <n v="6.41"/>
    <s v="Frank Price"/>
    <x v="1"/>
    <x v="0"/>
    <x v="0"/>
    <x v="0"/>
    <x v="286"/>
    <x v="2"/>
    <n v="293.78999999999996"/>
    <n v="-2.1818305592430054"/>
  </r>
  <r>
    <n v="16423"/>
    <x v="3"/>
    <n v="19"/>
    <n v="128.21"/>
    <x v="1"/>
    <n v="-55.13"/>
    <s v="Bryan Davis"/>
    <x v="1"/>
    <x v="0"/>
    <x v="0"/>
    <x v="10"/>
    <x v="287"/>
    <x v="2"/>
    <n v="183.34"/>
    <n v="30.069815643067521"/>
  </r>
  <r>
    <n v="16451"/>
    <x v="1"/>
    <n v="9"/>
    <n v="252.79"/>
    <x v="1"/>
    <n v="58.23"/>
    <s v="Don Jones"/>
    <x v="1"/>
    <x v="0"/>
    <x v="0"/>
    <x v="11"/>
    <x v="165"/>
    <x v="2"/>
    <n v="194.56"/>
    <n v="-29.929070723684205"/>
  </r>
  <r>
    <n v="18144"/>
    <x v="4"/>
    <n v="48"/>
    <n v="207.08"/>
    <x v="1"/>
    <n v="-131.82"/>
    <s v="Dorothy Wardle"/>
    <x v="1"/>
    <x v="0"/>
    <x v="0"/>
    <x v="10"/>
    <x v="288"/>
    <x v="2"/>
    <n v="338.9"/>
    <n v="38.896429625258186"/>
  </r>
  <r>
    <n v="18308"/>
    <x v="1"/>
    <n v="30"/>
    <n v="114.12"/>
    <x v="1"/>
    <n v="15.73"/>
    <s v="Ann Chong"/>
    <x v="1"/>
    <x v="0"/>
    <x v="0"/>
    <x v="11"/>
    <x v="212"/>
    <x v="2"/>
    <n v="98.39"/>
    <n v="-15.987397093200533"/>
  </r>
  <r>
    <n v="18308"/>
    <x v="1"/>
    <n v="15"/>
    <n v="436.05"/>
    <x v="1"/>
    <n v="-92.58"/>
    <s v="Ann Chong"/>
    <x v="1"/>
    <x v="0"/>
    <x v="2"/>
    <x v="12"/>
    <x v="166"/>
    <x v="2"/>
    <n v="528.63"/>
    <n v="17.513194483854488"/>
  </r>
  <r>
    <n v="18308"/>
    <x v="1"/>
    <n v="49"/>
    <n v="5247.4835000000003"/>
    <x v="1"/>
    <n v="1465.87"/>
    <s v="Ann Chong"/>
    <x v="1"/>
    <x v="0"/>
    <x v="2"/>
    <x v="7"/>
    <x v="289"/>
    <x v="2"/>
    <n v="3781.6135000000004"/>
    <n v="-38.763083535638948"/>
  </r>
  <r>
    <n v="19078"/>
    <x v="4"/>
    <n v="21"/>
    <n v="256.12"/>
    <x v="1"/>
    <n v="-18.190000000000001"/>
    <s v="Brendan Dodson"/>
    <x v="1"/>
    <x v="0"/>
    <x v="0"/>
    <x v="3"/>
    <x v="234"/>
    <x v="2"/>
    <n v="274.31"/>
    <n v="6.6311836972768035"/>
  </r>
  <r>
    <n v="19686"/>
    <x v="3"/>
    <n v="11"/>
    <n v="152.66999999999999"/>
    <x v="1"/>
    <n v="12.76"/>
    <s v="Alan Barnes"/>
    <x v="1"/>
    <x v="0"/>
    <x v="0"/>
    <x v="11"/>
    <x v="203"/>
    <x v="2"/>
    <n v="139.91"/>
    <n v="-9.1201486670002083"/>
  </r>
  <r>
    <n v="22151"/>
    <x v="0"/>
    <n v="49"/>
    <n v="465.83"/>
    <x v="1"/>
    <n v="-79.72"/>
    <s v="Beth Thompson"/>
    <x v="1"/>
    <x v="0"/>
    <x v="1"/>
    <x v="1"/>
    <x v="278"/>
    <x v="2"/>
    <n v="545.54999999999995"/>
    <n v="14.612776097516264"/>
  </r>
  <r>
    <n v="23264"/>
    <x v="4"/>
    <n v="16"/>
    <n v="108.42"/>
    <x v="1"/>
    <n v="-50.82"/>
    <s v="Clay Rozendal"/>
    <x v="1"/>
    <x v="0"/>
    <x v="0"/>
    <x v="10"/>
    <x v="290"/>
    <x v="2"/>
    <n v="159.24"/>
    <n v="31.914091936699325"/>
  </r>
  <r>
    <n v="23264"/>
    <x v="4"/>
    <n v="27"/>
    <n v="78.47"/>
    <x v="1"/>
    <n v="17.989999999999998"/>
    <s v="Clay Rozendal"/>
    <x v="1"/>
    <x v="0"/>
    <x v="0"/>
    <x v="9"/>
    <x v="291"/>
    <x v="2"/>
    <n v="60.480000000000004"/>
    <n v="-29.74537037037036"/>
  </r>
  <r>
    <n v="24128"/>
    <x v="0"/>
    <n v="43"/>
    <n v="6583.9129999999996"/>
    <x v="1"/>
    <n v="1459.79"/>
    <s v="Eugene Barchas"/>
    <x v="1"/>
    <x v="0"/>
    <x v="2"/>
    <x v="7"/>
    <x v="114"/>
    <x v="2"/>
    <n v="5124.1229999999996"/>
    <n v="-28.488582338870476"/>
  </r>
  <r>
    <n v="25634"/>
    <x v="1"/>
    <n v="29"/>
    <n v="593.32000000000005"/>
    <x v="1"/>
    <n v="28.99"/>
    <s v="Mike Pelletier"/>
    <x v="1"/>
    <x v="0"/>
    <x v="2"/>
    <x v="12"/>
    <x v="191"/>
    <x v="2"/>
    <n v="564.33000000000004"/>
    <n v="-5.1370651923519937"/>
  </r>
  <r>
    <n v="25767"/>
    <x v="0"/>
    <n v="15"/>
    <n v="593.73"/>
    <x v="1"/>
    <n v="108.01"/>
    <s v="Ann Chong"/>
    <x v="1"/>
    <x v="0"/>
    <x v="0"/>
    <x v="10"/>
    <x v="250"/>
    <x v="2"/>
    <n v="485.72"/>
    <n v="-22.237091328337311"/>
  </r>
  <r>
    <n v="26499"/>
    <x v="3"/>
    <n v="11"/>
    <n v="32.4"/>
    <x v="1"/>
    <n v="8.7799999999999994"/>
    <s v="Sylvia Foulston"/>
    <x v="1"/>
    <x v="0"/>
    <x v="0"/>
    <x v="9"/>
    <x v="264"/>
    <x v="2"/>
    <n v="23.619999999999997"/>
    <n v="-37.171888230313307"/>
  </r>
  <r>
    <n v="26531"/>
    <x v="3"/>
    <n v="26"/>
    <n v="4688.9485000000004"/>
    <x v="1"/>
    <n v="1215.44"/>
    <s v="Michelle Lonsdale"/>
    <x v="1"/>
    <x v="0"/>
    <x v="2"/>
    <x v="7"/>
    <x v="292"/>
    <x v="2"/>
    <n v="3473.5085000000004"/>
    <n v="-34.991709391239432"/>
  </r>
  <r>
    <n v="26567"/>
    <x v="4"/>
    <n v="8"/>
    <n v="50.7"/>
    <x v="1"/>
    <n v="-44.07"/>
    <s v="Sylvia Foulston"/>
    <x v="1"/>
    <x v="0"/>
    <x v="0"/>
    <x v="11"/>
    <x v="220"/>
    <x v="2"/>
    <n v="94.77000000000001"/>
    <n v="46.502057613168731"/>
  </r>
  <r>
    <n v="26567"/>
    <x v="4"/>
    <n v="48"/>
    <n v="6109.817"/>
    <x v="1"/>
    <n v="1374.95"/>
    <s v="Sylvia Foulston"/>
    <x v="1"/>
    <x v="0"/>
    <x v="2"/>
    <x v="7"/>
    <x v="293"/>
    <x v="2"/>
    <n v="4734.8670000000002"/>
    <n v="-29.038830446557419"/>
  </r>
  <r>
    <n v="27778"/>
    <x v="4"/>
    <n v="1"/>
    <n v="232.67"/>
    <x v="1"/>
    <n v="-105.14"/>
    <s v="Roy Skaria"/>
    <x v="1"/>
    <x v="0"/>
    <x v="0"/>
    <x v="11"/>
    <x v="294"/>
    <x v="2"/>
    <n v="337.81"/>
    <n v="31.124004617980528"/>
  </r>
  <r>
    <n v="27909"/>
    <x v="4"/>
    <n v="1"/>
    <n v="62.26"/>
    <x v="1"/>
    <n v="-23.24"/>
    <s v="Monica Federle"/>
    <x v="1"/>
    <x v="0"/>
    <x v="0"/>
    <x v="10"/>
    <x v="295"/>
    <x v="2"/>
    <n v="85.5"/>
    <n v="27.181286549707607"/>
  </r>
  <r>
    <n v="28003"/>
    <x v="4"/>
    <n v="31"/>
    <n v="157.79"/>
    <x v="1"/>
    <n v="-95.92"/>
    <s v="Charles McCrossin"/>
    <x v="1"/>
    <x v="0"/>
    <x v="0"/>
    <x v="10"/>
    <x v="296"/>
    <x v="2"/>
    <n v="253.70999999999998"/>
    <n v="37.806944937132947"/>
  </r>
  <r>
    <n v="28165"/>
    <x v="1"/>
    <n v="2"/>
    <n v="24.96"/>
    <x v="1"/>
    <n v="-12.8"/>
    <s v="Grant Carroll"/>
    <x v="1"/>
    <x v="0"/>
    <x v="0"/>
    <x v="11"/>
    <x v="297"/>
    <x v="2"/>
    <n v="37.760000000000005"/>
    <n v="33.898305084745765"/>
  </r>
  <r>
    <n v="28289"/>
    <x v="0"/>
    <n v="31"/>
    <n v="166.76"/>
    <x v="1"/>
    <n v="-46.03"/>
    <s v="Carl Ludwig"/>
    <x v="1"/>
    <x v="0"/>
    <x v="0"/>
    <x v="10"/>
    <x v="298"/>
    <x v="2"/>
    <n v="212.79"/>
    <n v="21.631655622914611"/>
  </r>
  <r>
    <n v="28486"/>
    <x v="0"/>
    <n v="2"/>
    <n v="811.13"/>
    <x v="1"/>
    <n v="-517.47"/>
    <s v="Carlos Daly"/>
    <x v="1"/>
    <x v="0"/>
    <x v="0"/>
    <x v="0"/>
    <x v="299"/>
    <x v="2"/>
    <n v="1328.6"/>
    <n v="38.948517236188465"/>
  </r>
  <r>
    <n v="28870"/>
    <x v="0"/>
    <n v="35"/>
    <n v="3310.9454999999998"/>
    <x v="1"/>
    <n v="822.4"/>
    <s v="Cindy Schnelling"/>
    <x v="1"/>
    <x v="0"/>
    <x v="2"/>
    <x v="7"/>
    <x v="276"/>
    <x v="2"/>
    <n v="2488.5454999999997"/>
    <n v="-33.047416653623578"/>
  </r>
  <r>
    <n v="30947"/>
    <x v="2"/>
    <n v="17"/>
    <n v="691.59"/>
    <x v="1"/>
    <n v="261.24"/>
    <s v="Charles McCrossin"/>
    <x v="1"/>
    <x v="0"/>
    <x v="0"/>
    <x v="11"/>
    <x v="159"/>
    <x v="2"/>
    <n v="430.35"/>
    <n v="-60.704078075984654"/>
  </r>
  <r>
    <n v="30947"/>
    <x v="2"/>
    <n v="45"/>
    <n v="345.2"/>
    <x v="1"/>
    <n v="183.53"/>
    <s v="Charles McCrossin"/>
    <x v="1"/>
    <x v="0"/>
    <x v="0"/>
    <x v="9"/>
    <x v="273"/>
    <x v="2"/>
    <n v="161.66999999999999"/>
    <n v="-113.52137069338777"/>
  </r>
  <r>
    <n v="31270"/>
    <x v="3"/>
    <n v="5"/>
    <n v="165.04"/>
    <x v="1"/>
    <n v="-112.44"/>
    <s v="Michelle Lonsdale"/>
    <x v="1"/>
    <x v="0"/>
    <x v="2"/>
    <x v="12"/>
    <x v="172"/>
    <x v="2"/>
    <n v="277.48"/>
    <n v="40.521839411849506"/>
  </r>
  <r>
    <n v="31364"/>
    <x v="1"/>
    <n v="2"/>
    <n v="789.01"/>
    <x v="1"/>
    <n v="-539.59"/>
    <s v="Beth Thompson"/>
    <x v="1"/>
    <x v="0"/>
    <x v="0"/>
    <x v="0"/>
    <x v="299"/>
    <x v="2"/>
    <n v="1328.6"/>
    <n v="40.613427668222187"/>
  </r>
  <r>
    <n v="31618"/>
    <x v="4"/>
    <n v="14"/>
    <n v="403.17"/>
    <x v="1"/>
    <n v="147.44999999999999"/>
    <s v="Roy Skaria"/>
    <x v="1"/>
    <x v="0"/>
    <x v="0"/>
    <x v="11"/>
    <x v="300"/>
    <x v="2"/>
    <n v="255.72000000000003"/>
    <n v="-57.660722665415285"/>
  </r>
  <r>
    <n v="31781"/>
    <x v="3"/>
    <n v="46"/>
    <n v="249.02"/>
    <x v="1"/>
    <n v="-282.61"/>
    <s v="Sylvia Foulston"/>
    <x v="1"/>
    <x v="0"/>
    <x v="0"/>
    <x v="11"/>
    <x v="284"/>
    <x v="2"/>
    <n v="531.63"/>
    <n v="53.159152041833615"/>
  </r>
  <r>
    <n v="32743"/>
    <x v="4"/>
    <n v="19"/>
    <n v="3548.67"/>
    <x v="1"/>
    <n v="1280.19"/>
    <s v="Grant Carroll"/>
    <x v="1"/>
    <x v="0"/>
    <x v="0"/>
    <x v="3"/>
    <x v="301"/>
    <x v="2"/>
    <n v="2268.48"/>
    <n v="-56.433823529411761"/>
  </r>
  <r>
    <n v="33186"/>
    <x v="2"/>
    <n v="24"/>
    <n v="1350.5309999999999"/>
    <x v="1"/>
    <n v="221.18"/>
    <s v="Don Jones"/>
    <x v="1"/>
    <x v="0"/>
    <x v="2"/>
    <x v="7"/>
    <x v="108"/>
    <x v="2"/>
    <n v="1129.3509999999999"/>
    <n v="-19.584699530969566"/>
  </r>
  <r>
    <n v="33444"/>
    <x v="3"/>
    <n v="8"/>
    <n v="127.8"/>
    <x v="1"/>
    <n v="-30.48"/>
    <s v="Alan Barnes"/>
    <x v="1"/>
    <x v="0"/>
    <x v="0"/>
    <x v="0"/>
    <x v="302"/>
    <x v="2"/>
    <n v="158.28"/>
    <n v="19.257012888551937"/>
  </r>
  <r>
    <n v="33703"/>
    <x v="1"/>
    <n v="25"/>
    <n v="802.19"/>
    <x v="1"/>
    <n v="56.26"/>
    <s v="Carl Ludwig"/>
    <x v="1"/>
    <x v="0"/>
    <x v="0"/>
    <x v="0"/>
    <x v="89"/>
    <x v="2"/>
    <n v="745.93000000000006"/>
    <n v="-7.5422626788036391"/>
  </r>
  <r>
    <n v="34177"/>
    <x v="0"/>
    <n v="13"/>
    <n v="34.42"/>
    <x v="1"/>
    <n v="9.4700000000000006"/>
    <s v="Toby Braunhardt"/>
    <x v="1"/>
    <x v="0"/>
    <x v="0"/>
    <x v="9"/>
    <x v="303"/>
    <x v="2"/>
    <n v="24.950000000000003"/>
    <n v="-37.955911823647284"/>
  </r>
  <r>
    <n v="34177"/>
    <x v="0"/>
    <n v="26"/>
    <n v="172.76"/>
    <x v="1"/>
    <n v="73.180000000000007"/>
    <s v="Toby Braunhardt"/>
    <x v="1"/>
    <x v="0"/>
    <x v="0"/>
    <x v="9"/>
    <x v="273"/>
    <x v="2"/>
    <n v="99.579999999999984"/>
    <n v="-73.488652339827297"/>
  </r>
  <r>
    <n v="34631"/>
    <x v="1"/>
    <n v="5"/>
    <n v="22.06"/>
    <x v="1"/>
    <n v="-22.28"/>
    <s v="Brendan Dodson"/>
    <x v="1"/>
    <x v="0"/>
    <x v="0"/>
    <x v="11"/>
    <x v="255"/>
    <x v="2"/>
    <n v="44.34"/>
    <n v="50.248082995038345"/>
  </r>
  <r>
    <n v="36134"/>
    <x v="2"/>
    <n v="6"/>
    <n v="826.97349999999994"/>
    <x v="1"/>
    <n v="-413.33"/>
    <s v="Grant Carroll"/>
    <x v="1"/>
    <x v="0"/>
    <x v="2"/>
    <x v="7"/>
    <x v="304"/>
    <x v="2"/>
    <n v="1240.3035"/>
    <n v="33.324907976152609"/>
  </r>
  <r>
    <n v="36644"/>
    <x v="0"/>
    <n v="24"/>
    <n v="2298.3200000000002"/>
    <x v="1"/>
    <n v="218.72"/>
    <s v="Dorothy Wardle"/>
    <x v="1"/>
    <x v="0"/>
    <x v="2"/>
    <x v="12"/>
    <x v="305"/>
    <x v="2"/>
    <n v="2079.6000000000004"/>
    <n v="-10.517407193691083"/>
  </r>
  <r>
    <n v="37634"/>
    <x v="3"/>
    <n v="32"/>
    <n v="368.18"/>
    <x v="1"/>
    <n v="-36.78"/>
    <s v="Brendan Dodson"/>
    <x v="1"/>
    <x v="0"/>
    <x v="0"/>
    <x v="0"/>
    <x v="92"/>
    <x v="2"/>
    <n v="404.96000000000004"/>
    <n v="9.0823785065191682"/>
  </r>
  <r>
    <n v="39364"/>
    <x v="0"/>
    <n v="15"/>
    <n v="19417.55"/>
    <x v="1"/>
    <n v="8417.57"/>
    <s v="Jamie Kunitz"/>
    <x v="1"/>
    <x v="0"/>
    <x v="0"/>
    <x v="11"/>
    <x v="306"/>
    <x v="2"/>
    <n v="10999.98"/>
    <n v="-76.523502770005038"/>
  </r>
  <r>
    <n v="39683"/>
    <x v="0"/>
    <n v="31"/>
    <n v="615.58000000000004"/>
    <x v="1"/>
    <n v="168"/>
    <s v="Jeremy Lonsdale"/>
    <x v="1"/>
    <x v="0"/>
    <x v="0"/>
    <x v="11"/>
    <x v="307"/>
    <x v="2"/>
    <n v="447.58000000000004"/>
    <n v="-37.535189239912413"/>
  </r>
  <r>
    <n v="40067"/>
    <x v="2"/>
    <n v="38"/>
    <n v="2157.3085000000001"/>
    <x v="1"/>
    <n v="519.25"/>
    <s v="Alan Barnes"/>
    <x v="1"/>
    <x v="0"/>
    <x v="2"/>
    <x v="7"/>
    <x v="308"/>
    <x v="2"/>
    <n v="1638.0585000000001"/>
    <n v="-31.699112089098158"/>
  </r>
  <r>
    <n v="40132"/>
    <x v="2"/>
    <n v="16"/>
    <n v="347.47"/>
    <x v="1"/>
    <n v="-86.2"/>
    <s v="Hunter Glantz"/>
    <x v="1"/>
    <x v="0"/>
    <x v="0"/>
    <x v="11"/>
    <x v="180"/>
    <x v="2"/>
    <n v="433.67"/>
    <n v="19.876864897272117"/>
  </r>
  <r>
    <n v="41153"/>
    <x v="3"/>
    <n v="29"/>
    <n v="862.2"/>
    <x v="1"/>
    <n v="-45.1"/>
    <s v="Alan Barnes"/>
    <x v="1"/>
    <x v="0"/>
    <x v="2"/>
    <x v="12"/>
    <x v="166"/>
    <x v="2"/>
    <n v="907.30000000000007"/>
    <n v="4.9707924611484646"/>
  </r>
  <r>
    <n v="41409"/>
    <x v="1"/>
    <n v="1"/>
    <n v="18.920000000000002"/>
    <x v="1"/>
    <n v="-18.25"/>
    <s v="Beth Thompson"/>
    <x v="1"/>
    <x v="0"/>
    <x v="0"/>
    <x v="11"/>
    <x v="309"/>
    <x v="2"/>
    <n v="37.17"/>
    <n v="49.098735539413504"/>
  </r>
  <r>
    <n v="42209"/>
    <x v="0"/>
    <n v="5"/>
    <n v="324.55"/>
    <x v="1"/>
    <n v="-12.82"/>
    <s v="Alan Barnes"/>
    <x v="1"/>
    <x v="0"/>
    <x v="0"/>
    <x v="3"/>
    <x v="310"/>
    <x v="2"/>
    <n v="337.37"/>
    <n v="3.7999822153718452"/>
  </r>
  <r>
    <n v="43109"/>
    <x v="4"/>
    <n v="19"/>
    <n v="281.83999999999997"/>
    <x v="1"/>
    <n v="-21.85"/>
    <s v="Dorothy Wardle"/>
    <x v="1"/>
    <x v="0"/>
    <x v="0"/>
    <x v="11"/>
    <x v="311"/>
    <x v="2"/>
    <n v="303.69"/>
    <n v="7.194836840198894"/>
  </r>
  <r>
    <n v="43109"/>
    <x v="4"/>
    <n v="25"/>
    <n v="509.52"/>
    <x v="1"/>
    <n v="-145.78"/>
    <s v="Dorothy Wardle"/>
    <x v="1"/>
    <x v="0"/>
    <x v="2"/>
    <x v="12"/>
    <x v="130"/>
    <x v="2"/>
    <n v="655.29999999999995"/>
    <n v="22.246299404852738"/>
  </r>
  <r>
    <n v="43329"/>
    <x v="3"/>
    <n v="42"/>
    <n v="2475.83"/>
    <x v="1"/>
    <n v="752.37"/>
    <s v="Doug Bickford"/>
    <x v="1"/>
    <x v="0"/>
    <x v="0"/>
    <x v="3"/>
    <x v="126"/>
    <x v="2"/>
    <n v="1723.46"/>
    <n v="-43.654624998549423"/>
  </r>
  <r>
    <n v="43364"/>
    <x v="0"/>
    <n v="21"/>
    <n v="524.20000000000005"/>
    <x v="1"/>
    <n v="158.97999999999999"/>
    <s v="Susan Vittorini"/>
    <x v="1"/>
    <x v="0"/>
    <x v="0"/>
    <x v="13"/>
    <x v="87"/>
    <x v="2"/>
    <n v="365.22"/>
    <n v="-43.529927167186905"/>
  </r>
  <r>
    <n v="44071"/>
    <x v="1"/>
    <n v="19"/>
    <n v="110.67"/>
    <x v="1"/>
    <n v="-43.75"/>
    <s v="Frank Price"/>
    <x v="1"/>
    <x v="0"/>
    <x v="0"/>
    <x v="11"/>
    <x v="312"/>
    <x v="2"/>
    <n v="154.42000000000002"/>
    <n v="28.331822302810522"/>
  </r>
  <r>
    <n v="44071"/>
    <x v="1"/>
    <n v="20"/>
    <n v="1163.123"/>
    <x v="1"/>
    <n v="83.84"/>
    <s v="Frank Price"/>
    <x v="1"/>
    <x v="0"/>
    <x v="2"/>
    <x v="7"/>
    <x v="313"/>
    <x v="2"/>
    <n v="1079.2830000000001"/>
    <n v="-7.7681201316058823"/>
  </r>
  <r>
    <n v="44519"/>
    <x v="0"/>
    <n v="48"/>
    <n v="224.58"/>
    <x v="1"/>
    <n v="-144.76"/>
    <s v="Dorothy Wardle"/>
    <x v="1"/>
    <x v="0"/>
    <x v="0"/>
    <x v="11"/>
    <x v="314"/>
    <x v="2"/>
    <n v="369.34000000000003"/>
    <n v="39.194238371148536"/>
  </r>
  <r>
    <n v="44519"/>
    <x v="0"/>
    <n v="34"/>
    <n v="365.77"/>
    <x v="1"/>
    <n v="155.69"/>
    <s v="Dorothy Wardle"/>
    <x v="1"/>
    <x v="0"/>
    <x v="0"/>
    <x v="13"/>
    <x v="315"/>
    <x v="2"/>
    <n v="210.07999999999998"/>
    <n v="-74.109862909367862"/>
  </r>
  <r>
    <n v="46980"/>
    <x v="4"/>
    <n v="34"/>
    <n v="216.3"/>
    <x v="1"/>
    <n v="103.16"/>
    <s v="Monica Federle"/>
    <x v="1"/>
    <x v="0"/>
    <x v="0"/>
    <x v="9"/>
    <x v="316"/>
    <x v="2"/>
    <n v="113.14000000000001"/>
    <n v="-91.179070178539845"/>
  </r>
  <r>
    <n v="47462"/>
    <x v="0"/>
    <n v="43"/>
    <n v="154.18"/>
    <x v="1"/>
    <n v="-166.92"/>
    <s v="Susan Vittorini"/>
    <x v="1"/>
    <x v="0"/>
    <x v="0"/>
    <x v="11"/>
    <x v="317"/>
    <x v="2"/>
    <n v="321.10000000000002"/>
    <n v="51.983805668016188"/>
  </r>
  <r>
    <n v="47873"/>
    <x v="4"/>
    <n v="8"/>
    <n v="52.39"/>
    <x v="1"/>
    <n v="-17.38"/>
    <s v="Doug Bickford"/>
    <x v="1"/>
    <x v="0"/>
    <x v="1"/>
    <x v="1"/>
    <x v="318"/>
    <x v="2"/>
    <n v="69.77"/>
    <n v="24.910419951268448"/>
  </r>
  <r>
    <n v="48839"/>
    <x v="4"/>
    <n v="1"/>
    <n v="97.13"/>
    <x v="1"/>
    <n v="-37.06"/>
    <s v="Carlos Daly"/>
    <x v="1"/>
    <x v="0"/>
    <x v="0"/>
    <x v="9"/>
    <x v="319"/>
    <x v="2"/>
    <n v="134.19"/>
    <n v="27.617557195021984"/>
  </r>
  <r>
    <n v="50278"/>
    <x v="0"/>
    <n v="2"/>
    <n v="51.21"/>
    <x v="1"/>
    <n v="-27.53"/>
    <s v="Beth Thompson"/>
    <x v="1"/>
    <x v="0"/>
    <x v="0"/>
    <x v="11"/>
    <x v="320"/>
    <x v="2"/>
    <n v="78.740000000000009"/>
    <n v="34.963169926339859"/>
  </r>
  <r>
    <n v="50565"/>
    <x v="0"/>
    <n v="43"/>
    <n v="683.46"/>
    <x v="1"/>
    <n v="-138.82"/>
    <s v="Sylvia Foulston"/>
    <x v="1"/>
    <x v="0"/>
    <x v="0"/>
    <x v="13"/>
    <x v="321"/>
    <x v="2"/>
    <n v="822.28"/>
    <n v="16.882327187819225"/>
  </r>
  <r>
    <n v="50914"/>
    <x v="4"/>
    <n v="49"/>
    <n v="8551.5439999999999"/>
    <x v="1"/>
    <n v="2763.13"/>
    <s v="Carlos Daly"/>
    <x v="1"/>
    <x v="0"/>
    <x v="2"/>
    <x v="7"/>
    <x v="322"/>
    <x v="2"/>
    <n v="5788.4139999999998"/>
    <n v="-47.735528246597433"/>
  </r>
  <r>
    <n v="51938"/>
    <x v="2"/>
    <n v="5"/>
    <n v="503.32749999999999"/>
    <x v="1"/>
    <n v="-488.31"/>
    <s v="Jim Radford"/>
    <x v="1"/>
    <x v="0"/>
    <x v="2"/>
    <x v="7"/>
    <x v="260"/>
    <x v="2"/>
    <n v="991.63750000000005"/>
    <n v="49.242792855252048"/>
  </r>
  <r>
    <n v="53156"/>
    <x v="1"/>
    <n v="47"/>
    <n v="186.93"/>
    <x v="1"/>
    <n v="56.44"/>
    <s v="Bryan Davis"/>
    <x v="1"/>
    <x v="0"/>
    <x v="0"/>
    <x v="9"/>
    <x v="168"/>
    <x v="2"/>
    <n v="130.49"/>
    <n v="-43.252356502413974"/>
  </r>
  <r>
    <n v="53990"/>
    <x v="1"/>
    <n v="44"/>
    <n v="4263.9314999999997"/>
    <x v="1"/>
    <n v="1411.03"/>
    <s v="Carlos Daly"/>
    <x v="1"/>
    <x v="0"/>
    <x v="2"/>
    <x v="7"/>
    <x v="323"/>
    <x v="2"/>
    <n v="2852.9014999999999"/>
    <n v="-49.459471348730396"/>
  </r>
  <r>
    <n v="55366"/>
    <x v="4"/>
    <n v="7"/>
    <n v="387.17"/>
    <x v="1"/>
    <n v="-204.65"/>
    <s v="Doug Bickford"/>
    <x v="1"/>
    <x v="0"/>
    <x v="2"/>
    <x v="12"/>
    <x v="324"/>
    <x v="2"/>
    <n v="591.82000000000005"/>
    <n v="34.579770876279952"/>
  </r>
  <r>
    <n v="58150"/>
    <x v="4"/>
    <n v="24"/>
    <n v="60.36"/>
    <x v="1"/>
    <n v="-119.62"/>
    <s v="Susan Vittorini"/>
    <x v="2"/>
    <x v="0"/>
    <x v="0"/>
    <x v="11"/>
    <x v="325"/>
    <x v="2"/>
    <n v="179.98000000000002"/>
    <n v="66.462940326702963"/>
  </r>
  <r>
    <n v="58340"/>
    <x v="3"/>
    <n v="36"/>
    <n v="1936.3"/>
    <x v="1"/>
    <n v="278.12"/>
    <s v="Sylvia Foulston"/>
    <x v="2"/>
    <x v="0"/>
    <x v="0"/>
    <x v="3"/>
    <x v="326"/>
    <x v="2"/>
    <n v="1658.1799999999998"/>
    <n v="-16.772606110313724"/>
  </r>
  <r>
    <n v="58368"/>
    <x v="0"/>
    <n v="4"/>
    <n v="14.23"/>
    <x v="1"/>
    <n v="-4.43"/>
    <s v="Doug Bickford"/>
    <x v="2"/>
    <x v="0"/>
    <x v="1"/>
    <x v="1"/>
    <x v="145"/>
    <x v="2"/>
    <n v="18.66"/>
    <n v="23.740621650589492"/>
  </r>
  <r>
    <n v="58368"/>
    <x v="0"/>
    <n v="39"/>
    <n v="272.07"/>
    <x v="1"/>
    <n v="-206.46"/>
    <s v="Doug Bickford"/>
    <x v="2"/>
    <x v="0"/>
    <x v="0"/>
    <x v="10"/>
    <x v="327"/>
    <x v="2"/>
    <n v="478.53"/>
    <n v="43.144630430694001"/>
  </r>
  <r>
    <n v="59047"/>
    <x v="1"/>
    <n v="26"/>
    <n v="113.85"/>
    <x v="1"/>
    <n v="-93.93"/>
    <s v="Beth Thompson"/>
    <x v="2"/>
    <x v="0"/>
    <x v="1"/>
    <x v="1"/>
    <x v="232"/>
    <x v="2"/>
    <n v="207.78"/>
    <n v="45.206468380017327"/>
  </r>
  <r>
    <n v="59234"/>
    <x v="2"/>
    <n v="32"/>
    <n v="5686.25"/>
    <x v="1"/>
    <n v="2109.21"/>
    <s v="Michelle Lonsdale"/>
    <x v="2"/>
    <x v="0"/>
    <x v="0"/>
    <x v="3"/>
    <x v="301"/>
    <x v="2"/>
    <n v="3577.04"/>
    <n v="-58.965233824614771"/>
  </r>
  <r>
    <n v="59651"/>
    <x v="4"/>
    <n v="36"/>
    <n v="283.20999999999998"/>
    <x v="1"/>
    <n v="-196.06"/>
    <s v="Brendan Dodson"/>
    <x v="2"/>
    <x v="0"/>
    <x v="0"/>
    <x v="11"/>
    <x v="178"/>
    <x v="2"/>
    <n v="479.27"/>
    <n v="40.908047655809881"/>
  </r>
  <r>
    <n v="1187"/>
    <x v="3"/>
    <n v="14"/>
    <n v="222.91"/>
    <x v="1"/>
    <n v="20.21"/>
    <s v="Guy Armstrong"/>
    <x v="2"/>
    <x v="0"/>
    <x v="2"/>
    <x v="12"/>
    <x v="157"/>
    <x v="2"/>
    <n v="202.7"/>
    <n v="-9.9703996053280761"/>
  </r>
  <r>
    <n v="4007"/>
    <x v="0"/>
    <n v="18"/>
    <n v="1038.4000000000001"/>
    <x v="1"/>
    <n v="112.36"/>
    <s v="Jack Lebron"/>
    <x v="2"/>
    <x v="0"/>
    <x v="0"/>
    <x v="3"/>
    <x v="328"/>
    <x v="2"/>
    <n v="926.04000000000008"/>
    <n v="-12.133385166947432"/>
  </r>
  <r>
    <n v="4416"/>
    <x v="2"/>
    <n v="46"/>
    <n v="7441.29"/>
    <x v="1"/>
    <n v="2665.4"/>
    <s v="Erica Bern"/>
    <x v="2"/>
    <x v="0"/>
    <x v="0"/>
    <x v="11"/>
    <x v="243"/>
    <x v="2"/>
    <n v="4775.8899999999994"/>
    <n v="-55.809493099715468"/>
  </r>
  <r>
    <n v="4454"/>
    <x v="2"/>
    <n v="17"/>
    <n v="55.45"/>
    <x v="1"/>
    <n v="21.42"/>
    <s v="Erica Bern"/>
    <x v="2"/>
    <x v="0"/>
    <x v="0"/>
    <x v="9"/>
    <x v="329"/>
    <x v="2"/>
    <n v="34.03"/>
    <n v="-62.944460769908908"/>
  </r>
  <r>
    <n v="5446"/>
    <x v="2"/>
    <n v="42"/>
    <n v="433.68"/>
    <x v="1"/>
    <n v="44.1"/>
    <s v="Guy Armstrong"/>
    <x v="2"/>
    <x v="0"/>
    <x v="0"/>
    <x v="13"/>
    <x v="330"/>
    <x v="2"/>
    <n v="389.58"/>
    <n v="-11.319882950870175"/>
  </r>
  <r>
    <n v="8994"/>
    <x v="2"/>
    <n v="36"/>
    <n v="1423.35"/>
    <x v="1"/>
    <n v="-580.32000000000005"/>
    <s v="Christopher Schild"/>
    <x v="2"/>
    <x v="0"/>
    <x v="2"/>
    <x v="12"/>
    <x v="331"/>
    <x v="2"/>
    <n v="2003.67"/>
    <n v="28.962853164443253"/>
  </r>
  <r>
    <n v="9574"/>
    <x v="3"/>
    <n v="40"/>
    <n v="434.62"/>
    <x v="1"/>
    <n v="-68.98"/>
    <s v="Joy Smith"/>
    <x v="2"/>
    <x v="0"/>
    <x v="0"/>
    <x v="11"/>
    <x v="309"/>
    <x v="2"/>
    <n v="503.6"/>
    <n v="13.697378872120733"/>
  </r>
  <r>
    <n v="11362"/>
    <x v="2"/>
    <n v="25"/>
    <n v="2407.6930000000002"/>
    <x v="1"/>
    <n v="424.14"/>
    <s v="Hilary Holden"/>
    <x v="2"/>
    <x v="0"/>
    <x v="2"/>
    <x v="7"/>
    <x v="332"/>
    <x v="2"/>
    <n v="1983.5530000000003"/>
    <n v="-21.382841799538497"/>
  </r>
  <r>
    <n v="12773"/>
    <x v="2"/>
    <n v="6"/>
    <n v="17"/>
    <x v="1"/>
    <n v="-4.6100000000000003"/>
    <s v="Greg Guthrie"/>
    <x v="2"/>
    <x v="0"/>
    <x v="0"/>
    <x v="11"/>
    <x v="333"/>
    <x v="2"/>
    <n v="21.61"/>
    <n v="21.332716335030078"/>
  </r>
  <r>
    <n v="12773"/>
    <x v="2"/>
    <n v="15"/>
    <n v="67.41"/>
    <x v="1"/>
    <n v="-49.6"/>
    <s v="Greg Guthrie"/>
    <x v="2"/>
    <x v="0"/>
    <x v="1"/>
    <x v="1"/>
    <x v="232"/>
    <x v="2"/>
    <n v="117.00999999999999"/>
    <n v="42.38953935561063"/>
  </r>
  <r>
    <n v="12773"/>
    <x v="2"/>
    <n v="19"/>
    <n v="130.66999999999999"/>
    <x v="1"/>
    <n v="-77.180000000000007"/>
    <s v="Greg Guthrie"/>
    <x v="2"/>
    <x v="0"/>
    <x v="0"/>
    <x v="10"/>
    <x v="75"/>
    <x v="2"/>
    <n v="207.85"/>
    <n v="37.132547510223723"/>
  </r>
  <r>
    <n v="12934"/>
    <x v="1"/>
    <n v="45"/>
    <n v="440.39"/>
    <x v="1"/>
    <n v="186.64"/>
    <s v="Guy Armstrong"/>
    <x v="2"/>
    <x v="0"/>
    <x v="0"/>
    <x v="13"/>
    <x v="334"/>
    <x v="2"/>
    <n v="253.75"/>
    <n v="-73.552709359605899"/>
  </r>
  <r>
    <n v="13604"/>
    <x v="1"/>
    <n v="38"/>
    <n v="3152.75"/>
    <x v="1"/>
    <n v="1166.4000000000001"/>
    <s v="Erica Bern"/>
    <x v="2"/>
    <x v="0"/>
    <x v="2"/>
    <x v="12"/>
    <x v="335"/>
    <x v="2"/>
    <n v="1986.35"/>
    <n v="-58.720769250132157"/>
  </r>
  <r>
    <n v="15044"/>
    <x v="2"/>
    <n v="42"/>
    <n v="1681.6"/>
    <x v="1"/>
    <n v="167.37"/>
    <s v="Erica Bern"/>
    <x v="2"/>
    <x v="0"/>
    <x v="2"/>
    <x v="12"/>
    <x v="336"/>
    <x v="2"/>
    <n v="1514.23"/>
    <n v="-11.053142521281437"/>
  </r>
  <r>
    <n v="18273"/>
    <x v="2"/>
    <n v="18"/>
    <n v="925.03"/>
    <x v="1"/>
    <n v="-3.68"/>
    <s v="Jack Lebron"/>
    <x v="2"/>
    <x v="0"/>
    <x v="2"/>
    <x v="12"/>
    <x v="337"/>
    <x v="2"/>
    <n v="928.70999999999992"/>
    <n v="0.39624855983029689"/>
  </r>
  <r>
    <n v="19042"/>
    <x v="4"/>
    <n v="8"/>
    <n v="327.61"/>
    <x v="1"/>
    <n v="54.9"/>
    <s v="Evan Minnotte"/>
    <x v="2"/>
    <x v="0"/>
    <x v="0"/>
    <x v="11"/>
    <x v="338"/>
    <x v="2"/>
    <n v="272.71000000000004"/>
    <n v="-20.131274980748771"/>
  </r>
  <r>
    <n v="19073"/>
    <x v="1"/>
    <n v="16"/>
    <n v="178.4"/>
    <x v="1"/>
    <n v="20.079999999999998"/>
    <s v="Chuck Magee"/>
    <x v="2"/>
    <x v="0"/>
    <x v="1"/>
    <x v="1"/>
    <x v="123"/>
    <x v="2"/>
    <n v="158.32"/>
    <n v="-12.683173319858524"/>
  </r>
  <r>
    <n v="19617"/>
    <x v="2"/>
    <n v="3"/>
    <n v="171.96350000000001"/>
    <x v="1"/>
    <n v="-296.37"/>
    <s v="Jack Lebron"/>
    <x v="2"/>
    <x v="0"/>
    <x v="2"/>
    <x v="7"/>
    <x v="160"/>
    <x v="2"/>
    <n v="468.33350000000002"/>
    <n v="63.281828013584338"/>
  </r>
  <r>
    <n v="21378"/>
    <x v="3"/>
    <n v="34"/>
    <n v="937.04"/>
    <x v="1"/>
    <n v="391.6"/>
    <s v="Jack Lebron"/>
    <x v="2"/>
    <x v="0"/>
    <x v="0"/>
    <x v="11"/>
    <x v="300"/>
    <x v="2"/>
    <n v="545.43999999999994"/>
    <n v="-71.795247873276637"/>
  </r>
  <r>
    <n v="21378"/>
    <x v="3"/>
    <n v="17"/>
    <n v="1616.64"/>
    <x v="1"/>
    <n v="26.94"/>
    <s v="Jack Lebron"/>
    <x v="2"/>
    <x v="0"/>
    <x v="2"/>
    <x v="12"/>
    <x v="305"/>
    <x v="2"/>
    <n v="1589.7"/>
    <n v="-1.6946593696923984"/>
  </r>
  <r>
    <n v="24067"/>
    <x v="0"/>
    <n v="19"/>
    <n v="120.56"/>
    <x v="1"/>
    <n v="-79.349999999999994"/>
    <s v="Frank Atkinson"/>
    <x v="2"/>
    <x v="0"/>
    <x v="0"/>
    <x v="10"/>
    <x v="106"/>
    <x v="2"/>
    <n v="199.91"/>
    <n v="39.69286178780451"/>
  </r>
  <r>
    <n v="24965"/>
    <x v="2"/>
    <n v="42"/>
    <n v="1146.1099999999999"/>
    <x v="1"/>
    <n v="330.63"/>
    <s v="Jack Lebron"/>
    <x v="2"/>
    <x v="0"/>
    <x v="1"/>
    <x v="1"/>
    <x v="163"/>
    <x v="2"/>
    <n v="815.4799999999999"/>
    <n v="-40.544219355471625"/>
  </r>
  <r>
    <n v="25376"/>
    <x v="4"/>
    <n v="12"/>
    <n v="76.61"/>
    <x v="1"/>
    <n v="-31.83"/>
    <s v="Greg Guthrie"/>
    <x v="2"/>
    <x v="0"/>
    <x v="1"/>
    <x v="1"/>
    <x v="339"/>
    <x v="2"/>
    <n v="108.44"/>
    <n v="29.35263740317226"/>
  </r>
  <r>
    <n v="28836"/>
    <x v="0"/>
    <n v="50"/>
    <n v="8221.2934999999998"/>
    <x v="1"/>
    <n v="2342.21"/>
    <s v="Erica Bern"/>
    <x v="2"/>
    <x v="0"/>
    <x v="2"/>
    <x v="7"/>
    <x v="340"/>
    <x v="2"/>
    <n v="5879.0834999999997"/>
    <n v="-39.839713111746079"/>
  </r>
  <r>
    <n v="28836"/>
    <x v="0"/>
    <n v="7"/>
    <n v="1158.26"/>
    <x v="1"/>
    <n v="170.08"/>
    <s v="Erica Bern"/>
    <x v="2"/>
    <x v="0"/>
    <x v="0"/>
    <x v="11"/>
    <x v="341"/>
    <x v="2"/>
    <n v="988.18"/>
    <n v="-17.211439211479696"/>
  </r>
  <r>
    <n v="28995"/>
    <x v="0"/>
    <n v="9"/>
    <n v="298.52"/>
    <x v="1"/>
    <n v="73.19"/>
    <s v="Hilary Holden"/>
    <x v="2"/>
    <x v="0"/>
    <x v="0"/>
    <x v="10"/>
    <x v="275"/>
    <x v="2"/>
    <n v="225.32999999999998"/>
    <n v="-32.481249722629038"/>
  </r>
  <r>
    <n v="28995"/>
    <x v="0"/>
    <n v="34"/>
    <n v="667.35"/>
    <x v="1"/>
    <n v="80.92"/>
    <s v="Hilary Holden"/>
    <x v="2"/>
    <x v="0"/>
    <x v="0"/>
    <x v="10"/>
    <x v="342"/>
    <x v="2"/>
    <n v="586.43000000000006"/>
    <n v="-13.798748358712881"/>
  </r>
  <r>
    <n v="29121"/>
    <x v="3"/>
    <n v="31"/>
    <n v="3206.9650000000001"/>
    <x v="1"/>
    <n v="575.33000000000004"/>
    <s v="Jack Lebron"/>
    <x v="2"/>
    <x v="0"/>
    <x v="2"/>
    <x v="7"/>
    <x v="343"/>
    <x v="2"/>
    <n v="2631.6350000000002"/>
    <n v="-21.862074337816601"/>
  </r>
  <r>
    <n v="30243"/>
    <x v="4"/>
    <n v="44"/>
    <n v="2435.3200000000002"/>
    <x v="1"/>
    <n v="650.55999999999995"/>
    <s v="Hilary Holden"/>
    <x v="2"/>
    <x v="0"/>
    <x v="0"/>
    <x v="3"/>
    <x v="344"/>
    <x v="2"/>
    <n v="1784.7600000000002"/>
    <n v="-36.450839328537157"/>
  </r>
  <r>
    <n v="32199"/>
    <x v="0"/>
    <n v="40"/>
    <n v="196.5"/>
    <x v="1"/>
    <n v="-99.76"/>
    <s v="Erica Bern"/>
    <x v="2"/>
    <x v="0"/>
    <x v="0"/>
    <x v="11"/>
    <x v="345"/>
    <x v="2"/>
    <n v="296.26"/>
    <n v="33.673124957807325"/>
  </r>
  <r>
    <n v="32835"/>
    <x v="3"/>
    <n v="15"/>
    <n v="572.4325"/>
    <x v="1"/>
    <n v="-19.440000000000001"/>
    <s v="Joy Smith"/>
    <x v="2"/>
    <x v="0"/>
    <x v="2"/>
    <x v="7"/>
    <x v="169"/>
    <x v="2"/>
    <n v="591.87250000000006"/>
    <n v="3.2844911699732715"/>
  </r>
  <r>
    <n v="32869"/>
    <x v="3"/>
    <n v="39"/>
    <n v="5250.6625000000004"/>
    <x v="1"/>
    <n v="930.99"/>
    <s v="Christopher Schild"/>
    <x v="2"/>
    <x v="0"/>
    <x v="2"/>
    <x v="7"/>
    <x v="151"/>
    <x v="2"/>
    <n v="4319.6725000000006"/>
    <n v="-21.55232833044634"/>
  </r>
  <r>
    <n v="35300"/>
    <x v="3"/>
    <n v="10"/>
    <n v="28.81"/>
    <x v="1"/>
    <n v="7.15"/>
    <s v="Dan Reichenbach"/>
    <x v="2"/>
    <x v="0"/>
    <x v="0"/>
    <x v="9"/>
    <x v="346"/>
    <x v="2"/>
    <n v="21.659999999999997"/>
    <n v="-33.010156971375821"/>
  </r>
  <r>
    <n v="37888"/>
    <x v="4"/>
    <n v="31"/>
    <n v="639.19000000000005"/>
    <x v="1"/>
    <n v="274.89999999999998"/>
    <s v="Hilary Holden"/>
    <x v="2"/>
    <x v="0"/>
    <x v="0"/>
    <x v="11"/>
    <x v="347"/>
    <x v="2"/>
    <n v="364.29000000000008"/>
    <n v="-75.461857311482589"/>
  </r>
  <r>
    <n v="40327"/>
    <x v="3"/>
    <n v="42"/>
    <n v="152.55000000000001"/>
    <x v="1"/>
    <n v="-20.27"/>
    <s v="Erica Bern"/>
    <x v="2"/>
    <x v="0"/>
    <x v="0"/>
    <x v="13"/>
    <x v="120"/>
    <x v="2"/>
    <n v="172.82000000000002"/>
    <n v="11.728966554796903"/>
  </r>
  <r>
    <n v="40327"/>
    <x v="3"/>
    <n v="36"/>
    <n v="152.96"/>
    <x v="1"/>
    <n v="-123.87"/>
    <s v="Erica Bern"/>
    <x v="2"/>
    <x v="0"/>
    <x v="0"/>
    <x v="10"/>
    <x v="348"/>
    <x v="2"/>
    <n v="276.83000000000004"/>
    <n v="44.745872918397581"/>
  </r>
  <r>
    <n v="40800"/>
    <x v="1"/>
    <n v="18"/>
    <n v="101.34"/>
    <x v="1"/>
    <n v="26.11"/>
    <s v="Jim Sink"/>
    <x v="2"/>
    <x v="0"/>
    <x v="0"/>
    <x v="13"/>
    <x v="349"/>
    <x v="2"/>
    <n v="75.23"/>
    <n v="-34.706898843546455"/>
  </r>
  <r>
    <n v="40871"/>
    <x v="1"/>
    <n v="32"/>
    <n v="294.04000000000002"/>
    <x v="1"/>
    <n v="-5.53"/>
    <s v="Joy Smith"/>
    <x v="2"/>
    <x v="0"/>
    <x v="0"/>
    <x v="11"/>
    <x v="195"/>
    <x v="2"/>
    <n v="299.57"/>
    <n v="1.8459792369062231"/>
  </r>
  <r>
    <n v="41991"/>
    <x v="2"/>
    <n v="35"/>
    <n v="543.22"/>
    <x v="1"/>
    <n v="68.44"/>
    <s v="Philip Brown"/>
    <x v="2"/>
    <x v="0"/>
    <x v="1"/>
    <x v="1"/>
    <x v="127"/>
    <x v="2"/>
    <n v="474.78000000000003"/>
    <n v="-14.415097518850834"/>
  </r>
  <r>
    <n v="42754"/>
    <x v="4"/>
    <n v="31"/>
    <n v="341.71"/>
    <x v="1"/>
    <n v="32.19"/>
    <s v="Paul Gonzalez"/>
    <x v="2"/>
    <x v="0"/>
    <x v="0"/>
    <x v="11"/>
    <x v="350"/>
    <x v="2"/>
    <n v="309.52"/>
    <n v="-10.399974153528044"/>
  </r>
  <r>
    <n v="42918"/>
    <x v="0"/>
    <n v="46"/>
    <n v="648.26"/>
    <x v="1"/>
    <n v="30.48"/>
    <s v="Logan Haushalter"/>
    <x v="2"/>
    <x v="0"/>
    <x v="0"/>
    <x v="11"/>
    <x v="174"/>
    <x v="2"/>
    <n v="617.78"/>
    <n v="-4.9337952021755349"/>
  </r>
  <r>
    <n v="44387"/>
    <x v="2"/>
    <n v="20"/>
    <n v="173.09"/>
    <x v="1"/>
    <n v="-6.71"/>
    <s v="Erica Bern"/>
    <x v="2"/>
    <x v="0"/>
    <x v="0"/>
    <x v="10"/>
    <x v="121"/>
    <x v="2"/>
    <n v="179.8"/>
    <n v="3.7319243604004493"/>
  </r>
  <r>
    <n v="45601"/>
    <x v="0"/>
    <n v="47"/>
    <n v="945.03"/>
    <x v="1"/>
    <n v="267.64"/>
    <s v="Dan Reichenbach"/>
    <x v="2"/>
    <x v="0"/>
    <x v="0"/>
    <x v="10"/>
    <x v="77"/>
    <x v="2"/>
    <n v="677.39"/>
    <n v="-39.510474025302997"/>
  </r>
  <r>
    <n v="46756"/>
    <x v="3"/>
    <n v="3"/>
    <n v="33.64"/>
    <x v="1"/>
    <n v="-22.45"/>
    <s v="Chuck Magee"/>
    <x v="2"/>
    <x v="0"/>
    <x v="0"/>
    <x v="10"/>
    <x v="351"/>
    <x v="2"/>
    <n v="56.09"/>
    <n v="40.024959885897665"/>
  </r>
  <r>
    <n v="47714"/>
    <x v="3"/>
    <n v="30"/>
    <n v="176.15"/>
    <x v="1"/>
    <n v="-125.36"/>
    <s v="Philip Brown"/>
    <x v="2"/>
    <x v="0"/>
    <x v="0"/>
    <x v="11"/>
    <x v="352"/>
    <x v="2"/>
    <n v="301.51"/>
    <n v="41.577393784617421"/>
  </r>
  <r>
    <n v="47846"/>
    <x v="0"/>
    <n v="37"/>
    <n v="241.14"/>
    <x v="1"/>
    <n v="-120.08"/>
    <s v="Hilary Holden"/>
    <x v="2"/>
    <x v="0"/>
    <x v="0"/>
    <x v="10"/>
    <x v="91"/>
    <x v="2"/>
    <n v="361.21999999999997"/>
    <n v="33.242899064282156"/>
  </r>
  <r>
    <n v="48199"/>
    <x v="1"/>
    <n v="47"/>
    <n v="672.46"/>
    <x v="1"/>
    <n v="279.74"/>
    <s v="Erica Bern"/>
    <x v="2"/>
    <x v="0"/>
    <x v="0"/>
    <x v="13"/>
    <x v="353"/>
    <x v="2"/>
    <n v="392.72"/>
    <n v="-71.231411692809118"/>
  </r>
  <r>
    <n v="50404"/>
    <x v="0"/>
    <n v="18"/>
    <n v="3780.43"/>
    <x v="1"/>
    <n v="905.57"/>
    <s v="Guy Armstrong"/>
    <x v="5"/>
    <x v="0"/>
    <x v="0"/>
    <x v="0"/>
    <x v="354"/>
    <x v="2"/>
    <n v="2874.8599999999997"/>
    <n v="-31.499620851102321"/>
  </r>
  <r>
    <n v="50784"/>
    <x v="0"/>
    <n v="20"/>
    <n v="638.72"/>
    <x v="1"/>
    <n v="-130.88"/>
    <s v="Chuck Magee"/>
    <x v="5"/>
    <x v="0"/>
    <x v="2"/>
    <x v="12"/>
    <x v="93"/>
    <x v="2"/>
    <n v="769.6"/>
    <n v="17.006237006237004"/>
  </r>
  <r>
    <n v="51558"/>
    <x v="1"/>
    <n v="34"/>
    <n v="245.4"/>
    <x v="1"/>
    <n v="-87.27"/>
    <s v="Greg Guthrie"/>
    <x v="5"/>
    <x v="0"/>
    <x v="0"/>
    <x v="10"/>
    <x v="355"/>
    <x v="2"/>
    <n v="332.67"/>
    <n v="26.233204076111466"/>
  </r>
  <r>
    <n v="53410"/>
    <x v="4"/>
    <n v="44"/>
    <n v="642.79999999999995"/>
    <x v="1"/>
    <n v="-253.11"/>
    <s v="Christopher Schild"/>
    <x v="5"/>
    <x v="0"/>
    <x v="0"/>
    <x v="3"/>
    <x v="356"/>
    <x v="2"/>
    <n v="895.91"/>
    <n v="28.251721713118506"/>
  </r>
  <r>
    <n v="53477"/>
    <x v="0"/>
    <n v="28"/>
    <n v="4479.16"/>
    <x v="1"/>
    <n v="610.9"/>
    <s v="Joy Smith"/>
    <x v="5"/>
    <x v="0"/>
    <x v="0"/>
    <x v="0"/>
    <x v="124"/>
    <x v="2"/>
    <n v="3868.2599999999998"/>
    <n v="-15.792630278212947"/>
  </r>
  <r>
    <n v="53703"/>
    <x v="1"/>
    <n v="14"/>
    <n v="1966.26"/>
    <x v="1"/>
    <n v="-34.79"/>
    <s v="Guy Armstrong"/>
    <x v="5"/>
    <x v="0"/>
    <x v="0"/>
    <x v="0"/>
    <x v="357"/>
    <x v="2"/>
    <n v="2001.05"/>
    <n v="1.7385872416981067"/>
  </r>
  <r>
    <n v="54115"/>
    <x v="2"/>
    <n v="24"/>
    <n v="114.17"/>
    <x v="1"/>
    <n v="-80.05"/>
    <s v="Brian Moss"/>
    <x v="5"/>
    <x v="0"/>
    <x v="0"/>
    <x v="3"/>
    <x v="358"/>
    <x v="2"/>
    <n v="194.22"/>
    <n v="41.216146637833383"/>
  </r>
  <r>
    <n v="54115"/>
    <x v="2"/>
    <n v="39"/>
    <n v="197.11"/>
    <x v="1"/>
    <n v="-89.42"/>
    <s v="Brian Moss"/>
    <x v="5"/>
    <x v="0"/>
    <x v="0"/>
    <x v="11"/>
    <x v="359"/>
    <x v="2"/>
    <n v="286.53000000000003"/>
    <n v="31.207901441384848"/>
  </r>
  <r>
    <n v="54501"/>
    <x v="4"/>
    <n v="36"/>
    <n v="2039.0820000000001"/>
    <x v="1"/>
    <n v="481.7"/>
    <s v="Guy Armstrong"/>
    <x v="5"/>
    <x v="0"/>
    <x v="2"/>
    <x v="7"/>
    <x v="360"/>
    <x v="2"/>
    <n v="1557.3820000000001"/>
    <n v="-30.930112201117005"/>
  </r>
  <r>
    <n v="54753"/>
    <x v="3"/>
    <n v="36"/>
    <n v="4711.2439999999997"/>
    <x v="1"/>
    <n v="1380.32"/>
    <s v="Christopher Schild"/>
    <x v="5"/>
    <x v="0"/>
    <x v="2"/>
    <x v="7"/>
    <x v="83"/>
    <x v="2"/>
    <n v="3330.924"/>
    <n v="-41.43955250855317"/>
  </r>
  <r>
    <n v="57159"/>
    <x v="4"/>
    <n v="42"/>
    <n v="460.2"/>
    <x v="1"/>
    <n v="-214.39"/>
    <s v="Hilary Holden"/>
    <x v="5"/>
    <x v="0"/>
    <x v="0"/>
    <x v="10"/>
    <x v="361"/>
    <x v="2"/>
    <n v="674.58999999999992"/>
    <n v="31.780785365925961"/>
  </r>
  <r>
    <n v="57507"/>
    <x v="4"/>
    <n v="10"/>
    <n v="155.44999999999999"/>
    <x v="1"/>
    <n v="-19.68"/>
    <s v="Logan Haushalter"/>
    <x v="5"/>
    <x v="0"/>
    <x v="0"/>
    <x v="11"/>
    <x v="311"/>
    <x v="2"/>
    <n v="175.13"/>
    <n v="11.237366527722267"/>
  </r>
  <r>
    <n v="58788"/>
    <x v="2"/>
    <n v="31"/>
    <n v="983.78"/>
    <x v="1"/>
    <n v="43.72"/>
    <s v="Christopher Schild"/>
    <x v="5"/>
    <x v="0"/>
    <x v="2"/>
    <x v="12"/>
    <x v="107"/>
    <x v="2"/>
    <n v="940.06"/>
    <n v="-4.6507669723209188"/>
  </r>
  <r>
    <n v="59750"/>
    <x v="2"/>
    <n v="34"/>
    <n v="223.59"/>
    <x v="1"/>
    <n v="-66.05"/>
    <s v="Jim Sink"/>
    <x v="3"/>
    <x v="0"/>
    <x v="0"/>
    <x v="10"/>
    <x v="241"/>
    <x v="2"/>
    <n v="289.64"/>
    <n v="22.804170694655429"/>
  </r>
  <r>
    <n v="35"/>
    <x v="1"/>
    <n v="14"/>
    <n v="1892.848"/>
    <x v="1"/>
    <n v="48.99"/>
    <s v="Julie Creighton"/>
    <x v="3"/>
    <x v="0"/>
    <x v="2"/>
    <x v="7"/>
    <x v="362"/>
    <x v="2"/>
    <n v="1843.8579999999999"/>
    <n v="-2.6569291127624801"/>
  </r>
  <r>
    <n v="2279"/>
    <x v="3"/>
    <n v="39"/>
    <n v="845.9"/>
    <x v="1"/>
    <n v="52.53"/>
    <s v="Rob Haberlin"/>
    <x v="3"/>
    <x v="0"/>
    <x v="0"/>
    <x v="0"/>
    <x v="363"/>
    <x v="2"/>
    <n v="793.37"/>
    <n v="-6.6211225531593048"/>
  </r>
  <r>
    <n v="2530"/>
    <x v="3"/>
    <n v="9"/>
    <n v="23.46"/>
    <x v="1"/>
    <n v="4.58"/>
    <s v="Rob Haberlin"/>
    <x v="3"/>
    <x v="0"/>
    <x v="0"/>
    <x v="9"/>
    <x v="364"/>
    <x v="2"/>
    <n v="18.880000000000003"/>
    <n v="-24.258474576271176"/>
  </r>
  <r>
    <n v="10692"/>
    <x v="2"/>
    <n v="48"/>
    <n v="8101.9875000000002"/>
    <x v="1"/>
    <n v="2369.84"/>
    <s v="Rob Haberlin"/>
    <x v="3"/>
    <x v="0"/>
    <x v="2"/>
    <x v="7"/>
    <x v="117"/>
    <x v="2"/>
    <n v="5732.1475"/>
    <n v="-41.342969628747348"/>
  </r>
  <r>
    <n v="10692"/>
    <x v="2"/>
    <n v="8"/>
    <n v="1313.8109999999999"/>
    <x v="1"/>
    <n v="-457.16"/>
    <s v="Rob Haberlin"/>
    <x v="3"/>
    <x v="0"/>
    <x v="2"/>
    <x v="7"/>
    <x v="322"/>
    <x v="2"/>
    <n v="1770.971"/>
    <n v="25.81408730013084"/>
  </r>
  <r>
    <n v="11782"/>
    <x v="2"/>
    <n v="46"/>
    <n v="247.21"/>
    <x v="1"/>
    <n v="-63.72"/>
    <s v="Marina Lichtenstein"/>
    <x v="3"/>
    <x v="0"/>
    <x v="0"/>
    <x v="10"/>
    <x v="298"/>
    <x v="2"/>
    <n v="310.93"/>
    <n v="20.49335863377609"/>
  </r>
  <r>
    <n v="12199"/>
    <x v="2"/>
    <n v="2"/>
    <n v="19"/>
    <x v="1"/>
    <n v="-10.73"/>
    <s v="Justin Knight"/>
    <x v="3"/>
    <x v="0"/>
    <x v="0"/>
    <x v="11"/>
    <x v="365"/>
    <x v="2"/>
    <n v="29.73"/>
    <n v="36.091490077362934"/>
  </r>
  <r>
    <n v="12199"/>
    <x v="2"/>
    <n v="50"/>
    <n v="8289.51"/>
    <x v="1"/>
    <n v="3051.62"/>
    <s v="Justin Knight"/>
    <x v="3"/>
    <x v="0"/>
    <x v="0"/>
    <x v="0"/>
    <x v="199"/>
    <x v="2"/>
    <n v="5237.8900000000003"/>
    <n v="-58.26048275164235"/>
  </r>
  <r>
    <n v="18471"/>
    <x v="1"/>
    <n v="29"/>
    <n v="185.61"/>
    <x v="1"/>
    <n v="-47.12"/>
    <s v="Justin Knight"/>
    <x v="3"/>
    <x v="0"/>
    <x v="0"/>
    <x v="10"/>
    <x v="366"/>
    <x v="2"/>
    <n v="232.73000000000002"/>
    <n v="20.246637734714046"/>
  </r>
  <r>
    <n v="21892"/>
    <x v="0"/>
    <n v="6"/>
    <n v="34.880000000000003"/>
    <x v="1"/>
    <n v="-18.34"/>
    <s v="Justin Knight"/>
    <x v="3"/>
    <x v="0"/>
    <x v="0"/>
    <x v="11"/>
    <x v="345"/>
    <x v="2"/>
    <n v="53.22"/>
    <n v="34.460729049229606"/>
  </r>
  <r>
    <n v="23907"/>
    <x v="1"/>
    <n v="7"/>
    <n v="384.2"/>
    <x v="1"/>
    <n v="-164.46"/>
    <s v="Julie Creighton"/>
    <x v="3"/>
    <x v="0"/>
    <x v="2"/>
    <x v="7"/>
    <x v="367"/>
    <x v="2"/>
    <n v="548.66"/>
    <n v="29.974847811030507"/>
  </r>
  <r>
    <n v="24132"/>
    <x v="2"/>
    <n v="4"/>
    <n v="31.01"/>
    <x v="1"/>
    <n v="-4.49"/>
    <s v="Justin Knight"/>
    <x v="3"/>
    <x v="0"/>
    <x v="0"/>
    <x v="11"/>
    <x v="368"/>
    <x v="2"/>
    <n v="35.5"/>
    <n v="12.647887323943657"/>
  </r>
  <r>
    <n v="24132"/>
    <x v="2"/>
    <n v="46"/>
    <n v="331.83"/>
    <x v="1"/>
    <n v="-101.25"/>
    <s v="Justin Knight"/>
    <x v="3"/>
    <x v="0"/>
    <x v="0"/>
    <x v="11"/>
    <x v="369"/>
    <x v="2"/>
    <n v="433.08"/>
    <n v="23.379052369077307"/>
  </r>
  <r>
    <n v="24132"/>
    <x v="2"/>
    <n v="22"/>
    <n v="446.46"/>
    <x v="1"/>
    <n v="-1.88"/>
    <s v="Justin Knight"/>
    <x v="3"/>
    <x v="0"/>
    <x v="2"/>
    <x v="12"/>
    <x v="191"/>
    <x v="2"/>
    <n v="448.34"/>
    <n v="0.41932461970825613"/>
  </r>
  <r>
    <n v="24132"/>
    <x v="2"/>
    <n v="31"/>
    <n v="1252.8900000000001"/>
    <x v="1"/>
    <n v="339.75"/>
    <s v="Justin Knight"/>
    <x v="3"/>
    <x v="0"/>
    <x v="0"/>
    <x v="11"/>
    <x v="370"/>
    <x v="2"/>
    <n v="913.1400000000001"/>
    <n v="-37.206780997437413"/>
  </r>
  <r>
    <n v="24132"/>
    <x v="2"/>
    <n v="12"/>
    <n v="47.79"/>
    <x v="1"/>
    <n v="-57.75"/>
    <s v="Justin Knight"/>
    <x v="3"/>
    <x v="0"/>
    <x v="0"/>
    <x v="11"/>
    <x v="209"/>
    <x v="2"/>
    <n v="105.53999999999999"/>
    <n v="54.718590108015917"/>
  </r>
  <r>
    <n v="24132"/>
    <x v="2"/>
    <n v="3"/>
    <n v="63.84"/>
    <x v="1"/>
    <n v="-47.97"/>
    <s v="Justin Knight"/>
    <x v="3"/>
    <x v="0"/>
    <x v="0"/>
    <x v="0"/>
    <x v="90"/>
    <x v="2"/>
    <n v="111.81"/>
    <n v="42.903139254091762"/>
  </r>
  <r>
    <n v="24576"/>
    <x v="1"/>
    <n v="10"/>
    <n v="152.84"/>
    <x v="1"/>
    <n v="38.020000000000003"/>
    <s v="Luke Weiss"/>
    <x v="3"/>
    <x v="0"/>
    <x v="1"/>
    <x v="1"/>
    <x v="127"/>
    <x v="2"/>
    <n v="114.82"/>
    <n v="-33.112698136213211"/>
  </r>
  <r>
    <n v="28068"/>
    <x v="2"/>
    <n v="23"/>
    <n v="631.99"/>
    <x v="1"/>
    <n v="-43.96"/>
    <s v="Julie Creighton"/>
    <x v="3"/>
    <x v="0"/>
    <x v="2"/>
    <x v="12"/>
    <x v="138"/>
    <x v="2"/>
    <n v="675.95"/>
    <n v="6.5034396035209756"/>
  </r>
  <r>
    <n v="34816"/>
    <x v="1"/>
    <n v="29"/>
    <n v="1158.45"/>
    <x v="1"/>
    <n v="267.16000000000003"/>
    <s v="Sally Knutson"/>
    <x v="3"/>
    <x v="0"/>
    <x v="0"/>
    <x v="3"/>
    <x v="371"/>
    <x v="2"/>
    <n v="891.29"/>
    <n v="-29.97453129733309"/>
  </r>
  <r>
    <n v="34816"/>
    <x v="1"/>
    <n v="43"/>
    <n v="2568.71"/>
    <x v="1"/>
    <n v="590.77"/>
    <s v="Sally Knutson"/>
    <x v="3"/>
    <x v="0"/>
    <x v="0"/>
    <x v="13"/>
    <x v="372"/>
    <x v="2"/>
    <n v="1977.94"/>
    <n v="-29.867943415877125"/>
  </r>
  <r>
    <n v="37315"/>
    <x v="2"/>
    <n v="43"/>
    <n v="170.81"/>
    <x v="1"/>
    <n v="-133.68"/>
    <s v="Luke Weiss"/>
    <x v="3"/>
    <x v="0"/>
    <x v="0"/>
    <x v="10"/>
    <x v="288"/>
    <x v="2"/>
    <n v="304.49"/>
    <n v="43.902919636112848"/>
  </r>
  <r>
    <n v="37925"/>
    <x v="3"/>
    <n v="31"/>
    <n v="1784.048"/>
    <x v="1"/>
    <n v="394.45"/>
    <s v="Luke Weiss"/>
    <x v="3"/>
    <x v="0"/>
    <x v="2"/>
    <x v="7"/>
    <x v="135"/>
    <x v="2"/>
    <n v="1389.598"/>
    <n v="-28.385907291173424"/>
  </r>
  <r>
    <n v="38021"/>
    <x v="3"/>
    <n v="46"/>
    <n v="1482.01"/>
    <x v="1"/>
    <n v="709.33"/>
    <s v="Rob Haberlin"/>
    <x v="3"/>
    <x v="0"/>
    <x v="0"/>
    <x v="11"/>
    <x v="373"/>
    <x v="2"/>
    <n v="772.68"/>
    <n v="-91.801263136097745"/>
  </r>
  <r>
    <n v="38336"/>
    <x v="4"/>
    <n v="14"/>
    <n v="91.75"/>
    <x v="1"/>
    <n v="2.82"/>
    <s v="Julie Creighton"/>
    <x v="3"/>
    <x v="0"/>
    <x v="0"/>
    <x v="11"/>
    <x v="368"/>
    <x v="2"/>
    <n v="88.93"/>
    <n v="-3.1710333970538547"/>
  </r>
  <r>
    <n v="38336"/>
    <x v="4"/>
    <n v="31"/>
    <n v="346.57"/>
    <x v="1"/>
    <n v="-116.45"/>
    <s v="Julie Creighton"/>
    <x v="3"/>
    <x v="0"/>
    <x v="2"/>
    <x v="12"/>
    <x v="196"/>
    <x v="2"/>
    <n v="463.02"/>
    <n v="25.150101507494277"/>
  </r>
  <r>
    <n v="39783"/>
    <x v="1"/>
    <n v="19"/>
    <n v="82.43"/>
    <x v="1"/>
    <n v="-94.76"/>
    <s v="Sally Knutson"/>
    <x v="3"/>
    <x v="0"/>
    <x v="0"/>
    <x v="3"/>
    <x v="237"/>
    <x v="2"/>
    <n v="177.19"/>
    <n v="53.479315988486931"/>
  </r>
  <r>
    <n v="39783"/>
    <x v="1"/>
    <n v="31"/>
    <n v="295.97000000000003"/>
    <x v="1"/>
    <n v="5.0199999999999996"/>
    <s v="Sally Knutson"/>
    <x v="3"/>
    <x v="0"/>
    <x v="0"/>
    <x v="11"/>
    <x v="195"/>
    <x v="2"/>
    <n v="290.95000000000005"/>
    <n v="-1.7253823681044789"/>
  </r>
  <r>
    <n v="39783"/>
    <x v="1"/>
    <n v="29"/>
    <n v="94.5"/>
    <x v="1"/>
    <n v="39.9"/>
    <s v="Sally Knutson"/>
    <x v="3"/>
    <x v="0"/>
    <x v="0"/>
    <x v="9"/>
    <x v="374"/>
    <x v="2"/>
    <n v="54.6"/>
    <n v="-73.076923076923066"/>
  </r>
  <r>
    <n v="44256"/>
    <x v="2"/>
    <n v="17"/>
    <n v="114.28"/>
    <x v="1"/>
    <n v="-38.72"/>
    <s v="Sally Knutson"/>
    <x v="3"/>
    <x v="0"/>
    <x v="0"/>
    <x v="10"/>
    <x v="375"/>
    <x v="2"/>
    <n v="153"/>
    <n v="25.307189542483659"/>
  </r>
  <r>
    <n v="47367"/>
    <x v="3"/>
    <n v="7"/>
    <n v="27.99"/>
    <x v="1"/>
    <n v="-0.17"/>
    <s v="Rob Haberlin"/>
    <x v="3"/>
    <x v="0"/>
    <x v="0"/>
    <x v="11"/>
    <x v="212"/>
    <x v="2"/>
    <n v="28.16"/>
    <n v="0.60369318181818787"/>
  </r>
  <r>
    <n v="47367"/>
    <x v="3"/>
    <n v="6"/>
    <n v="21.07"/>
    <x v="1"/>
    <n v="2.2799999999999998"/>
    <s v="Rob Haberlin"/>
    <x v="3"/>
    <x v="0"/>
    <x v="0"/>
    <x v="9"/>
    <x v="73"/>
    <x v="2"/>
    <n v="18.79"/>
    <n v="-12.134113890367223"/>
  </r>
  <r>
    <n v="47750"/>
    <x v="2"/>
    <n v="37"/>
    <n v="102.46"/>
    <x v="1"/>
    <n v="36.64"/>
    <s v="Sally Knutson"/>
    <x v="3"/>
    <x v="0"/>
    <x v="0"/>
    <x v="9"/>
    <x v="98"/>
    <x v="2"/>
    <n v="65.819999999999993"/>
    <n v="-55.666970525676099"/>
  </r>
  <r>
    <n v="48388"/>
    <x v="0"/>
    <n v="3"/>
    <n v="21.64"/>
    <x v="1"/>
    <n v="-13.33"/>
    <s v="Marina Lichtenstein"/>
    <x v="3"/>
    <x v="0"/>
    <x v="0"/>
    <x v="11"/>
    <x v="197"/>
    <x v="2"/>
    <n v="34.97"/>
    <n v="38.118387189019153"/>
  </r>
  <r>
    <n v="51879"/>
    <x v="1"/>
    <n v="26"/>
    <n v="1382.31"/>
    <x v="1"/>
    <n v="372.26"/>
    <s v="Monica Federle"/>
    <x v="3"/>
    <x v="0"/>
    <x v="1"/>
    <x v="1"/>
    <x v="376"/>
    <x v="2"/>
    <n v="1010.05"/>
    <n v="-36.855601207861"/>
  </r>
  <r>
    <n v="51879"/>
    <x v="1"/>
    <n v="46"/>
    <n v="991.36"/>
    <x v="1"/>
    <n v="212.06"/>
    <s v="Monica Federle"/>
    <x v="3"/>
    <x v="0"/>
    <x v="0"/>
    <x v="10"/>
    <x v="342"/>
    <x v="2"/>
    <n v="779.3"/>
    <n v="-27.211600153984357"/>
  </r>
  <r>
    <n v="53572"/>
    <x v="3"/>
    <n v="17"/>
    <n v="184.09"/>
    <x v="1"/>
    <n v="4.79"/>
    <s v="Marina Lichtenstein"/>
    <x v="3"/>
    <x v="0"/>
    <x v="0"/>
    <x v="13"/>
    <x v="377"/>
    <x v="2"/>
    <n v="179.3"/>
    <n v="-2.6715002788622373"/>
  </r>
  <r>
    <n v="54119"/>
    <x v="3"/>
    <n v="4"/>
    <n v="127.56"/>
    <x v="1"/>
    <n v="-41.75"/>
    <s v="Monica Federle"/>
    <x v="3"/>
    <x v="0"/>
    <x v="0"/>
    <x v="0"/>
    <x v="89"/>
    <x v="2"/>
    <n v="169.31"/>
    <n v="24.658909692280432"/>
  </r>
  <r>
    <n v="9892"/>
    <x v="3"/>
    <n v="50"/>
    <n v="1406.64"/>
    <x v="1"/>
    <n v="424.36"/>
    <s v="Kelly Williams"/>
    <x v="3"/>
    <x v="0"/>
    <x v="0"/>
    <x v="13"/>
    <x v="378"/>
    <x v="2"/>
    <n v="982.28000000000009"/>
    <n v="-43.201531131652885"/>
  </r>
  <r>
    <n v="10048"/>
    <x v="1"/>
    <n v="46"/>
    <n v="3197.45"/>
    <x v="1"/>
    <n v="97.16"/>
    <s v="Sonia Sunley"/>
    <x v="3"/>
    <x v="0"/>
    <x v="2"/>
    <x v="12"/>
    <x v="379"/>
    <x v="2"/>
    <n v="3100.29"/>
    <n v="-3.1339003770614959"/>
  </r>
  <r>
    <n v="10432"/>
    <x v="2"/>
    <n v="13"/>
    <n v="2323.36"/>
    <x v="1"/>
    <n v="220.39"/>
    <s v="Sonia Sunley"/>
    <x v="3"/>
    <x v="0"/>
    <x v="2"/>
    <x v="12"/>
    <x v="380"/>
    <x v="2"/>
    <n v="2102.9700000000003"/>
    <n v="-10.479940274944475"/>
  </r>
  <r>
    <n v="13158"/>
    <x v="4"/>
    <n v="26"/>
    <n v="187.16"/>
    <x v="1"/>
    <n v="29.33"/>
    <s v="Kelly Williams"/>
    <x v="3"/>
    <x v="0"/>
    <x v="0"/>
    <x v="11"/>
    <x v="368"/>
    <x v="2"/>
    <n v="157.82999999999998"/>
    <n v="-18.583285813850356"/>
  </r>
  <r>
    <n v="14375"/>
    <x v="3"/>
    <n v="7"/>
    <n v="44.05"/>
    <x v="1"/>
    <n v="-21.77"/>
    <s v="Rick Duston"/>
    <x v="3"/>
    <x v="0"/>
    <x v="0"/>
    <x v="10"/>
    <x v="207"/>
    <x v="2"/>
    <n v="65.819999999999993"/>
    <n v="33.075053175326644"/>
  </r>
  <r>
    <n v="16230"/>
    <x v="2"/>
    <n v="2"/>
    <n v="13.3"/>
    <x v="1"/>
    <n v="-7.86"/>
    <s v="Sonia Sunley"/>
    <x v="3"/>
    <x v="0"/>
    <x v="0"/>
    <x v="9"/>
    <x v="273"/>
    <x v="2"/>
    <n v="21.16"/>
    <n v="37.145557655954633"/>
  </r>
  <r>
    <n v="16230"/>
    <x v="2"/>
    <n v="15"/>
    <n v="687.52"/>
    <x v="1"/>
    <n v="223.76"/>
    <s v="Sonia Sunley"/>
    <x v="3"/>
    <x v="0"/>
    <x v="0"/>
    <x v="10"/>
    <x v="381"/>
    <x v="2"/>
    <n v="463.76"/>
    <n v="-48.249094359151286"/>
  </r>
  <r>
    <n v="16230"/>
    <x v="2"/>
    <n v="40"/>
    <n v="4538.66"/>
    <x v="1"/>
    <n v="506.86"/>
    <s v="Sonia Sunley"/>
    <x v="3"/>
    <x v="0"/>
    <x v="0"/>
    <x v="0"/>
    <x v="382"/>
    <x v="2"/>
    <n v="4031.7999999999997"/>
    <n v="-12.571556128776232"/>
  </r>
  <r>
    <n v="21856"/>
    <x v="1"/>
    <n v="47"/>
    <n v="168.55"/>
    <x v="1"/>
    <n v="71.77"/>
    <s v="Sonia Sunley"/>
    <x v="3"/>
    <x v="0"/>
    <x v="0"/>
    <x v="9"/>
    <x v="224"/>
    <x v="2"/>
    <n v="96.780000000000015"/>
    <n v="-74.157883860301695"/>
  </r>
  <r>
    <n v="22119"/>
    <x v="2"/>
    <n v="20"/>
    <n v="939.39"/>
    <x v="1"/>
    <n v="-122.77"/>
    <s v="Stewart Carmichael"/>
    <x v="3"/>
    <x v="0"/>
    <x v="0"/>
    <x v="3"/>
    <x v="383"/>
    <x v="2"/>
    <n v="1062.1600000000001"/>
    <n v="11.558522256533864"/>
  </r>
  <r>
    <n v="22534"/>
    <x v="3"/>
    <n v="3"/>
    <n v="279.33"/>
    <x v="1"/>
    <n v="-44.18"/>
    <s v="Kelly Williams"/>
    <x v="3"/>
    <x v="0"/>
    <x v="0"/>
    <x v="13"/>
    <x v="384"/>
    <x v="2"/>
    <n v="323.51"/>
    <n v="13.656455750981426"/>
  </r>
  <r>
    <n v="24070"/>
    <x v="0"/>
    <n v="36"/>
    <n v="170.42"/>
    <x v="1"/>
    <n v="-98.31"/>
    <s v="Sonia Sunley"/>
    <x v="3"/>
    <x v="0"/>
    <x v="0"/>
    <x v="11"/>
    <x v="345"/>
    <x v="2"/>
    <n v="268.73"/>
    <n v="36.583187586052922"/>
  </r>
  <r>
    <n v="27174"/>
    <x v="4"/>
    <n v="17"/>
    <n v="477.50450000000001"/>
    <x v="1"/>
    <n v="-245.56"/>
    <s v="Alex Avila"/>
    <x v="3"/>
    <x v="0"/>
    <x v="2"/>
    <x v="7"/>
    <x v="385"/>
    <x v="2"/>
    <n v="723.06449999999995"/>
    <n v="33.961009010952679"/>
  </r>
  <r>
    <n v="33600"/>
    <x v="2"/>
    <n v="42"/>
    <n v="187.28"/>
    <x v="1"/>
    <n v="-94.36"/>
    <s v="Sonia Sunley"/>
    <x v="3"/>
    <x v="0"/>
    <x v="0"/>
    <x v="10"/>
    <x v="386"/>
    <x v="2"/>
    <n v="281.64"/>
    <n v="33.503763669933242"/>
  </r>
  <r>
    <n v="35364"/>
    <x v="4"/>
    <n v="16"/>
    <n v="72.08"/>
    <x v="1"/>
    <n v="-54.75"/>
    <s v="Lisa DeCherney"/>
    <x v="3"/>
    <x v="0"/>
    <x v="0"/>
    <x v="10"/>
    <x v="177"/>
    <x v="2"/>
    <n v="126.83"/>
    <n v="43.168020184498936"/>
  </r>
  <r>
    <n v="35364"/>
    <x v="4"/>
    <n v="8"/>
    <n v="1265.2929999999999"/>
    <x v="1"/>
    <n v="-554.44000000000005"/>
    <s v="Lisa DeCherney"/>
    <x v="3"/>
    <x v="0"/>
    <x v="2"/>
    <x v="7"/>
    <x v="113"/>
    <x v="2"/>
    <n v="1819.7329999999999"/>
    <n v="30.46820605000844"/>
  </r>
  <r>
    <n v="38272"/>
    <x v="4"/>
    <n v="39"/>
    <n v="71.040000000000006"/>
    <x v="1"/>
    <n v="-20.65"/>
    <s v="Sarah Foster"/>
    <x v="3"/>
    <x v="0"/>
    <x v="0"/>
    <x v="11"/>
    <x v="78"/>
    <x v="2"/>
    <n v="91.69"/>
    <n v="22.521539971643573"/>
  </r>
  <r>
    <n v="45763"/>
    <x v="0"/>
    <n v="25"/>
    <n v="67.45"/>
    <x v="1"/>
    <n v="24.28"/>
    <s v="Lisa DeCherney"/>
    <x v="3"/>
    <x v="0"/>
    <x v="0"/>
    <x v="9"/>
    <x v="303"/>
    <x v="2"/>
    <n v="43.17"/>
    <n v="-56.242761176743109"/>
  </r>
  <r>
    <n v="50310"/>
    <x v="3"/>
    <n v="22"/>
    <n v="482.37"/>
    <x v="1"/>
    <n v="34.03"/>
    <s v="Sarah Foster"/>
    <x v="3"/>
    <x v="0"/>
    <x v="2"/>
    <x v="12"/>
    <x v="191"/>
    <x v="2"/>
    <n v="448.34000000000003"/>
    <n v="-7.5902217067404134"/>
  </r>
  <r>
    <n v="51648"/>
    <x v="2"/>
    <n v="45"/>
    <n v="2354.8000000000002"/>
    <x v="1"/>
    <n v="332.97"/>
    <s v="Roy Skaria"/>
    <x v="3"/>
    <x v="0"/>
    <x v="2"/>
    <x v="12"/>
    <x v="337"/>
    <x v="2"/>
    <n v="2021.8300000000002"/>
    <n v="-16.468743662919234"/>
  </r>
  <r>
    <n v="53216"/>
    <x v="0"/>
    <n v="36"/>
    <n v="228.01"/>
    <x v="1"/>
    <n v="-185.54"/>
    <s v="Roy Skaria"/>
    <x v="3"/>
    <x v="0"/>
    <x v="0"/>
    <x v="10"/>
    <x v="387"/>
    <x v="2"/>
    <n v="413.54999999999995"/>
    <n v="44.865191633417965"/>
  </r>
  <r>
    <n v="55777"/>
    <x v="1"/>
    <n v="6"/>
    <n v="323.52999999999997"/>
    <x v="1"/>
    <n v="136.32"/>
    <s v="Roy Skaria"/>
    <x v="3"/>
    <x v="0"/>
    <x v="1"/>
    <x v="1"/>
    <x v="193"/>
    <x v="2"/>
    <n v="187.20999999999998"/>
    <n v="-72.816623043640831"/>
  </r>
  <r>
    <n v="56640"/>
    <x v="0"/>
    <n v="2"/>
    <n v="29.31"/>
    <x v="1"/>
    <n v="-12.78"/>
    <s v="Anthony O'Donnell"/>
    <x v="3"/>
    <x v="0"/>
    <x v="0"/>
    <x v="10"/>
    <x v="388"/>
    <x v="2"/>
    <n v="42.089999999999996"/>
    <n v="30.363506771204555"/>
  </r>
  <r>
    <n v="56640"/>
    <x v="0"/>
    <n v="11"/>
    <n v="80.260000000000005"/>
    <x v="1"/>
    <n v="-22.55"/>
    <s v="Anthony O'Donnell"/>
    <x v="3"/>
    <x v="0"/>
    <x v="0"/>
    <x v="10"/>
    <x v="389"/>
    <x v="2"/>
    <n v="102.81"/>
    <n v="21.933664040462986"/>
  </r>
  <r>
    <n v="322"/>
    <x v="4"/>
    <n v="20"/>
    <n v="2634.8555000000001"/>
    <x v="1"/>
    <n v="257.76"/>
    <s v="Giulietta Weimer"/>
    <x v="3"/>
    <x v="0"/>
    <x v="2"/>
    <x v="7"/>
    <x v="390"/>
    <x v="2"/>
    <n v="2377.0955000000004"/>
    <n v="-10.843485253327001"/>
  </r>
  <r>
    <n v="322"/>
    <x v="4"/>
    <n v="46"/>
    <n v="281"/>
    <x v="1"/>
    <n v="-291.58999999999997"/>
    <s v="Giulietta Weimer"/>
    <x v="3"/>
    <x v="0"/>
    <x v="0"/>
    <x v="10"/>
    <x v="391"/>
    <x v="2"/>
    <n v="572.58999999999992"/>
    <n v="50.924745454862986"/>
  </r>
  <r>
    <n v="1221"/>
    <x v="1"/>
    <n v="1"/>
    <n v="14.68"/>
    <x v="1"/>
    <n v="-13.78"/>
    <s v="Lela Donovan"/>
    <x v="3"/>
    <x v="0"/>
    <x v="0"/>
    <x v="11"/>
    <x v="266"/>
    <x v="2"/>
    <n v="28.46"/>
    <n v="48.418833450456781"/>
  </r>
  <r>
    <n v="1221"/>
    <x v="1"/>
    <n v="11"/>
    <n v="10145.14"/>
    <x v="1"/>
    <n v="3724.57"/>
    <s v="Lela Donovan"/>
    <x v="3"/>
    <x v="0"/>
    <x v="0"/>
    <x v="11"/>
    <x v="392"/>
    <x v="2"/>
    <n v="6420.57"/>
    <n v="-58.009958617381315"/>
  </r>
  <r>
    <n v="1221"/>
    <x v="1"/>
    <n v="16"/>
    <n v="68.45"/>
    <x v="1"/>
    <n v="-57.88"/>
    <s v="Lela Donovan"/>
    <x v="3"/>
    <x v="0"/>
    <x v="0"/>
    <x v="11"/>
    <x v="393"/>
    <x v="2"/>
    <n v="126.33000000000001"/>
    <n v="45.816512309031907"/>
  </r>
  <r>
    <n v="1445"/>
    <x v="3"/>
    <n v="3"/>
    <n v="1326.09"/>
    <x v="1"/>
    <n v="-20.55"/>
    <s v="Shahid Shariari"/>
    <x v="3"/>
    <x v="0"/>
    <x v="0"/>
    <x v="11"/>
    <x v="110"/>
    <x v="2"/>
    <n v="1346.6399999999999"/>
    <n v="1.5260203172340014"/>
  </r>
  <r>
    <n v="4067"/>
    <x v="0"/>
    <n v="16"/>
    <n v="118.38"/>
    <x v="1"/>
    <n v="-42.46"/>
    <s v="Shahid Shariari"/>
    <x v="3"/>
    <x v="0"/>
    <x v="0"/>
    <x v="11"/>
    <x v="369"/>
    <x v="2"/>
    <n v="160.84"/>
    <n v="26.398905744839595"/>
  </r>
  <r>
    <n v="4261"/>
    <x v="4"/>
    <n v="33"/>
    <n v="195.98"/>
    <x v="1"/>
    <n v="-71.47"/>
    <s v="Lela Donovan"/>
    <x v="3"/>
    <x v="0"/>
    <x v="0"/>
    <x v="10"/>
    <x v="139"/>
    <x v="2"/>
    <n v="267.45"/>
    <n v="26.722751916246029"/>
  </r>
  <r>
    <n v="4261"/>
    <x v="4"/>
    <n v="48"/>
    <n v="274.38"/>
    <x v="1"/>
    <n v="-94.82"/>
    <s v="Lela Donovan"/>
    <x v="3"/>
    <x v="0"/>
    <x v="0"/>
    <x v="10"/>
    <x v="394"/>
    <x v="2"/>
    <n v="369.2"/>
    <n v="25.682556879739977"/>
  </r>
  <r>
    <n v="4864"/>
    <x v="2"/>
    <n v="16"/>
    <n v="4901.99"/>
    <x v="1"/>
    <n v="1724.68"/>
    <s v="Ralph Kennedy"/>
    <x v="3"/>
    <x v="0"/>
    <x v="0"/>
    <x v="11"/>
    <x v="395"/>
    <x v="2"/>
    <n v="3177.3099999999995"/>
    <n v="-54.281137188376348"/>
  </r>
  <r>
    <n v="4996"/>
    <x v="3"/>
    <n v="30"/>
    <n v="4305.79"/>
    <x v="1"/>
    <n v="1020.32"/>
    <s v="Rob Dowd"/>
    <x v="3"/>
    <x v="0"/>
    <x v="0"/>
    <x v="0"/>
    <x v="396"/>
    <x v="2"/>
    <n v="3285.47"/>
    <n v="-31.055526302172908"/>
  </r>
  <r>
    <n v="6144"/>
    <x v="4"/>
    <n v="24"/>
    <n v="67.349999999999994"/>
    <x v="1"/>
    <n v="22.63"/>
    <s v="Ralph Kennedy"/>
    <x v="3"/>
    <x v="0"/>
    <x v="0"/>
    <x v="9"/>
    <x v="98"/>
    <x v="2"/>
    <n v="44.72"/>
    <n v="-50.603756708407865"/>
  </r>
  <r>
    <n v="7169"/>
    <x v="3"/>
    <n v="22"/>
    <n v="446.72"/>
    <x v="1"/>
    <n v="-39"/>
    <s v="Lela Donovan"/>
    <x v="3"/>
    <x v="0"/>
    <x v="1"/>
    <x v="1"/>
    <x v="397"/>
    <x v="2"/>
    <n v="485.72"/>
    <n v="8.0293173021493853"/>
  </r>
  <r>
    <n v="7169"/>
    <x v="3"/>
    <n v="30"/>
    <n v="1580.6005"/>
    <x v="1"/>
    <n v="303.52999999999997"/>
    <s v="Lela Donovan"/>
    <x v="3"/>
    <x v="0"/>
    <x v="2"/>
    <x v="7"/>
    <x v="398"/>
    <x v="2"/>
    <n v="1277.0705"/>
    <n v="-23.767677665406879"/>
  </r>
  <r>
    <n v="7427"/>
    <x v="1"/>
    <n v="47"/>
    <n v="16002.29"/>
    <x v="1"/>
    <n v="4604.79"/>
    <s v="Ricardo Emerson"/>
    <x v="3"/>
    <x v="0"/>
    <x v="0"/>
    <x v="3"/>
    <x v="173"/>
    <x v="2"/>
    <n v="11397.5"/>
    <n v="-40.401754770783072"/>
  </r>
  <r>
    <n v="7427"/>
    <x v="1"/>
    <n v="9"/>
    <n v="182.26"/>
    <x v="1"/>
    <n v="60.61"/>
    <s v="Ricardo Emerson"/>
    <x v="3"/>
    <x v="0"/>
    <x v="0"/>
    <x v="11"/>
    <x v="399"/>
    <x v="2"/>
    <n v="121.64999999999999"/>
    <n v="-49.823263460748052"/>
  </r>
  <r>
    <n v="8992"/>
    <x v="0"/>
    <n v="14"/>
    <n v="2145.6975000000002"/>
    <x v="1"/>
    <n v="-176.79"/>
    <s v="Shahid Shariari"/>
    <x v="3"/>
    <x v="0"/>
    <x v="2"/>
    <x v="7"/>
    <x v="340"/>
    <x v="2"/>
    <n v="2322.4875000000002"/>
    <n v="7.6120969434711681"/>
  </r>
  <r>
    <n v="8992"/>
    <x v="0"/>
    <n v="18"/>
    <n v="1341.963"/>
    <x v="1"/>
    <n v="180.78"/>
    <s v="Shahid Shariari"/>
    <x v="3"/>
    <x v="0"/>
    <x v="2"/>
    <x v="7"/>
    <x v="400"/>
    <x v="2"/>
    <n v="1161.183"/>
    <n v="-15.568605465288416"/>
  </r>
  <r>
    <n v="10306"/>
    <x v="2"/>
    <n v="20"/>
    <n v="310.31"/>
    <x v="1"/>
    <n v="51.5"/>
    <s v="Lela Donovan"/>
    <x v="3"/>
    <x v="0"/>
    <x v="1"/>
    <x v="1"/>
    <x v="127"/>
    <x v="2"/>
    <n v="258.81"/>
    <n v="-19.898767435570498"/>
  </r>
  <r>
    <n v="10470"/>
    <x v="4"/>
    <n v="35"/>
    <n v="246.98"/>
    <x v="1"/>
    <n v="-94.78"/>
    <s v="Khloe Miller"/>
    <x v="3"/>
    <x v="0"/>
    <x v="1"/>
    <x v="1"/>
    <x v="201"/>
    <x v="2"/>
    <n v="341.76"/>
    <n v="27.732911985018728"/>
  </r>
  <r>
    <n v="11392"/>
    <x v="2"/>
    <n v="28"/>
    <n v="128.69"/>
    <x v="1"/>
    <n v="28.29"/>
    <s v="Sarah Bern"/>
    <x v="3"/>
    <x v="0"/>
    <x v="0"/>
    <x v="11"/>
    <x v="401"/>
    <x v="2"/>
    <n v="100.4"/>
    <n v="-28.177290836653381"/>
  </r>
  <r>
    <n v="14240"/>
    <x v="0"/>
    <n v="24"/>
    <n v="68.88"/>
    <x v="1"/>
    <n v="1.31"/>
    <s v="Ralph Kennedy"/>
    <x v="3"/>
    <x v="0"/>
    <x v="0"/>
    <x v="11"/>
    <x v="333"/>
    <x v="2"/>
    <n v="67.569999999999993"/>
    <n v="-1.9387302057125979"/>
  </r>
  <r>
    <n v="14471"/>
    <x v="1"/>
    <n v="42"/>
    <n v="286.73"/>
    <x v="1"/>
    <n v="-141.51"/>
    <s v="Ralph Kennedy"/>
    <x v="3"/>
    <x v="0"/>
    <x v="0"/>
    <x v="10"/>
    <x v="111"/>
    <x v="2"/>
    <n v="428.24"/>
    <n v="33.044554455445542"/>
  </r>
  <r>
    <n v="17344"/>
    <x v="4"/>
    <n v="40"/>
    <n v="2405.4575"/>
    <x v="1"/>
    <n v="571.54"/>
    <s v="Rob Dowd"/>
    <x v="3"/>
    <x v="0"/>
    <x v="2"/>
    <x v="7"/>
    <x v="402"/>
    <x v="2"/>
    <n v="1833.9175"/>
    <n v="-31.164978795392923"/>
  </r>
  <r>
    <n v="17507"/>
    <x v="3"/>
    <n v="27"/>
    <n v="399.76"/>
    <x v="1"/>
    <n v="48.13"/>
    <s v="Lela Donovan"/>
    <x v="3"/>
    <x v="0"/>
    <x v="0"/>
    <x v="3"/>
    <x v="403"/>
    <x v="2"/>
    <n v="351.63"/>
    <n v="-13.687683075960525"/>
  </r>
  <r>
    <n v="18179"/>
    <x v="1"/>
    <n v="24"/>
    <n v="73.37"/>
    <x v="1"/>
    <n v="16.100000000000001"/>
    <s v="Liz Price"/>
    <x v="3"/>
    <x v="0"/>
    <x v="0"/>
    <x v="9"/>
    <x v="404"/>
    <x v="2"/>
    <n v="57.27"/>
    <n v="-28.112449799196789"/>
  </r>
  <r>
    <n v="19044"/>
    <x v="2"/>
    <n v="29"/>
    <n v="271.33"/>
    <x v="1"/>
    <n v="-191.09"/>
    <s v="Rob Dowd"/>
    <x v="3"/>
    <x v="0"/>
    <x v="0"/>
    <x v="0"/>
    <x v="184"/>
    <x v="2"/>
    <n v="462.41999999999996"/>
    <n v="41.323904675403313"/>
  </r>
  <r>
    <n v="20676"/>
    <x v="2"/>
    <n v="22"/>
    <n v="43.97"/>
    <x v="1"/>
    <n v="-9.0500000000000007"/>
    <s v="Shahid Shariari"/>
    <x v="3"/>
    <x v="0"/>
    <x v="0"/>
    <x v="11"/>
    <x v="78"/>
    <x v="2"/>
    <n v="53.019999999999996"/>
    <n v="17.069030554507727"/>
  </r>
  <r>
    <n v="20960"/>
    <x v="2"/>
    <n v="19"/>
    <n v="195.96"/>
    <x v="1"/>
    <n v="-104.82"/>
    <s v="Giulietta Weimer"/>
    <x v="3"/>
    <x v="0"/>
    <x v="2"/>
    <x v="12"/>
    <x v="196"/>
    <x v="2"/>
    <n v="300.77999999999997"/>
    <n v="34.849391581887083"/>
  </r>
  <r>
    <n v="21350"/>
    <x v="3"/>
    <n v="30"/>
    <n v="278.94"/>
    <x v="1"/>
    <n v="-143.69999999999999"/>
    <s v="Ralph Kennedy"/>
    <x v="3"/>
    <x v="0"/>
    <x v="0"/>
    <x v="10"/>
    <x v="405"/>
    <x v="2"/>
    <n v="422.64"/>
    <n v="34.000567859170921"/>
  </r>
  <r>
    <n v="23207"/>
    <x v="4"/>
    <n v="11"/>
    <n v="336.91"/>
    <x v="1"/>
    <n v="42.5"/>
    <s v="Ralph Kennedy"/>
    <x v="3"/>
    <x v="0"/>
    <x v="0"/>
    <x v="10"/>
    <x v="406"/>
    <x v="2"/>
    <n v="294.41000000000003"/>
    <n v="-14.435650962942834"/>
  </r>
  <r>
    <n v="26368"/>
    <x v="3"/>
    <n v="25"/>
    <n v="1809.0125"/>
    <x v="1"/>
    <n v="795.05"/>
    <s v="Shahid Shariari"/>
    <x v="3"/>
    <x v="0"/>
    <x v="2"/>
    <x v="7"/>
    <x v="95"/>
    <x v="2"/>
    <n v="1013.9625000000001"/>
    <n v="-78.410197615789528"/>
  </r>
  <r>
    <n v="28225"/>
    <x v="4"/>
    <n v="9"/>
    <n v="206.04"/>
    <x v="1"/>
    <n v="-49.81"/>
    <s v="Khloe Miller"/>
    <x v="3"/>
    <x v="0"/>
    <x v="1"/>
    <x v="1"/>
    <x v="397"/>
    <x v="2"/>
    <n v="255.85"/>
    <n v="19.46843853820598"/>
  </r>
  <r>
    <n v="28898"/>
    <x v="2"/>
    <n v="44"/>
    <n v="246"/>
    <x v="1"/>
    <n v="-207.36"/>
    <s v="Mark Cousins"/>
    <x v="3"/>
    <x v="0"/>
    <x v="0"/>
    <x v="10"/>
    <x v="407"/>
    <x v="2"/>
    <n v="453.36"/>
    <n v="45.738485971413454"/>
  </r>
  <r>
    <n v="29185"/>
    <x v="0"/>
    <n v="8"/>
    <n v="468.49"/>
    <x v="1"/>
    <n v="-6.37"/>
    <s v="Rob Dowd"/>
    <x v="3"/>
    <x v="0"/>
    <x v="0"/>
    <x v="3"/>
    <x v="328"/>
    <x v="2"/>
    <n v="474.86"/>
    <n v="1.3414480057280049"/>
  </r>
  <r>
    <n v="29986"/>
    <x v="4"/>
    <n v="40"/>
    <n v="1477.39"/>
    <x v="1"/>
    <n v="641.4"/>
    <s v="Rob Dowd"/>
    <x v="3"/>
    <x v="0"/>
    <x v="0"/>
    <x v="11"/>
    <x v="408"/>
    <x v="2"/>
    <n v="835.99000000000012"/>
    <n v="-76.723405782365802"/>
  </r>
  <r>
    <n v="30149"/>
    <x v="3"/>
    <n v="8"/>
    <n v="16.47"/>
    <x v="1"/>
    <n v="-6.82"/>
    <s v="Mark Cousins"/>
    <x v="3"/>
    <x v="0"/>
    <x v="0"/>
    <x v="11"/>
    <x v="409"/>
    <x v="2"/>
    <n v="23.29"/>
    <n v="29.282954057535427"/>
  </r>
  <r>
    <n v="30149"/>
    <x v="3"/>
    <n v="50"/>
    <n v="690.97"/>
    <x v="1"/>
    <n v="-16.940000000000001"/>
    <s v="Mark Cousins"/>
    <x v="3"/>
    <x v="0"/>
    <x v="1"/>
    <x v="1"/>
    <x v="210"/>
    <x v="2"/>
    <n v="707.91000000000008"/>
    <n v="2.3929595570058417"/>
  </r>
  <r>
    <n v="32611"/>
    <x v="3"/>
    <n v="16"/>
    <n v="33.76"/>
    <x v="1"/>
    <n v="-7.15"/>
    <s v="Neil Knudson"/>
    <x v="3"/>
    <x v="0"/>
    <x v="0"/>
    <x v="11"/>
    <x v="221"/>
    <x v="2"/>
    <n v="40.909999999999997"/>
    <n v="17.477389391346858"/>
  </r>
  <r>
    <n v="32611"/>
    <x v="3"/>
    <n v="15"/>
    <n v="81.66"/>
    <x v="1"/>
    <n v="-31.99"/>
    <s v="Neil Knudson"/>
    <x v="3"/>
    <x v="0"/>
    <x v="0"/>
    <x v="10"/>
    <x v="410"/>
    <x v="2"/>
    <n v="113.64999999999999"/>
    <n v="28.147822261328635"/>
  </r>
  <r>
    <n v="32901"/>
    <x v="4"/>
    <n v="13"/>
    <n v="49.74"/>
    <x v="1"/>
    <n v="17.7"/>
    <s v="Neil Knudson"/>
    <x v="3"/>
    <x v="0"/>
    <x v="0"/>
    <x v="9"/>
    <x v="411"/>
    <x v="2"/>
    <n v="32.040000000000006"/>
    <n v="-55.243445692883874"/>
  </r>
  <r>
    <n v="33732"/>
    <x v="1"/>
    <n v="33"/>
    <n v="332.95"/>
    <x v="1"/>
    <n v="-28.16"/>
    <s v="Heather Jas"/>
    <x v="3"/>
    <x v="0"/>
    <x v="1"/>
    <x v="1"/>
    <x v="278"/>
    <x v="2"/>
    <n v="361.11"/>
    <n v="7.7981778405472086"/>
  </r>
  <r>
    <n v="34852"/>
    <x v="2"/>
    <n v="26"/>
    <n v="53.93"/>
    <x v="1"/>
    <n v="-10.95"/>
    <s v="Rob Dowd"/>
    <x v="3"/>
    <x v="0"/>
    <x v="0"/>
    <x v="11"/>
    <x v="409"/>
    <x v="2"/>
    <n v="64.88"/>
    <n v="16.877311960542535"/>
  </r>
  <r>
    <n v="36480"/>
    <x v="3"/>
    <n v="44"/>
    <n v="1190.8"/>
    <x v="1"/>
    <n v="502.49"/>
    <s v="Lela Donovan"/>
    <x v="3"/>
    <x v="0"/>
    <x v="0"/>
    <x v="11"/>
    <x v="300"/>
    <x v="2"/>
    <n v="688.31"/>
    <n v="-73.003443215992803"/>
  </r>
  <r>
    <n v="36803"/>
    <x v="1"/>
    <n v="42"/>
    <n v="121.65"/>
    <x v="1"/>
    <n v="30.76"/>
    <s v="Ralph Kennedy"/>
    <x v="3"/>
    <x v="0"/>
    <x v="0"/>
    <x v="9"/>
    <x v="412"/>
    <x v="2"/>
    <n v="90.89"/>
    <n v="-33.843107052481024"/>
  </r>
  <r>
    <n v="36803"/>
    <x v="1"/>
    <n v="2"/>
    <n v="103.105"/>
    <x v="1"/>
    <n v="-316.32"/>
    <s v="Ralph Kennedy"/>
    <x v="3"/>
    <x v="0"/>
    <x v="2"/>
    <x v="7"/>
    <x v="413"/>
    <x v="2"/>
    <n v="419.42500000000001"/>
    <n v="75.417535912260831"/>
  </r>
  <r>
    <n v="36805"/>
    <x v="3"/>
    <n v="7"/>
    <n v="263.8"/>
    <x v="1"/>
    <n v="165.33"/>
    <s v="Shahid Shariari"/>
    <x v="3"/>
    <x v="0"/>
    <x v="1"/>
    <x v="1"/>
    <x v="226"/>
    <x v="2"/>
    <n v="98.47"/>
    <n v="-167.89885244236825"/>
  </r>
  <r>
    <n v="37729"/>
    <x v="1"/>
    <n v="48"/>
    <n v="447.89"/>
    <x v="1"/>
    <n v="-26.78"/>
    <s v="Giulietta Weimer"/>
    <x v="3"/>
    <x v="0"/>
    <x v="0"/>
    <x v="11"/>
    <x v="266"/>
    <x v="2"/>
    <n v="474.66999999999996"/>
    <n v="5.6418143131017287"/>
  </r>
  <r>
    <n v="40164"/>
    <x v="1"/>
    <n v="8"/>
    <n v="184.07"/>
    <x v="1"/>
    <n v="75.63"/>
    <s v="Chuck Clark"/>
    <x v="3"/>
    <x v="0"/>
    <x v="1"/>
    <x v="1"/>
    <x v="147"/>
    <x v="2"/>
    <n v="108.44"/>
    <n v="-69.743637034304683"/>
  </r>
  <r>
    <n v="40608"/>
    <x v="1"/>
    <n v="29"/>
    <n v="573.97"/>
    <x v="1"/>
    <n v="55.82"/>
    <s v="Bill Eplett"/>
    <x v="3"/>
    <x v="0"/>
    <x v="0"/>
    <x v="10"/>
    <x v="206"/>
    <x v="2"/>
    <n v="518.15"/>
    <n v="-10.772942198205163"/>
  </r>
  <r>
    <n v="40608"/>
    <x v="1"/>
    <n v="39"/>
    <n v="223.79"/>
    <x v="1"/>
    <n v="-89.88"/>
    <s v="Bill Eplett"/>
    <x v="3"/>
    <x v="0"/>
    <x v="0"/>
    <x v="10"/>
    <x v="183"/>
    <x v="2"/>
    <n v="313.66999999999996"/>
    <n v="28.654318232537374"/>
  </r>
  <r>
    <n v="40801"/>
    <x v="1"/>
    <n v="20"/>
    <n v="129.16"/>
    <x v="1"/>
    <n v="-56.15"/>
    <s v="Sarah Bern"/>
    <x v="3"/>
    <x v="0"/>
    <x v="0"/>
    <x v="10"/>
    <x v="149"/>
    <x v="2"/>
    <n v="185.31"/>
    <n v="30.30057741082511"/>
  </r>
  <r>
    <n v="40965"/>
    <x v="3"/>
    <n v="29"/>
    <n v="843.55"/>
    <x v="1"/>
    <n v="168.76"/>
    <s v="Mark Cousins"/>
    <x v="3"/>
    <x v="0"/>
    <x v="0"/>
    <x v="10"/>
    <x v="406"/>
    <x v="2"/>
    <n v="674.79"/>
    <n v="-25.00926214081418"/>
  </r>
  <r>
    <n v="42112"/>
    <x v="1"/>
    <n v="16"/>
    <n v="2744.3609999999999"/>
    <x v="1"/>
    <n v="201.03"/>
    <s v="Bill Eplett"/>
    <x v="3"/>
    <x v="0"/>
    <x v="2"/>
    <x v="7"/>
    <x v="113"/>
    <x v="2"/>
    <n v="2543.3309999999997"/>
    <n v="-7.9042012227272114"/>
  </r>
  <r>
    <n v="42342"/>
    <x v="1"/>
    <n v="25"/>
    <n v="318.14"/>
    <x v="1"/>
    <n v="49.67"/>
    <s v="Bill Eplett"/>
    <x v="3"/>
    <x v="0"/>
    <x v="0"/>
    <x v="10"/>
    <x v="414"/>
    <x v="2"/>
    <n v="268.46999999999997"/>
    <n v="-18.501136067344589"/>
  </r>
  <r>
    <n v="45155"/>
    <x v="2"/>
    <n v="44"/>
    <n v="181.61"/>
    <x v="1"/>
    <n v="-150.26"/>
    <s v="Ralph Kennedy"/>
    <x v="2"/>
    <x v="0"/>
    <x v="0"/>
    <x v="11"/>
    <x v="213"/>
    <x v="2"/>
    <n v="331.87"/>
    <n v="45.276764998342721"/>
  </r>
  <r>
    <n v="48452"/>
    <x v="0"/>
    <n v="19"/>
    <n v="1781.11"/>
    <x v="1"/>
    <n v="51.44"/>
    <s v="Giulietta Weimer"/>
    <x v="2"/>
    <x v="0"/>
    <x v="2"/>
    <x v="12"/>
    <x v="305"/>
    <x v="2"/>
    <n v="1729.6699999999998"/>
    <n v="-2.9739776951672896"/>
  </r>
  <r>
    <n v="48452"/>
    <x v="0"/>
    <n v="44"/>
    <n v="185.32"/>
    <x v="1"/>
    <n v="-192.56"/>
    <s v="Giulietta Weimer"/>
    <x v="2"/>
    <x v="0"/>
    <x v="1"/>
    <x v="1"/>
    <x v="415"/>
    <x v="2"/>
    <n v="377.88"/>
    <n v="50.95797607706151"/>
  </r>
  <r>
    <n v="48452"/>
    <x v="0"/>
    <n v="15"/>
    <n v="73.41"/>
    <x v="1"/>
    <n v="-44.79"/>
    <s v="Giulietta Weimer"/>
    <x v="2"/>
    <x v="0"/>
    <x v="0"/>
    <x v="11"/>
    <x v="345"/>
    <x v="2"/>
    <n v="118.19999999999999"/>
    <n v="37.89340101522842"/>
  </r>
  <r>
    <n v="49223"/>
    <x v="3"/>
    <n v="24"/>
    <n v="238.25"/>
    <x v="1"/>
    <n v="-83.55"/>
    <s v="Chuck Clark"/>
    <x v="2"/>
    <x v="0"/>
    <x v="0"/>
    <x v="0"/>
    <x v="179"/>
    <x v="2"/>
    <n v="321.8"/>
    <n v="25.963331261653206"/>
  </r>
  <r>
    <n v="58407"/>
    <x v="0"/>
    <n v="29"/>
    <n v="1669.88"/>
    <x v="1"/>
    <n v="548.91999999999996"/>
    <s v="John Grady"/>
    <x v="2"/>
    <x v="0"/>
    <x v="0"/>
    <x v="10"/>
    <x v="200"/>
    <x v="2"/>
    <n v="1120.96"/>
    <n v="-48.968741079075087"/>
  </r>
  <r>
    <n v="58884"/>
    <x v="2"/>
    <n v="29"/>
    <n v="87.68"/>
    <x v="1"/>
    <n v="23.14"/>
    <s v="Chuck Clark"/>
    <x v="2"/>
    <x v="0"/>
    <x v="0"/>
    <x v="9"/>
    <x v="291"/>
    <x v="2"/>
    <n v="64.540000000000006"/>
    <n v="-35.853734118376195"/>
  </r>
  <r>
    <n v="58913"/>
    <x v="3"/>
    <n v="23"/>
    <n v="144.55000000000001"/>
    <x v="1"/>
    <n v="-60.17"/>
    <s v="Sarah Bern"/>
    <x v="2"/>
    <x v="0"/>
    <x v="0"/>
    <x v="10"/>
    <x v="416"/>
    <x v="2"/>
    <n v="204.72000000000003"/>
    <n v="29.391363813989845"/>
  </r>
  <r>
    <n v="1699"/>
    <x v="4"/>
    <n v="40"/>
    <n v="430.88"/>
    <x v="1"/>
    <n v="39"/>
    <s v="Art Ferguson"/>
    <x v="2"/>
    <x v="0"/>
    <x v="0"/>
    <x v="13"/>
    <x v="377"/>
    <x v="2"/>
    <n v="391.88"/>
    <n v="-9.9520261304480968"/>
  </r>
  <r>
    <n v="3361"/>
    <x v="1"/>
    <n v="49"/>
    <n v="213.71"/>
    <x v="1"/>
    <n v="-208.02"/>
    <s v="Michael Granlund"/>
    <x v="2"/>
    <x v="0"/>
    <x v="0"/>
    <x v="10"/>
    <x v="417"/>
    <x v="2"/>
    <n v="421.73"/>
    <n v="49.325397766343393"/>
  </r>
  <r>
    <n v="5511"/>
    <x v="4"/>
    <n v="32"/>
    <n v="1829.3869999999999"/>
    <x v="1"/>
    <n v="482.45"/>
    <s v="Art Ferguson"/>
    <x v="2"/>
    <x v="0"/>
    <x v="2"/>
    <x v="7"/>
    <x v="418"/>
    <x v="2"/>
    <n v="1346.9369999999999"/>
    <n v="-35.818304790795715"/>
  </r>
  <r>
    <n v="8007"/>
    <x v="2"/>
    <n v="5"/>
    <n v="820.56449999999995"/>
    <x v="1"/>
    <n v="-800.25"/>
    <s v="Maya Herman"/>
    <x v="2"/>
    <x v="0"/>
    <x v="2"/>
    <x v="7"/>
    <x v="419"/>
    <x v="2"/>
    <n v="1620.8145"/>
    <n v="49.373324337856062"/>
  </r>
  <r>
    <n v="9923"/>
    <x v="0"/>
    <n v="27"/>
    <n v="63.71"/>
    <x v="1"/>
    <n v="-96.03"/>
    <s v="Chad Sievert"/>
    <x v="2"/>
    <x v="0"/>
    <x v="1"/>
    <x v="1"/>
    <x v="145"/>
    <x v="2"/>
    <n v="159.74"/>
    <n v="60.116439213722295"/>
  </r>
  <r>
    <n v="9925"/>
    <x v="4"/>
    <n v="17"/>
    <n v="86.47"/>
    <x v="1"/>
    <n v="-9.35"/>
    <s v="Chad Sievert"/>
    <x v="2"/>
    <x v="0"/>
    <x v="0"/>
    <x v="11"/>
    <x v="100"/>
    <x v="2"/>
    <n v="95.82"/>
    <n v="9.7578793571279423"/>
  </r>
  <r>
    <n v="12228"/>
    <x v="1"/>
    <n v="30"/>
    <n v="5015.0510000000004"/>
    <x v="1"/>
    <n v="1090.43"/>
    <s v="Brad Norvell"/>
    <x v="2"/>
    <x v="0"/>
    <x v="2"/>
    <x v="7"/>
    <x v="117"/>
    <x v="2"/>
    <n v="3924.6210000000001"/>
    <n v="-27.784338920879247"/>
  </r>
  <r>
    <n v="12355"/>
    <x v="1"/>
    <n v="45"/>
    <n v="168.66"/>
    <x v="1"/>
    <n v="-167.06"/>
    <s v="Ken Heidel"/>
    <x v="2"/>
    <x v="0"/>
    <x v="0"/>
    <x v="3"/>
    <x v="420"/>
    <x v="2"/>
    <n v="335.72"/>
    <n v="49.761706183724534"/>
  </r>
  <r>
    <n v="12389"/>
    <x v="3"/>
    <n v="34"/>
    <n v="2560.59"/>
    <x v="1"/>
    <n v="670.96"/>
    <s v="Michael Granlund"/>
    <x v="2"/>
    <x v="0"/>
    <x v="2"/>
    <x v="12"/>
    <x v="215"/>
    <x v="2"/>
    <n v="1889.63"/>
    <n v="-35.507480300376265"/>
  </r>
  <r>
    <n v="12389"/>
    <x v="3"/>
    <n v="16"/>
    <n v="189.04"/>
    <x v="1"/>
    <n v="-74.77"/>
    <s v="Michael Granlund"/>
    <x v="2"/>
    <x v="0"/>
    <x v="0"/>
    <x v="0"/>
    <x v="421"/>
    <x v="2"/>
    <n v="263.81"/>
    <n v="28.342367613054854"/>
  </r>
  <r>
    <n v="15878"/>
    <x v="0"/>
    <n v="36"/>
    <n v="275.06"/>
    <x v="1"/>
    <n v="-237.87"/>
    <s v="Mike Kennedy"/>
    <x v="2"/>
    <x v="0"/>
    <x v="0"/>
    <x v="10"/>
    <x v="351"/>
    <x v="2"/>
    <n v="512.93000000000006"/>
    <n v="46.374748991090406"/>
  </r>
  <r>
    <n v="16967"/>
    <x v="2"/>
    <n v="5"/>
    <n v="397.55"/>
    <x v="1"/>
    <n v="-152.47"/>
    <s v="Brad Norvell"/>
    <x v="2"/>
    <x v="0"/>
    <x v="2"/>
    <x v="12"/>
    <x v="335"/>
    <x v="2"/>
    <n v="550.02"/>
    <n v="27.720810152358094"/>
  </r>
  <r>
    <n v="16967"/>
    <x v="2"/>
    <n v="34"/>
    <n v="676.26"/>
    <x v="1"/>
    <n v="181.98"/>
    <s v="Brad Norvell"/>
    <x v="2"/>
    <x v="0"/>
    <x v="0"/>
    <x v="10"/>
    <x v="244"/>
    <x v="2"/>
    <n v="494.28"/>
    <n v="-36.817188638018941"/>
  </r>
  <r>
    <n v="18432"/>
    <x v="0"/>
    <n v="42"/>
    <n v="451.32"/>
    <x v="1"/>
    <n v="1.1599999999999999"/>
    <s v="Art Ferguson"/>
    <x v="2"/>
    <x v="0"/>
    <x v="1"/>
    <x v="1"/>
    <x v="123"/>
    <x v="2"/>
    <n v="450.15999999999997"/>
    <n v="-0.25768615603341588"/>
  </r>
  <r>
    <n v="22053"/>
    <x v="4"/>
    <n v="32"/>
    <n v="563.08000000000004"/>
    <x v="1"/>
    <n v="112.97"/>
    <s v="Sean Wendt"/>
    <x v="2"/>
    <x v="0"/>
    <x v="0"/>
    <x v="11"/>
    <x v="307"/>
    <x v="2"/>
    <n v="450.11"/>
    <n v="-25.098309302170584"/>
  </r>
  <r>
    <n v="25347"/>
    <x v="2"/>
    <n v="28"/>
    <n v="967.27"/>
    <x v="1"/>
    <n v="309.31"/>
    <s v="Theone Pippenger"/>
    <x v="2"/>
    <x v="0"/>
    <x v="0"/>
    <x v="10"/>
    <x v="422"/>
    <x v="2"/>
    <n v="657.96"/>
    <n v="-47.010456562708967"/>
  </r>
  <r>
    <n v="26304"/>
    <x v="3"/>
    <n v="43"/>
    <n v="7452.1369999999997"/>
    <x v="1"/>
    <n v="2028.36"/>
    <s v="Art Ferguson"/>
    <x v="2"/>
    <x v="0"/>
    <x v="2"/>
    <x v="7"/>
    <x v="217"/>
    <x v="2"/>
    <n v="5423.777"/>
    <n v="-37.397555246095102"/>
  </r>
  <r>
    <n v="31297"/>
    <x v="2"/>
    <n v="39"/>
    <n v="679.95"/>
    <x v="1"/>
    <n v="-93.3"/>
    <s v="Mike Kennedy"/>
    <x v="3"/>
    <x v="0"/>
    <x v="0"/>
    <x v="14"/>
    <x v="423"/>
    <x v="2"/>
    <n v="773.25"/>
    <n v="12.065955383123175"/>
  </r>
  <r>
    <n v="31297"/>
    <x v="2"/>
    <n v="44"/>
    <n v="1579.56"/>
    <x v="1"/>
    <n v="699.64"/>
    <s v="Mike Kennedy"/>
    <x v="3"/>
    <x v="0"/>
    <x v="0"/>
    <x v="10"/>
    <x v="424"/>
    <x v="2"/>
    <n v="879.92"/>
    <n v="-79.511773797617963"/>
  </r>
  <r>
    <n v="31553"/>
    <x v="4"/>
    <n v="32"/>
    <n v="4906.8500000000004"/>
    <x v="1"/>
    <n v="1907.94"/>
    <s v="Sean Wendt"/>
    <x v="3"/>
    <x v="0"/>
    <x v="0"/>
    <x v="13"/>
    <x v="425"/>
    <x v="2"/>
    <n v="2998.9100000000003"/>
    <n v="-63.621115672027493"/>
  </r>
  <r>
    <n v="33570"/>
    <x v="1"/>
    <n v="46"/>
    <n v="265.88"/>
    <x v="1"/>
    <n v="-90.9"/>
    <s v="Ken Heidel"/>
    <x v="3"/>
    <x v="0"/>
    <x v="0"/>
    <x v="11"/>
    <x v="197"/>
    <x v="2"/>
    <n v="356.78"/>
    <n v="25.477885531700199"/>
  </r>
  <r>
    <n v="33570"/>
    <x v="1"/>
    <n v="19"/>
    <n v="3093.864"/>
    <x v="1"/>
    <n v="286.39999999999998"/>
    <s v="Ken Heidel"/>
    <x v="3"/>
    <x v="0"/>
    <x v="2"/>
    <x v="7"/>
    <x v="292"/>
    <x v="2"/>
    <n v="2807.4639999999999"/>
    <n v="-10.201377470913254"/>
  </r>
  <r>
    <n v="36359"/>
    <x v="0"/>
    <n v="2"/>
    <n v="68.66"/>
    <x v="1"/>
    <n v="-29.6"/>
    <s v="Ken Heidel"/>
    <x v="3"/>
    <x v="0"/>
    <x v="0"/>
    <x v="10"/>
    <x v="275"/>
    <x v="2"/>
    <n v="98.259999999999991"/>
    <n v="30.124160390799915"/>
  </r>
  <r>
    <n v="36901"/>
    <x v="4"/>
    <n v="30"/>
    <n v="201.09"/>
    <x v="1"/>
    <n v="-56.22"/>
    <s v="Dana Kaydos"/>
    <x v="3"/>
    <x v="0"/>
    <x v="0"/>
    <x v="10"/>
    <x v="389"/>
    <x v="2"/>
    <n v="257.31"/>
    <n v="21.84913139792468"/>
  </r>
  <r>
    <n v="38625"/>
    <x v="1"/>
    <n v="12"/>
    <n v="72.819999999999993"/>
    <x v="1"/>
    <n v="5.03"/>
    <s v="Chad Sievert"/>
    <x v="3"/>
    <x v="0"/>
    <x v="0"/>
    <x v="13"/>
    <x v="208"/>
    <x v="2"/>
    <n v="67.789999999999992"/>
    <n v="-7.4199734474111256"/>
  </r>
  <r>
    <n v="44450"/>
    <x v="4"/>
    <n v="24"/>
    <n v="1326.51"/>
    <x v="1"/>
    <n v="58.17"/>
    <s v="Sean Wendt"/>
    <x v="3"/>
    <x v="0"/>
    <x v="2"/>
    <x v="7"/>
    <x v="426"/>
    <x v="2"/>
    <n v="1268.3399999999999"/>
    <n v="-4.5863096646009804"/>
  </r>
  <r>
    <n v="45025"/>
    <x v="0"/>
    <n v="26"/>
    <n v="73.819999999999993"/>
    <x v="1"/>
    <n v="2.0099999999999998"/>
    <s v="Mike Kennedy"/>
    <x v="5"/>
    <x v="0"/>
    <x v="0"/>
    <x v="11"/>
    <x v="223"/>
    <x v="2"/>
    <n v="71.809999999999988"/>
    <n v="-2.7990530566773506"/>
  </r>
  <r>
    <n v="45248"/>
    <x v="3"/>
    <n v="38"/>
    <n v="154.85"/>
    <x v="1"/>
    <n v="-136.55000000000001"/>
    <s v="Mark Cousins"/>
    <x v="5"/>
    <x v="0"/>
    <x v="0"/>
    <x v="3"/>
    <x v="420"/>
    <x v="2"/>
    <n v="291.39999999999998"/>
    <n v="46.859986273164033"/>
  </r>
  <r>
    <n v="45248"/>
    <x v="3"/>
    <n v="32"/>
    <n v="4941.7725"/>
    <x v="1"/>
    <n v="704.89"/>
    <s v="Mark Cousins"/>
    <x v="5"/>
    <x v="0"/>
    <x v="2"/>
    <x v="7"/>
    <x v="113"/>
    <x v="2"/>
    <n v="4236.8824999999997"/>
    <n v="-16.63699665969024"/>
  </r>
  <r>
    <n v="45570"/>
    <x v="4"/>
    <n v="19"/>
    <n v="77.569999999999993"/>
    <x v="1"/>
    <n v="-67.489999999999995"/>
    <s v="Bart Watters"/>
    <x v="5"/>
    <x v="0"/>
    <x v="0"/>
    <x v="11"/>
    <x v="317"/>
    <x v="2"/>
    <n v="145.06"/>
    <n v="46.525575623879774"/>
  </r>
  <r>
    <n v="46885"/>
    <x v="2"/>
    <n v="32"/>
    <n v="1997.13"/>
    <x v="1"/>
    <n v="720.45"/>
    <s v="Mike Kennedy"/>
    <x v="5"/>
    <x v="0"/>
    <x v="1"/>
    <x v="1"/>
    <x v="198"/>
    <x v="2"/>
    <n v="1276.68"/>
    <n v="-56.431525519315727"/>
  </r>
  <r>
    <n v="46948"/>
    <x v="2"/>
    <n v="10"/>
    <n v="64.13"/>
    <x v="1"/>
    <n v="-28.97"/>
    <s v="Mike Kennedy"/>
    <x v="5"/>
    <x v="0"/>
    <x v="0"/>
    <x v="11"/>
    <x v="365"/>
    <x v="2"/>
    <n v="93.1"/>
    <n v="31.117078410311493"/>
  </r>
  <r>
    <n v="47267"/>
    <x v="3"/>
    <n v="24"/>
    <n v="492.71"/>
    <x v="1"/>
    <n v="67.010000000000005"/>
    <s v="Theone Pippenger"/>
    <x v="5"/>
    <x v="0"/>
    <x v="0"/>
    <x v="10"/>
    <x v="342"/>
    <x v="2"/>
    <n v="425.7"/>
    <n v="-15.74113225276016"/>
  </r>
  <r>
    <n v="48167"/>
    <x v="4"/>
    <n v="45"/>
    <n v="282.98"/>
    <x v="1"/>
    <n v="-237.47"/>
    <s v="Dana Kaydos"/>
    <x v="5"/>
    <x v="0"/>
    <x v="0"/>
    <x v="10"/>
    <x v="285"/>
    <x v="2"/>
    <n v="520.45000000000005"/>
    <n v="45.627822077048705"/>
  </r>
  <r>
    <n v="48614"/>
    <x v="4"/>
    <n v="46"/>
    <n v="7965.9025000000001"/>
    <x v="1"/>
    <n v="2311.96"/>
    <s v="Nathan Mautz"/>
    <x v="5"/>
    <x v="0"/>
    <x v="2"/>
    <x v="7"/>
    <x v="113"/>
    <x v="2"/>
    <n v="5653.9425000000001"/>
    <n v="-40.891112705868515"/>
  </r>
  <r>
    <n v="48931"/>
    <x v="2"/>
    <n v="33"/>
    <n v="750.66"/>
    <x v="1"/>
    <n v="120.05"/>
    <s v="Charles Sheldon"/>
    <x v="5"/>
    <x v="0"/>
    <x v="2"/>
    <x v="12"/>
    <x v="191"/>
    <x v="2"/>
    <n v="630.61"/>
    <n v="-19.037122785873986"/>
  </r>
  <r>
    <n v="48931"/>
    <x v="2"/>
    <n v="8"/>
    <n v="254.32"/>
    <x v="1"/>
    <n v="-117.39"/>
    <s v="Charles Sheldon"/>
    <x v="5"/>
    <x v="0"/>
    <x v="2"/>
    <x v="12"/>
    <x v="427"/>
    <x v="2"/>
    <n v="371.71"/>
    <n v="31.581071265233646"/>
  </r>
  <r>
    <n v="48931"/>
    <x v="2"/>
    <n v="42"/>
    <n v="2149.37"/>
    <x v="1"/>
    <n v="217.87"/>
    <s v="Charles Sheldon"/>
    <x v="5"/>
    <x v="0"/>
    <x v="1"/>
    <x v="1"/>
    <x v="193"/>
    <x v="2"/>
    <n v="1931.5"/>
    <n v="-11.279834325653631"/>
  </r>
  <r>
    <n v="49763"/>
    <x v="4"/>
    <n v="8"/>
    <n v="49.04"/>
    <x v="1"/>
    <n v="9.2899999999999991"/>
    <s v="Brad Norvell"/>
    <x v="5"/>
    <x v="0"/>
    <x v="0"/>
    <x v="13"/>
    <x v="349"/>
    <x v="2"/>
    <n v="39.75"/>
    <n v="-23.371069182389935"/>
  </r>
  <r>
    <n v="51333"/>
    <x v="1"/>
    <n v="25"/>
    <n v="237.36"/>
    <x v="1"/>
    <n v="-117.86"/>
    <s v="Theone Pippenger"/>
    <x v="5"/>
    <x v="0"/>
    <x v="0"/>
    <x v="10"/>
    <x v="405"/>
    <x v="2"/>
    <n v="355.22"/>
    <n v="33.179438094701872"/>
  </r>
  <r>
    <n v="51365"/>
    <x v="0"/>
    <n v="35"/>
    <n v="195.23"/>
    <x v="1"/>
    <n v="-72.459999999999994"/>
    <s v="Theone Pippenger"/>
    <x v="5"/>
    <x v="0"/>
    <x v="1"/>
    <x v="1"/>
    <x v="318"/>
    <x v="2"/>
    <n v="267.69"/>
    <n v="27.068624154805939"/>
  </r>
  <r>
    <n v="52225"/>
    <x v="4"/>
    <n v="33"/>
    <n v="1817.9"/>
    <x v="1"/>
    <n v="700.31"/>
    <s v="Dana Kaydos"/>
    <x v="5"/>
    <x v="0"/>
    <x v="0"/>
    <x v="10"/>
    <x v="295"/>
    <x v="2"/>
    <n v="1117.5900000000001"/>
    <n v="-62.662514875759435"/>
  </r>
  <r>
    <n v="52487"/>
    <x v="4"/>
    <n v="17"/>
    <n v="124.06"/>
    <x v="1"/>
    <n v="15.74"/>
    <s v="Nathan Mautz"/>
    <x v="5"/>
    <x v="0"/>
    <x v="0"/>
    <x v="13"/>
    <x v="428"/>
    <x v="2"/>
    <n v="108.32000000000001"/>
    <n v="-14.531019202363362"/>
  </r>
  <r>
    <n v="55749"/>
    <x v="4"/>
    <n v="42"/>
    <n v="364.8"/>
    <x v="1"/>
    <n v="149.44999999999999"/>
    <s v="Brad Norvell"/>
    <x v="5"/>
    <x v="0"/>
    <x v="0"/>
    <x v="13"/>
    <x v="429"/>
    <x v="2"/>
    <n v="215.35000000000002"/>
    <n v="-69.398653355003475"/>
  </r>
  <r>
    <n v="56708"/>
    <x v="1"/>
    <n v="36"/>
    <n v="407.17"/>
    <x v="1"/>
    <n v="-12.82"/>
    <s v="Art Ferguson"/>
    <x v="5"/>
    <x v="0"/>
    <x v="0"/>
    <x v="13"/>
    <x v="430"/>
    <x v="2"/>
    <n v="419.99"/>
    <n v="3.052453629848328"/>
  </r>
  <r>
    <n v="58725"/>
    <x v="1"/>
    <n v="39"/>
    <n v="335.35"/>
    <x v="1"/>
    <n v="-134.97"/>
    <s v="Joel Jenkins"/>
    <x v="5"/>
    <x v="0"/>
    <x v="0"/>
    <x v="13"/>
    <x v="429"/>
    <x v="2"/>
    <n v="470.32000000000005"/>
    <n v="28.697482565062089"/>
  </r>
  <r>
    <n v="902"/>
    <x v="1"/>
    <n v="10"/>
    <n v="1925.83"/>
    <x v="1"/>
    <n v="359.83"/>
    <s v="Meg O'Connel"/>
    <x v="5"/>
    <x v="0"/>
    <x v="0"/>
    <x v="3"/>
    <x v="431"/>
    <x v="2"/>
    <n v="1566"/>
    <n v="-22.977650063856956"/>
  </r>
  <r>
    <n v="2306"/>
    <x v="0"/>
    <n v="15"/>
    <n v="113.5"/>
    <x v="1"/>
    <n v="-46.35"/>
    <s v="Liz Thompson"/>
    <x v="5"/>
    <x v="0"/>
    <x v="0"/>
    <x v="11"/>
    <x v="432"/>
    <x v="2"/>
    <n v="159.85"/>
    <n v="28.995933687832341"/>
  </r>
  <r>
    <n v="4037"/>
    <x v="0"/>
    <n v="27"/>
    <n v="188.07"/>
    <x v="1"/>
    <n v="-101.85"/>
    <s v="Bruce Stewart"/>
    <x v="5"/>
    <x v="0"/>
    <x v="0"/>
    <x v="10"/>
    <x v="75"/>
    <x v="2"/>
    <n v="289.91999999999996"/>
    <n v="35.130380794701985"/>
  </r>
  <r>
    <n v="5863"/>
    <x v="3"/>
    <n v="40"/>
    <n v="933.21"/>
    <x v="1"/>
    <n v="207.18"/>
    <s v="Guy Thornton"/>
    <x v="5"/>
    <x v="0"/>
    <x v="1"/>
    <x v="1"/>
    <x v="147"/>
    <x v="2"/>
    <n v="726.03"/>
    <n v="-28.536010908640147"/>
  </r>
  <r>
    <n v="7364"/>
    <x v="0"/>
    <n v="15"/>
    <n v="260.39"/>
    <x v="1"/>
    <n v="-48.57"/>
    <s v="Mary Zewe"/>
    <x v="5"/>
    <x v="0"/>
    <x v="0"/>
    <x v="13"/>
    <x v="321"/>
    <x v="2"/>
    <n v="308.95999999999998"/>
    <n v="15.720481615743138"/>
  </r>
  <r>
    <n v="8551"/>
    <x v="4"/>
    <n v="25"/>
    <n v="185.64"/>
    <x v="1"/>
    <n v="-69.87"/>
    <s v="Meg O'Connel"/>
    <x v="5"/>
    <x v="0"/>
    <x v="0"/>
    <x v="11"/>
    <x v="432"/>
    <x v="2"/>
    <n v="255.51"/>
    <n v="27.345309381237527"/>
  </r>
  <r>
    <n v="8551"/>
    <x v="4"/>
    <n v="34"/>
    <n v="225.98"/>
    <x v="1"/>
    <n v="-135.74"/>
    <s v="Meg O'Connel"/>
    <x v="5"/>
    <x v="0"/>
    <x v="0"/>
    <x v="10"/>
    <x v="75"/>
    <x v="2"/>
    <n v="361.72"/>
    <n v="37.526263408161014"/>
  </r>
  <r>
    <n v="15142"/>
    <x v="1"/>
    <n v="21"/>
    <n v="330.22"/>
    <x v="1"/>
    <n v="-51.72"/>
    <s v="Meg O'Connel"/>
    <x v="5"/>
    <x v="0"/>
    <x v="0"/>
    <x v="11"/>
    <x v="238"/>
    <x v="2"/>
    <n v="381.94000000000005"/>
    <n v="13.541393936220352"/>
  </r>
  <r>
    <n v="15872"/>
    <x v="1"/>
    <n v="23"/>
    <n v="188.53"/>
    <x v="1"/>
    <n v="-27.49"/>
    <s v="Helen Andreada"/>
    <x v="5"/>
    <x v="0"/>
    <x v="0"/>
    <x v="10"/>
    <x v="433"/>
    <x v="2"/>
    <n v="216.02"/>
    <n v="12.725673548745489"/>
  </r>
  <r>
    <n v="15872"/>
    <x v="1"/>
    <n v="19"/>
    <n v="718.41"/>
    <x v="1"/>
    <n v="23.94"/>
    <s v="Helen Andreada"/>
    <x v="5"/>
    <x v="0"/>
    <x v="0"/>
    <x v="10"/>
    <x v="141"/>
    <x v="2"/>
    <n v="694.46999999999991"/>
    <n v="-3.447233141820389"/>
  </r>
  <r>
    <n v="24386"/>
    <x v="0"/>
    <n v="41"/>
    <n v="4256.51"/>
    <x v="1"/>
    <n v="1653.96"/>
    <s v="Bruce Stewart"/>
    <x v="5"/>
    <x v="0"/>
    <x v="2"/>
    <x v="12"/>
    <x v="434"/>
    <x v="2"/>
    <n v="2602.5500000000002"/>
    <n v="-63.55151678161802"/>
  </r>
  <r>
    <n v="24386"/>
    <x v="0"/>
    <n v="12"/>
    <n v="503.08"/>
    <x v="1"/>
    <n v="-102.74"/>
    <s v="Bruce Stewart"/>
    <x v="5"/>
    <x v="0"/>
    <x v="2"/>
    <x v="12"/>
    <x v="435"/>
    <x v="2"/>
    <n v="605.81999999999994"/>
    <n v="16.958832656564653"/>
  </r>
  <r>
    <n v="25473"/>
    <x v="0"/>
    <n v="20"/>
    <n v="794.32"/>
    <x v="1"/>
    <n v="67.61"/>
    <s v="Mary Zewe"/>
    <x v="5"/>
    <x v="0"/>
    <x v="0"/>
    <x v="10"/>
    <x v="141"/>
    <x v="2"/>
    <n v="726.71"/>
    <n v="-9.3035736401040321"/>
  </r>
  <r>
    <n v="26691"/>
    <x v="1"/>
    <n v="37"/>
    <n v="270.43"/>
    <x v="1"/>
    <n v="-83.16"/>
    <s v="Liz Thompson"/>
    <x v="4"/>
    <x v="0"/>
    <x v="0"/>
    <x v="11"/>
    <x v="133"/>
    <x v="2"/>
    <n v="353.59000000000003"/>
    <n v="23.518764670946581"/>
  </r>
  <r>
    <n v="29927"/>
    <x v="0"/>
    <n v="19"/>
    <n v="257.97000000000003"/>
    <x v="1"/>
    <n v="33.18"/>
    <s v="Bruce Stewart"/>
    <x v="4"/>
    <x v="0"/>
    <x v="0"/>
    <x v="11"/>
    <x v="203"/>
    <x v="2"/>
    <n v="224.79000000000002"/>
    <n v="-14.760443080208196"/>
  </r>
  <r>
    <n v="33250"/>
    <x v="1"/>
    <n v="40"/>
    <n v="7381.19"/>
    <x v="1"/>
    <n v="2998.88"/>
    <s v="Guy Thornton"/>
    <x v="4"/>
    <x v="0"/>
    <x v="0"/>
    <x v="3"/>
    <x v="301"/>
    <x v="2"/>
    <n v="4382.3099999999995"/>
    <n v="-68.431489328687391"/>
  </r>
  <r>
    <n v="37862"/>
    <x v="1"/>
    <n v="27"/>
    <n v="1603.27"/>
    <x v="1"/>
    <n v="452.49"/>
    <s v="Guy Thornton"/>
    <x v="4"/>
    <x v="0"/>
    <x v="0"/>
    <x v="3"/>
    <x v="126"/>
    <x v="2"/>
    <n v="1150.78"/>
    <n v="-39.320287109612615"/>
  </r>
  <r>
    <n v="39015"/>
    <x v="3"/>
    <n v="11"/>
    <n v="74.02"/>
    <x v="1"/>
    <n v="-28.45"/>
    <s v="Lycoris Saunders"/>
    <x v="4"/>
    <x v="0"/>
    <x v="0"/>
    <x v="10"/>
    <x v="241"/>
    <x v="2"/>
    <n v="102.47"/>
    <n v="27.76422367522202"/>
  </r>
  <r>
    <n v="40962"/>
    <x v="4"/>
    <n v="28"/>
    <n v="1553.66"/>
    <x v="1"/>
    <n v="547.48"/>
    <s v="Mary Zewe"/>
    <x v="4"/>
    <x v="0"/>
    <x v="0"/>
    <x v="3"/>
    <x v="436"/>
    <x v="2"/>
    <n v="1006.1800000000001"/>
    <n v="-54.411735474765941"/>
  </r>
  <r>
    <n v="40962"/>
    <x v="4"/>
    <n v="30"/>
    <n v="3276.9965000000002"/>
    <x v="1"/>
    <n v="653.05999999999995"/>
    <s v="Mary Zewe"/>
    <x v="4"/>
    <x v="0"/>
    <x v="2"/>
    <x v="7"/>
    <x v="437"/>
    <x v="2"/>
    <n v="2623.9365000000003"/>
    <n v="-24.888559612627816"/>
  </r>
  <r>
    <n v="50949"/>
    <x v="3"/>
    <n v="46"/>
    <n v="4804.0384999999997"/>
    <x v="1"/>
    <n v="1077.92"/>
    <s v="Guy Thornton"/>
    <x v="4"/>
    <x v="0"/>
    <x v="2"/>
    <x v="7"/>
    <x v="239"/>
    <x v="2"/>
    <n v="3726.1184999999996"/>
    <n v="-28.928763269337786"/>
  </r>
  <r>
    <n v="53152"/>
    <x v="3"/>
    <n v="5"/>
    <n v="185.79"/>
    <x v="1"/>
    <n v="-159.68"/>
    <s v="Bill Eplett"/>
    <x v="4"/>
    <x v="0"/>
    <x v="2"/>
    <x v="12"/>
    <x v="438"/>
    <x v="2"/>
    <n v="345.47"/>
    <n v="46.221090109126706"/>
  </r>
  <r>
    <n v="53152"/>
    <x v="3"/>
    <n v="9"/>
    <n v="186.67"/>
    <x v="1"/>
    <n v="2.06"/>
    <s v="Bill Eplett"/>
    <x v="4"/>
    <x v="0"/>
    <x v="0"/>
    <x v="10"/>
    <x v="342"/>
    <x v="2"/>
    <n v="184.60999999999999"/>
    <n v="-1.1158658794214844"/>
  </r>
  <r>
    <n v="55526"/>
    <x v="0"/>
    <n v="23"/>
    <n v="445.17"/>
    <x v="1"/>
    <n v="38.11"/>
    <s v="Guy Thornton"/>
    <x v="4"/>
    <x v="0"/>
    <x v="0"/>
    <x v="10"/>
    <x v="176"/>
    <x v="2"/>
    <n v="407.06"/>
    <n v="-9.3622561784503553"/>
  </r>
  <r>
    <n v="57153"/>
    <x v="4"/>
    <n v="45"/>
    <n v="698.1"/>
    <x v="1"/>
    <n v="336.25"/>
    <s v="Meg O'Connel"/>
    <x v="4"/>
    <x v="0"/>
    <x v="0"/>
    <x v="13"/>
    <x v="229"/>
    <x v="2"/>
    <n v="361.85"/>
    <n v="-92.925245267375971"/>
  </r>
  <r>
    <n v="59878"/>
    <x v="0"/>
    <n v="23"/>
    <n v="249.64"/>
    <x v="1"/>
    <n v="-91.65"/>
    <s v="Ivan Gibson"/>
    <x v="4"/>
    <x v="0"/>
    <x v="0"/>
    <x v="0"/>
    <x v="76"/>
    <x v="2"/>
    <n v="341.28999999999996"/>
    <n v="26.853995136101261"/>
  </r>
  <r>
    <n v="1600"/>
    <x v="3"/>
    <n v="32"/>
    <n v="303.58999999999997"/>
    <x v="1"/>
    <n v="-45.99"/>
    <s v="Liz MacKendrick"/>
    <x v="4"/>
    <x v="0"/>
    <x v="1"/>
    <x v="1"/>
    <x v="278"/>
    <x v="2"/>
    <n v="349.58"/>
    <n v="13.155786944333203"/>
  </r>
  <r>
    <n v="1600"/>
    <x v="3"/>
    <n v="36"/>
    <n v="191.6"/>
    <x v="1"/>
    <n v="-150.74"/>
    <s v="Liz MacKendrick"/>
    <x v="4"/>
    <x v="0"/>
    <x v="0"/>
    <x v="10"/>
    <x v="439"/>
    <x v="2"/>
    <n v="342.34000000000003"/>
    <n v="44.032248641701237"/>
  </r>
  <r>
    <n v="2373"/>
    <x v="1"/>
    <n v="36"/>
    <n v="317.58999999999997"/>
    <x v="1"/>
    <n v="-46.12"/>
    <s v="Craig Carroll"/>
    <x v="4"/>
    <x v="0"/>
    <x v="0"/>
    <x v="11"/>
    <x v="266"/>
    <x v="2"/>
    <n v="363.71"/>
    <n v="12.680432212476974"/>
  </r>
  <r>
    <n v="3109"/>
    <x v="2"/>
    <n v="37"/>
    <n v="6477.7394999999997"/>
    <x v="1"/>
    <n v="1653.97"/>
    <s v="Liz MacKendrick"/>
    <x v="4"/>
    <x v="0"/>
    <x v="2"/>
    <x v="7"/>
    <x v="440"/>
    <x v="2"/>
    <n v="4823.7694999999994"/>
    <n v="-34.287915291143172"/>
  </r>
  <r>
    <n v="12452"/>
    <x v="3"/>
    <n v="1"/>
    <n v="356.95"/>
    <x v="1"/>
    <n v="-228.24"/>
    <s v="Bill Donatelli"/>
    <x v="4"/>
    <x v="0"/>
    <x v="0"/>
    <x v="11"/>
    <x v="441"/>
    <x v="2"/>
    <n v="585.19000000000005"/>
    <n v="39.002717066251996"/>
  </r>
  <r>
    <n v="12452"/>
    <x v="3"/>
    <n v="38"/>
    <n v="2063.42"/>
    <x v="1"/>
    <n v="989.95"/>
    <s v="Bill Donatelli"/>
    <x v="4"/>
    <x v="0"/>
    <x v="0"/>
    <x v="10"/>
    <x v="442"/>
    <x v="2"/>
    <n v="1073.47"/>
    <n v="-92.219624209339798"/>
  </r>
  <r>
    <n v="15808"/>
    <x v="4"/>
    <n v="45"/>
    <n v="882.96"/>
    <x v="1"/>
    <n v="11.65"/>
    <s v="Bill Donatelli"/>
    <x v="4"/>
    <x v="0"/>
    <x v="2"/>
    <x v="12"/>
    <x v="153"/>
    <x v="2"/>
    <n v="871.31000000000006"/>
    <n v="-1.3370671747139338"/>
  </r>
  <r>
    <n v="29318"/>
    <x v="1"/>
    <n v="34"/>
    <n v="3375.3074999999999"/>
    <x v="1"/>
    <n v="562.13"/>
    <s v="Bobby Odegard"/>
    <x v="4"/>
    <x v="0"/>
    <x v="2"/>
    <x v="7"/>
    <x v="289"/>
    <x v="2"/>
    <n v="2813.1774999999998"/>
    <n v="-19.982030995200272"/>
  </r>
  <r>
    <n v="30016"/>
    <x v="4"/>
    <n v="15"/>
    <n v="85.56"/>
    <x v="1"/>
    <n v="-41.58"/>
    <s v="Bill Donatelli"/>
    <x v="4"/>
    <x v="0"/>
    <x v="0"/>
    <x v="10"/>
    <x v="183"/>
    <x v="2"/>
    <n v="127.14"/>
    <n v="32.704105710240675"/>
  </r>
  <r>
    <n v="30016"/>
    <x v="4"/>
    <n v="8"/>
    <n v="754.65549999999996"/>
    <x v="1"/>
    <n v="-212.55"/>
    <s v="Bill Donatelli"/>
    <x v="4"/>
    <x v="0"/>
    <x v="2"/>
    <x v="7"/>
    <x v="323"/>
    <x v="2"/>
    <n v="967.20550000000003"/>
    <n v="21.975681486509334"/>
  </r>
  <r>
    <n v="40961"/>
    <x v="3"/>
    <n v="7"/>
    <n v="23.84"/>
    <x v="1"/>
    <n v="5.88"/>
    <s v="Bill Donatelli"/>
    <x v="4"/>
    <x v="0"/>
    <x v="0"/>
    <x v="9"/>
    <x v="374"/>
    <x v="2"/>
    <n v="17.96"/>
    <n v="-32.739420935412014"/>
  </r>
  <r>
    <n v="41543"/>
    <x v="2"/>
    <n v="24"/>
    <n v="1318.8685"/>
    <x v="1"/>
    <n v="172.33"/>
    <s v="Bill Donatelli"/>
    <x v="4"/>
    <x v="0"/>
    <x v="2"/>
    <x v="7"/>
    <x v="135"/>
    <x v="2"/>
    <n v="1146.5385000000001"/>
    <n v="-15.030459073114413"/>
  </r>
  <r>
    <n v="56101"/>
    <x v="1"/>
    <n v="44"/>
    <n v="5347.13"/>
    <x v="1"/>
    <n v="1886.41"/>
    <s v="Bill Donatelli"/>
    <x v="4"/>
    <x v="0"/>
    <x v="0"/>
    <x v="11"/>
    <x v="443"/>
    <x v="2"/>
    <n v="3460.7200000000003"/>
    <n v="-54.509177281028222"/>
  </r>
  <r>
    <n v="1059"/>
    <x v="4"/>
    <n v="22"/>
    <n v="127.33"/>
    <x v="1"/>
    <n v="5.3"/>
    <s v="Sean O'Donnell"/>
    <x v="4"/>
    <x v="0"/>
    <x v="0"/>
    <x v="11"/>
    <x v="444"/>
    <x v="2"/>
    <n v="122.03"/>
    <n v="-4.3431942964844685"/>
  </r>
  <r>
    <n v="1059"/>
    <x v="4"/>
    <n v="24"/>
    <n v="990.1"/>
    <x v="1"/>
    <n v="310.22000000000003"/>
    <s v="Sean O'Donnell"/>
    <x v="4"/>
    <x v="0"/>
    <x v="0"/>
    <x v="11"/>
    <x v="338"/>
    <x v="2"/>
    <n v="679.88"/>
    <n v="-45.628640348296763"/>
  </r>
  <r>
    <n v="1826"/>
    <x v="1"/>
    <n v="5"/>
    <n v="28.32"/>
    <x v="1"/>
    <n v="-14.35"/>
    <s v="Susan Vittorini"/>
    <x v="4"/>
    <x v="0"/>
    <x v="0"/>
    <x v="10"/>
    <x v="298"/>
    <x v="2"/>
    <n v="42.67"/>
    <n v="33.630185141785802"/>
  </r>
  <r>
    <n v="20003"/>
    <x v="3"/>
    <n v="39"/>
    <n v="796.08"/>
    <x v="1"/>
    <n v="30.29"/>
    <s v="Shirley Schmidt"/>
    <x v="4"/>
    <x v="0"/>
    <x v="2"/>
    <x v="12"/>
    <x v="153"/>
    <x v="2"/>
    <n v="765.79000000000008"/>
    <n v="-3.9553924705206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rowHeaderCaption="Item Name">
  <location ref="A24:C35" firstHeaderRow="0" firstDataRow="1" firstDataCol="1"/>
  <pivotFields count="15">
    <pivotField showAll="0"/>
    <pivotField showAll="0"/>
    <pivotField dataField="1"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showAll="0"/>
    <pivotField axis="axisRow" showAll="0" measureFilter="1" sortType="descending">
      <items count="446">
        <item x="109"/>
        <item x="340"/>
        <item x="151"/>
        <item x="217"/>
        <item x="308"/>
        <item x="155"/>
        <item x="122"/>
        <item x="402"/>
        <item x="267"/>
        <item x="276"/>
        <item x="367"/>
        <item x="400"/>
        <item x="313"/>
        <item x="260"/>
        <item x="108"/>
        <item x="262"/>
        <item x="429"/>
        <item x="85"/>
        <item x="377"/>
        <item x="229"/>
        <item x="353"/>
        <item x="346"/>
        <item x="433"/>
        <item x="86"/>
        <item x="70"/>
        <item x="117"/>
        <item x="354"/>
        <item x="112"/>
        <item x="293"/>
        <item x="47"/>
        <item x="220"/>
        <item x="9"/>
        <item x="189"/>
        <item x="231"/>
        <item x="210"/>
        <item x="322"/>
        <item x="95"/>
        <item x="385"/>
        <item x="256"/>
        <item x="403"/>
        <item x="432"/>
        <item x="89"/>
        <item x="363"/>
        <item x="225"/>
        <item x="282"/>
        <item x="333"/>
        <item x="213"/>
        <item x="131"/>
        <item x="384"/>
        <item x="143"/>
        <item x="187"/>
        <item x="280"/>
        <item x="351"/>
        <item x="99"/>
        <item x="291"/>
        <item x="254"/>
        <item x="364"/>
        <item x="404"/>
        <item x="202"/>
        <item x="224"/>
        <item x="277"/>
        <item x="168"/>
        <item x="98"/>
        <item x="101"/>
        <item x="303"/>
        <item x="411"/>
        <item x="329"/>
        <item x="233"/>
        <item x="252"/>
        <item x="264"/>
        <item x="316"/>
        <item x="248"/>
        <item x="412"/>
        <item x="73"/>
        <item x="374"/>
        <item x="279"/>
        <item x="274"/>
        <item x="268"/>
        <item x="223"/>
        <item x="352"/>
        <item x="180"/>
        <item x="152"/>
        <item x="347"/>
        <item x="154"/>
        <item x="317"/>
        <item x="266"/>
        <item x="159"/>
        <item x="96"/>
        <item x="153"/>
        <item x="436"/>
        <item x="245"/>
        <item x="116"/>
        <item x="126"/>
        <item x="107"/>
        <item x="175"/>
        <item x="132"/>
        <item x="138"/>
        <item x="246"/>
        <item x="48"/>
        <item x="197"/>
        <item x="259"/>
        <item x="60"/>
        <item x="265"/>
        <item x="321"/>
        <item x="57"/>
        <item x="27"/>
        <item x="17"/>
        <item x="53"/>
        <item x="54"/>
        <item x="24"/>
        <item x="7"/>
        <item x="359"/>
        <item x="255"/>
        <item x="185"/>
        <item x="397"/>
        <item x="20"/>
        <item x="19"/>
        <item x="362"/>
        <item x="114"/>
        <item x="120"/>
        <item x="176"/>
        <item x="328"/>
        <item x="76"/>
        <item x="12"/>
        <item x="29"/>
        <item x="127"/>
        <item x="63"/>
        <item x="11"/>
        <item x="49"/>
        <item x="44"/>
        <item x="45"/>
        <item x="62"/>
        <item x="163"/>
        <item x="299"/>
        <item x="319"/>
        <item x="199"/>
        <item x="212"/>
        <item x="312"/>
        <item x="162"/>
        <item x="221"/>
        <item x="41"/>
        <item x="42"/>
        <item x="61"/>
        <item x="66"/>
        <item x="214"/>
        <item x="123"/>
        <item x="278"/>
        <item x="232"/>
        <item x="129"/>
        <item x="51"/>
        <item x="52"/>
        <item x="318"/>
        <item x="339"/>
        <item x="201"/>
        <item x="415"/>
        <item x="145"/>
        <item x="237"/>
        <item x="383"/>
        <item x="416"/>
        <item x="358"/>
        <item x="326"/>
        <item x="16"/>
        <item x="166"/>
        <item x="371"/>
        <item x="102"/>
        <item x="191"/>
        <item x="284"/>
        <item x="310"/>
        <item x="438"/>
        <item x="172"/>
        <item x="156"/>
        <item x="441"/>
        <item x="306"/>
        <item x="382"/>
        <item x="324"/>
        <item x="344"/>
        <item x="167"/>
        <item x="148"/>
        <item x="357"/>
        <item x="124"/>
        <item x="178"/>
        <item x="184"/>
        <item x="399"/>
        <item x="146"/>
        <item x="203"/>
        <item x="110"/>
        <item x="243"/>
        <item x="294"/>
        <item x="392"/>
        <item x="350"/>
        <item x="181"/>
        <item x="174"/>
        <item x="261"/>
        <item x="170"/>
        <item x="311"/>
        <item x="395"/>
        <item x="195"/>
        <item x="204"/>
        <item x="443"/>
        <item x="190"/>
        <item x="133"/>
        <item x="119"/>
        <item x="434"/>
        <item x="361"/>
        <item x="298"/>
        <item x="226"/>
        <item x="216"/>
        <item x="140"/>
        <item x="297"/>
        <item x="56"/>
        <item x="39"/>
        <item x="46"/>
        <item x="43"/>
        <item x="356"/>
        <item x="72"/>
        <item x="88"/>
        <item x="15"/>
        <item x="26"/>
        <item x="3"/>
        <item x="33"/>
        <item x="6"/>
        <item x="40"/>
        <item x="5"/>
        <item x="420"/>
        <item x="173"/>
        <item x="28"/>
        <item x="376"/>
        <item x="171"/>
        <item x="193"/>
        <item x="198"/>
        <item x="91"/>
        <item x="128"/>
        <item x="390"/>
        <item x="309"/>
        <item x="341"/>
        <item x="370"/>
        <item x="275"/>
        <item x="104"/>
        <item x="292"/>
        <item x="137"/>
        <item x="253"/>
        <item x="228"/>
        <item x="301"/>
        <item x="431"/>
        <item x="218"/>
        <item x="379"/>
        <item x="331"/>
        <item x="169"/>
        <item x="32"/>
        <item x="315"/>
        <item x="30"/>
        <item x="18"/>
        <item x="396"/>
        <item x="22"/>
        <item x="97"/>
        <item x="300"/>
        <item x="157"/>
        <item x="215"/>
        <item x="427"/>
        <item x="23"/>
        <item x="1"/>
        <item x="332"/>
        <item x="272"/>
        <item x="437"/>
        <item x="330"/>
        <item x="196"/>
        <item x="263"/>
        <item x="125"/>
        <item x="335"/>
        <item x="130"/>
        <item x="230"/>
        <item x="81"/>
        <item x="134"/>
        <item x="423"/>
        <item x="380"/>
        <item x="425"/>
        <item x="286"/>
        <item x="314"/>
        <item x="144"/>
        <item x="34"/>
        <item x="69"/>
        <item x="182"/>
        <item x="93"/>
        <item x="430"/>
        <item x="325"/>
        <item x="388"/>
        <item x="302"/>
        <item x="307"/>
        <item x="14"/>
        <item x="58"/>
        <item x="71"/>
        <item x="92"/>
        <item x="373"/>
        <item x="320"/>
        <item x="345"/>
        <item x="401"/>
        <item x="118"/>
        <item x="304"/>
        <item x="270"/>
        <item x="84"/>
        <item x="87"/>
        <item x="238"/>
        <item x="194"/>
        <item x="409"/>
        <item x="65"/>
        <item x="21"/>
        <item x="0"/>
        <item x="38"/>
        <item x="271"/>
        <item x="283"/>
        <item x="273"/>
        <item x="209"/>
        <item x="147"/>
        <item x="219"/>
        <item x="8"/>
        <item x="50"/>
        <item x="68"/>
        <item x="421"/>
        <item x="64"/>
        <item x="121"/>
        <item x="405"/>
        <item x="342"/>
        <item x="13"/>
        <item x="428"/>
        <item x="334"/>
        <item x="234"/>
        <item x="227"/>
        <item x="424"/>
        <item x="236"/>
        <item x="179"/>
        <item x="142"/>
        <item x="115"/>
        <item x="349"/>
        <item x="78"/>
        <item x="239"/>
        <item x="135"/>
        <item x="419"/>
        <item x="426"/>
        <item x="418"/>
        <item x="289"/>
        <item x="393"/>
        <item x="165"/>
        <item x="323"/>
        <item x="360"/>
        <item x="113"/>
        <item x="83"/>
        <item x="158"/>
        <item x="440"/>
        <item x="435"/>
        <item x="25"/>
        <item x="36"/>
        <item x="37"/>
        <item x="90"/>
        <item x="186"/>
        <item x="31"/>
        <item x="4"/>
        <item x="2"/>
        <item x="35"/>
        <item x="55"/>
        <item x="67"/>
        <item x="343"/>
        <item x="240"/>
        <item x="378"/>
        <item x="372"/>
        <item x="305"/>
        <item x="161"/>
        <item x="160"/>
        <item x="413"/>
        <item x="398"/>
        <item x="408"/>
        <item x="59"/>
        <item x="208"/>
        <item x="10"/>
        <item x="100"/>
        <item x="444"/>
        <item x="247"/>
        <item x="368"/>
        <item x="369"/>
        <item x="164"/>
        <item x="338"/>
        <item x="365"/>
        <item x="82"/>
        <item x="74"/>
        <item x="94"/>
        <item x="103"/>
        <item x="80"/>
        <item x="381"/>
        <item x="250"/>
        <item x="141"/>
        <item x="149"/>
        <item x="150"/>
        <item x="296"/>
        <item x="355"/>
        <item x="235"/>
        <item x="79"/>
        <item x="327"/>
        <item x="422"/>
        <item x="414"/>
        <item x="251"/>
        <item x="106"/>
        <item x="439"/>
        <item x="389"/>
        <item x="192"/>
        <item x="417"/>
        <item x="205"/>
        <item x="249"/>
        <item x="290"/>
        <item x="442"/>
        <item x="77"/>
        <item x="206"/>
        <item x="200"/>
        <item x="295"/>
        <item x="211"/>
        <item x="139"/>
        <item x="394"/>
        <item x="348"/>
        <item x="407"/>
        <item x="386"/>
        <item x="281"/>
        <item x="288"/>
        <item x="207"/>
        <item x="406"/>
        <item x="366"/>
        <item x="105"/>
        <item x="410"/>
        <item x="177"/>
        <item x="242"/>
        <item x="241"/>
        <item x="391"/>
        <item x="287"/>
        <item x="136"/>
        <item x="258"/>
        <item x="75"/>
        <item x="257"/>
        <item x="188"/>
        <item x="111"/>
        <item x="285"/>
        <item x="375"/>
        <item x="387"/>
        <item x="183"/>
        <item x="244"/>
        <item x="222"/>
        <item x="269"/>
        <item x="337"/>
        <item x="336"/>
        <item t="default"/>
      </items>
      <autoSortScope>
        <pivotArea dataOnly="0" outline="0" fieldPosition="0">
          <references count="1">
            <reference field="4294967294" count="1" selected="0">
              <x v="0"/>
            </reference>
          </references>
        </pivotArea>
      </autoSortScope>
    </pivotField>
    <pivotField showAll="0"/>
    <pivotField numFmtId="164" showAll="0"/>
    <pivotField numFmtId="2" showAll="0"/>
  </pivotFields>
  <rowFields count="1">
    <field x="11"/>
  </rowFields>
  <rowItems count="11">
    <i>
      <x v="172"/>
    </i>
    <i>
      <x v="288"/>
    </i>
    <i>
      <x v="314"/>
    </i>
    <i>
      <x v="253"/>
    </i>
    <i>
      <x v="289"/>
    </i>
    <i>
      <x v="109"/>
    </i>
    <i>
      <x v="305"/>
    </i>
    <i>
      <x v="35"/>
    </i>
    <i>
      <x v="107"/>
    </i>
    <i>
      <x v="345"/>
    </i>
    <i t="grand">
      <x/>
    </i>
  </rowItems>
  <colFields count="1">
    <field x="-2"/>
  </colFields>
  <colItems count="2">
    <i>
      <x/>
    </i>
    <i i="1">
      <x v="1"/>
    </i>
  </colItems>
  <dataFields count="2">
    <dataField name="Total Profit" fld="5" baseField="11" baseItem="305"/>
    <dataField name="Total Order" fld="2" baseField="11" baseItem="305"/>
  </dataFields>
  <formats count="70">
    <format dxfId="88">
      <pivotArea type="all" dataOnly="0" outline="0" fieldPosition="0"/>
    </format>
    <format dxfId="87">
      <pivotArea outline="0" collapsedLevelsAreSubtotals="1" fieldPosition="0"/>
    </format>
    <format dxfId="86">
      <pivotArea field="11" type="button" dataOnly="0" labelOnly="1" outline="0" axis="axisRow" fieldPosition="0"/>
    </format>
    <format dxfId="85">
      <pivotArea dataOnly="0" labelOnly="1" fieldPosition="0">
        <references count="1">
          <reference field="11" count="10">
            <x v="1"/>
            <x v="3"/>
            <x v="107"/>
            <x v="118"/>
            <x v="185"/>
            <x v="186"/>
            <x v="210"/>
            <x v="242"/>
            <x v="346"/>
            <x v="350"/>
          </reference>
        </references>
      </pivotArea>
    </format>
    <format dxfId="84">
      <pivotArea dataOnly="0" labelOnly="1" grandRow="1" outline="0" fieldPosition="0"/>
    </format>
    <format dxfId="83">
      <pivotArea dataOnly="0" labelOnly="1" outline="0" fieldPosition="0">
        <references count="1">
          <reference field="4294967294" count="2">
            <x v="0"/>
            <x v="1"/>
          </reference>
        </references>
      </pivotArea>
    </format>
    <format dxfId="82">
      <pivotArea type="all" dataOnly="0" outline="0" fieldPosition="0"/>
    </format>
    <format dxfId="81">
      <pivotArea outline="0" collapsedLevelsAreSubtotals="1" fieldPosition="0"/>
    </format>
    <format dxfId="80">
      <pivotArea field="11" type="button" dataOnly="0" labelOnly="1" outline="0" axis="axisRow" fieldPosition="0"/>
    </format>
    <format dxfId="79">
      <pivotArea dataOnly="0" labelOnly="1" fieldPosition="0">
        <references count="1">
          <reference field="11" count="10">
            <x v="1"/>
            <x v="3"/>
            <x v="107"/>
            <x v="118"/>
            <x v="185"/>
            <x v="186"/>
            <x v="210"/>
            <x v="242"/>
            <x v="346"/>
            <x v="350"/>
          </reference>
        </references>
      </pivotArea>
    </format>
    <format dxfId="78">
      <pivotArea dataOnly="0" labelOnly="1" grandRow="1" outline="0" fieldPosition="0"/>
    </format>
    <format dxfId="77">
      <pivotArea dataOnly="0" labelOnly="1" outline="0" fieldPosition="0">
        <references count="1">
          <reference field="4294967294" count="2">
            <x v="0"/>
            <x v="1"/>
          </reference>
        </references>
      </pivotArea>
    </format>
    <format dxfId="76">
      <pivotArea outline="0" collapsedLevelsAreSubtotals="1" fieldPosition="0"/>
    </format>
    <format dxfId="75">
      <pivotArea dataOnly="0" labelOnly="1" fieldPosition="0">
        <references count="1">
          <reference field="11" count="10">
            <x v="1"/>
            <x v="3"/>
            <x v="107"/>
            <x v="118"/>
            <x v="185"/>
            <x v="186"/>
            <x v="210"/>
            <x v="242"/>
            <x v="346"/>
            <x v="350"/>
          </reference>
        </references>
      </pivotArea>
    </format>
    <format dxfId="74">
      <pivotArea dataOnly="0" labelOnly="1" grandRow="1" outline="0" fieldPosition="0"/>
    </format>
    <format dxfId="73">
      <pivotArea field="11" type="button" dataOnly="0" labelOnly="1" outline="0" axis="axisRow" fieldPosition="0"/>
    </format>
    <format dxfId="72">
      <pivotArea type="all" dataOnly="0" outline="0" fieldPosition="0"/>
    </format>
    <format dxfId="71">
      <pivotArea outline="0" collapsedLevelsAreSubtotals="1" fieldPosition="0"/>
    </format>
    <format dxfId="70">
      <pivotArea field="11" type="button" dataOnly="0" labelOnly="1" outline="0" axis="axisRow" fieldPosition="0"/>
    </format>
    <format dxfId="69">
      <pivotArea dataOnly="0" labelOnly="1" fieldPosition="0">
        <references count="1">
          <reference field="11" count="10">
            <x v="1"/>
            <x v="3"/>
            <x v="107"/>
            <x v="118"/>
            <x v="185"/>
            <x v="186"/>
            <x v="210"/>
            <x v="242"/>
            <x v="346"/>
            <x v="350"/>
          </reference>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type="all" dataOnly="0" outline="0" fieldPosition="0"/>
    </format>
    <format dxfId="65">
      <pivotArea outline="0" collapsedLevelsAreSubtotals="1" fieldPosition="0"/>
    </format>
    <format dxfId="64">
      <pivotArea field="11" type="button" dataOnly="0" labelOnly="1" outline="0" axis="axisRow" fieldPosition="0"/>
    </format>
    <format dxfId="63">
      <pivotArea dataOnly="0" labelOnly="1" fieldPosition="0">
        <references count="1">
          <reference field="11" count="10">
            <x v="1"/>
            <x v="3"/>
            <x v="107"/>
            <x v="118"/>
            <x v="185"/>
            <x v="186"/>
            <x v="210"/>
            <x v="242"/>
            <x v="346"/>
            <x v="350"/>
          </reference>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 dxfId="60">
      <pivotArea type="all" dataOnly="0" outline="0" fieldPosition="0"/>
    </format>
    <format dxfId="59">
      <pivotArea outline="0" collapsedLevelsAreSubtotals="1" fieldPosition="0"/>
    </format>
    <format dxfId="58">
      <pivotArea field="11" type="button" dataOnly="0" labelOnly="1" outline="0" axis="axisRow" fieldPosition="0"/>
    </format>
    <format dxfId="57">
      <pivotArea dataOnly="0" labelOnly="1" fieldPosition="0">
        <references count="1">
          <reference field="11" count="10">
            <x v="1"/>
            <x v="3"/>
            <x v="107"/>
            <x v="118"/>
            <x v="185"/>
            <x v="186"/>
            <x v="210"/>
            <x v="242"/>
            <x v="346"/>
            <x v="350"/>
          </reference>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2">
            <x v="0"/>
            <x v="1"/>
          </reference>
        </references>
      </pivotArea>
    </format>
    <format dxfId="49">
      <pivotArea field="11" type="button" dataOnly="0" labelOnly="1" outline="0" axis="axisRow" fieldPosition="0"/>
    </format>
    <format dxfId="48">
      <pivotArea dataOnly="0" labelOnly="1" fieldPosition="0">
        <references count="1">
          <reference field="11" count="10">
            <x v="1"/>
            <x v="3"/>
            <x v="107"/>
            <x v="118"/>
            <x v="185"/>
            <x v="186"/>
            <x v="210"/>
            <x v="242"/>
            <x v="346"/>
            <x v="350"/>
          </reference>
        </references>
      </pivotArea>
    </format>
    <format dxfId="47">
      <pivotArea dataOnly="0" labelOnly="1" grandRow="1" outline="0" fieldPosition="0"/>
    </format>
    <format dxfId="46">
      <pivotArea type="all" dataOnly="0" outline="0" fieldPosition="0"/>
    </format>
    <format dxfId="45">
      <pivotArea outline="0" collapsedLevelsAreSubtotals="1" fieldPosition="0"/>
    </format>
    <format dxfId="44">
      <pivotArea field="11" type="button" dataOnly="0" labelOnly="1" outline="0" axis="axisRow" fieldPosition="0"/>
    </format>
    <format dxfId="43">
      <pivotArea dataOnly="0" labelOnly="1" fieldPosition="0">
        <references count="1">
          <reference field="11" count="10">
            <x v="1"/>
            <x v="3"/>
            <x v="107"/>
            <x v="118"/>
            <x v="185"/>
            <x v="186"/>
            <x v="210"/>
            <x v="242"/>
            <x v="346"/>
            <x v="350"/>
          </reference>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type="all" dataOnly="0" outline="0" fieldPosition="0"/>
    </format>
    <format dxfId="39">
      <pivotArea outline="0" collapsedLevelsAreSubtotals="1" fieldPosition="0"/>
    </format>
    <format dxfId="38">
      <pivotArea field="11" type="button" dataOnly="0" labelOnly="1" outline="0" axis="axisRow" fieldPosition="0"/>
    </format>
    <format dxfId="37">
      <pivotArea dataOnly="0" labelOnly="1" fieldPosition="0">
        <references count="1">
          <reference field="11" count="10">
            <x v="35"/>
            <x v="107"/>
            <x v="109"/>
            <x v="172"/>
            <x v="253"/>
            <x v="288"/>
            <x v="289"/>
            <x v="305"/>
            <x v="314"/>
            <x v="345"/>
          </reference>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11" type="button" dataOnly="0" labelOnly="1" outline="0" axis="axisRow" fieldPosition="0"/>
    </format>
    <format dxfId="31">
      <pivotArea dataOnly="0" labelOnly="1" fieldPosition="0">
        <references count="1">
          <reference field="11" count="10">
            <x v="35"/>
            <x v="107"/>
            <x v="109"/>
            <x v="172"/>
            <x v="253"/>
            <x v="288"/>
            <x v="289"/>
            <x v="305"/>
            <x v="314"/>
            <x v="345"/>
          </reference>
        </references>
      </pivotArea>
    </format>
    <format dxfId="30">
      <pivotArea dataOnly="0" labelOnly="1" grandRow="1" outline="0" fieldPosition="0"/>
    </format>
    <format dxfId="29">
      <pivotArea dataOnly="0" labelOnly="1" outline="0" fieldPosition="0">
        <references count="1">
          <reference field="4294967294" count="2">
            <x v="0"/>
            <x v="1"/>
          </reference>
        </references>
      </pivotArea>
    </format>
    <format dxfId="28">
      <pivotArea type="all" dataOnly="0" outline="0" fieldPosition="0"/>
    </format>
    <format dxfId="27">
      <pivotArea outline="0" collapsedLevelsAreSubtotals="1" fieldPosition="0"/>
    </format>
    <format dxfId="26">
      <pivotArea field="11" type="button" dataOnly="0" labelOnly="1" outline="0" axis="axisRow" fieldPosition="0"/>
    </format>
    <format dxfId="25">
      <pivotArea dataOnly="0" labelOnly="1" fieldPosition="0">
        <references count="1">
          <reference field="11" count="10">
            <x v="1"/>
            <x v="3"/>
            <x v="107"/>
            <x v="118"/>
            <x v="185"/>
            <x v="186"/>
            <x v="210"/>
            <x v="242"/>
            <x v="346"/>
            <x v="350"/>
          </reference>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 dxfId="22">
      <pivotArea field="11" type="button" dataOnly="0" labelOnly="1" outline="0" axis="axisRow" fieldPosition="0"/>
    </format>
    <format dxfId="21">
      <pivotArea dataOnly="0" labelOnly="1" outline="0" fieldPosition="0">
        <references count="1">
          <reference field="4294967294" count="2">
            <x v="0"/>
            <x v="1"/>
          </reference>
        </references>
      </pivotArea>
    </format>
    <format dxfId="20">
      <pivotArea field="11" type="button" dataOnly="0" labelOnly="1" outline="0" axis="axisRow" fieldPosition="0"/>
    </format>
    <format dxfId="19">
      <pivotArea dataOnly="0" labelOnly="1" outline="0" fieldPosition="0">
        <references count="1">
          <reference field="4294967294" count="2">
            <x v="0"/>
            <x v="1"/>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Medium7" showRowHeaders="1" showColHeaders="1" showRowStripes="1" showColStripes="1"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10" firstHeaderRow="1" firstDataRow="1" firstDataCol="1"/>
  <pivotFields count="15">
    <pivotField showAll="0"/>
    <pivotField showAll="0"/>
    <pivotField showAll="0"/>
    <pivotField numFmtId="164" showAll="0"/>
    <pivotField showAll="0"/>
    <pivotField dataField="1" numFmtId="164" showAll="0"/>
    <pivotField showAll="0"/>
    <pivotField axis="axisRow" showAll="0">
      <items count="7">
        <item x="2"/>
        <item x="1"/>
        <item x="0"/>
        <item x="4"/>
        <item x="5"/>
        <item x="3"/>
        <item t="default"/>
      </items>
    </pivotField>
    <pivotField showAll="0"/>
    <pivotField showAll="0"/>
    <pivotField showAll="0"/>
    <pivotField showAll="0"/>
    <pivotField showAll="0"/>
    <pivotField numFmtId="164" showAll="0"/>
    <pivotField numFmtId="2" showAll="0"/>
  </pivotFields>
  <rowFields count="1">
    <field x="7"/>
  </rowFields>
  <rowItems count="7">
    <i>
      <x/>
    </i>
    <i>
      <x v="1"/>
    </i>
    <i>
      <x v="2"/>
    </i>
    <i>
      <x v="3"/>
    </i>
    <i>
      <x v="4"/>
    </i>
    <i>
      <x v="5"/>
    </i>
    <i t="grand">
      <x/>
    </i>
  </rowItems>
  <colItems count="1">
    <i/>
  </colItems>
  <dataFields count="1">
    <dataField name="Sum of Profit" fld="5" baseField="0" baseItem="0"/>
  </dataFields>
  <chartFormats count="8">
    <chartFormat chart="17"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1" format="12">
      <pivotArea type="data" outline="0" fieldPosition="0">
        <references count="2">
          <reference field="4294967294" count="1" selected="0">
            <x v="0"/>
          </reference>
          <reference field="7" count="1" selected="0">
            <x v="3"/>
          </reference>
        </references>
      </pivotArea>
    </chartFormat>
    <chartFormat chart="21" format="13">
      <pivotArea type="data" outline="0" fieldPosition="0">
        <references count="2">
          <reference field="4294967294" count="1" selected="0">
            <x v="0"/>
          </reference>
          <reference field="7" count="1" selected="0">
            <x v="4"/>
          </reference>
        </references>
      </pivotArea>
    </chartFormat>
    <chartFormat chart="21" format="14">
      <pivotArea type="data" outline="0" fieldPosition="0">
        <references count="2">
          <reference field="4294967294" count="1" selected="0">
            <x v="0"/>
          </reference>
          <reference field="7"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C14" firstHeaderRow="0" firstDataRow="1" firstDataCol="1"/>
  <pivotFields count="15">
    <pivotField showAll="0"/>
    <pivotField showAll="0"/>
    <pivotField dataField="1"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showAll="0"/>
    <pivotField axis="axisRow" showAll="0" measureFilter="1" sortType="descending">
      <items count="446">
        <item x="109"/>
        <item x="340"/>
        <item x="151"/>
        <item x="217"/>
        <item x="308"/>
        <item x="155"/>
        <item x="122"/>
        <item x="402"/>
        <item x="267"/>
        <item x="276"/>
        <item x="367"/>
        <item x="400"/>
        <item x="313"/>
        <item x="260"/>
        <item x="108"/>
        <item x="262"/>
        <item x="429"/>
        <item x="85"/>
        <item x="377"/>
        <item x="229"/>
        <item x="353"/>
        <item x="346"/>
        <item x="433"/>
        <item x="86"/>
        <item x="70"/>
        <item x="117"/>
        <item x="354"/>
        <item x="112"/>
        <item x="293"/>
        <item x="47"/>
        <item x="220"/>
        <item x="9"/>
        <item x="189"/>
        <item x="231"/>
        <item x="210"/>
        <item x="322"/>
        <item x="95"/>
        <item x="385"/>
        <item x="256"/>
        <item x="403"/>
        <item x="432"/>
        <item x="89"/>
        <item x="363"/>
        <item x="225"/>
        <item x="282"/>
        <item x="333"/>
        <item x="213"/>
        <item x="131"/>
        <item x="384"/>
        <item x="143"/>
        <item x="187"/>
        <item x="280"/>
        <item x="351"/>
        <item x="99"/>
        <item x="291"/>
        <item x="254"/>
        <item x="364"/>
        <item x="404"/>
        <item x="202"/>
        <item x="224"/>
        <item x="277"/>
        <item x="168"/>
        <item x="98"/>
        <item x="101"/>
        <item x="303"/>
        <item x="411"/>
        <item x="329"/>
        <item x="233"/>
        <item x="252"/>
        <item x="264"/>
        <item x="316"/>
        <item x="248"/>
        <item x="412"/>
        <item x="73"/>
        <item x="374"/>
        <item x="279"/>
        <item x="274"/>
        <item x="268"/>
        <item x="223"/>
        <item x="352"/>
        <item x="180"/>
        <item x="152"/>
        <item x="347"/>
        <item x="154"/>
        <item x="317"/>
        <item x="266"/>
        <item x="159"/>
        <item x="96"/>
        <item x="153"/>
        <item x="436"/>
        <item x="245"/>
        <item x="116"/>
        <item x="126"/>
        <item x="107"/>
        <item x="175"/>
        <item x="132"/>
        <item x="138"/>
        <item x="246"/>
        <item x="48"/>
        <item x="197"/>
        <item x="259"/>
        <item x="60"/>
        <item x="265"/>
        <item x="321"/>
        <item x="57"/>
        <item x="27"/>
        <item x="17"/>
        <item x="53"/>
        <item x="54"/>
        <item x="24"/>
        <item x="7"/>
        <item x="359"/>
        <item x="255"/>
        <item x="185"/>
        <item x="397"/>
        <item x="20"/>
        <item x="19"/>
        <item x="362"/>
        <item x="114"/>
        <item x="120"/>
        <item x="176"/>
        <item x="328"/>
        <item x="76"/>
        <item x="12"/>
        <item x="29"/>
        <item x="127"/>
        <item x="63"/>
        <item x="11"/>
        <item x="49"/>
        <item x="44"/>
        <item x="45"/>
        <item x="62"/>
        <item x="163"/>
        <item x="299"/>
        <item x="319"/>
        <item x="199"/>
        <item x="212"/>
        <item x="312"/>
        <item x="162"/>
        <item x="221"/>
        <item x="41"/>
        <item x="42"/>
        <item x="61"/>
        <item x="66"/>
        <item x="214"/>
        <item x="123"/>
        <item x="278"/>
        <item x="232"/>
        <item x="129"/>
        <item x="51"/>
        <item x="52"/>
        <item x="318"/>
        <item x="339"/>
        <item x="201"/>
        <item x="415"/>
        <item x="145"/>
        <item x="237"/>
        <item x="383"/>
        <item x="416"/>
        <item x="358"/>
        <item x="326"/>
        <item x="16"/>
        <item x="166"/>
        <item x="371"/>
        <item x="102"/>
        <item x="191"/>
        <item x="284"/>
        <item x="310"/>
        <item x="438"/>
        <item x="172"/>
        <item x="156"/>
        <item x="441"/>
        <item x="306"/>
        <item x="382"/>
        <item x="324"/>
        <item x="344"/>
        <item x="167"/>
        <item x="148"/>
        <item x="357"/>
        <item x="124"/>
        <item x="178"/>
        <item x="184"/>
        <item x="399"/>
        <item x="146"/>
        <item x="203"/>
        <item x="110"/>
        <item x="243"/>
        <item x="294"/>
        <item x="392"/>
        <item x="350"/>
        <item x="181"/>
        <item x="174"/>
        <item x="261"/>
        <item x="170"/>
        <item x="311"/>
        <item x="395"/>
        <item x="195"/>
        <item x="204"/>
        <item x="443"/>
        <item x="190"/>
        <item x="133"/>
        <item x="119"/>
        <item x="434"/>
        <item x="361"/>
        <item x="298"/>
        <item x="226"/>
        <item x="216"/>
        <item x="140"/>
        <item x="297"/>
        <item x="56"/>
        <item x="39"/>
        <item x="46"/>
        <item x="43"/>
        <item x="356"/>
        <item x="72"/>
        <item x="88"/>
        <item x="15"/>
        <item x="26"/>
        <item x="3"/>
        <item x="33"/>
        <item x="6"/>
        <item x="40"/>
        <item x="5"/>
        <item x="420"/>
        <item x="173"/>
        <item x="28"/>
        <item x="376"/>
        <item x="171"/>
        <item x="193"/>
        <item x="198"/>
        <item x="91"/>
        <item x="128"/>
        <item x="390"/>
        <item x="309"/>
        <item x="341"/>
        <item x="370"/>
        <item x="275"/>
        <item x="104"/>
        <item x="292"/>
        <item x="137"/>
        <item x="253"/>
        <item x="228"/>
        <item x="301"/>
        <item x="431"/>
        <item x="218"/>
        <item x="379"/>
        <item x="331"/>
        <item x="169"/>
        <item x="32"/>
        <item x="315"/>
        <item x="30"/>
        <item x="18"/>
        <item x="396"/>
        <item x="22"/>
        <item x="97"/>
        <item x="300"/>
        <item x="157"/>
        <item x="215"/>
        <item x="427"/>
        <item x="23"/>
        <item x="1"/>
        <item x="332"/>
        <item x="272"/>
        <item x="437"/>
        <item x="330"/>
        <item x="196"/>
        <item x="263"/>
        <item x="125"/>
        <item x="335"/>
        <item x="130"/>
        <item x="230"/>
        <item x="81"/>
        <item x="134"/>
        <item x="423"/>
        <item x="380"/>
        <item x="425"/>
        <item x="286"/>
        <item x="314"/>
        <item x="144"/>
        <item x="34"/>
        <item x="69"/>
        <item x="182"/>
        <item x="93"/>
        <item x="430"/>
        <item x="325"/>
        <item x="388"/>
        <item x="302"/>
        <item x="307"/>
        <item x="14"/>
        <item x="58"/>
        <item x="71"/>
        <item x="92"/>
        <item x="373"/>
        <item x="320"/>
        <item x="345"/>
        <item x="401"/>
        <item x="118"/>
        <item x="304"/>
        <item x="270"/>
        <item x="84"/>
        <item x="87"/>
        <item x="238"/>
        <item x="194"/>
        <item x="409"/>
        <item x="65"/>
        <item x="21"/>
        <item x="0"/>
        <item x="38"/>
        <item x="271"/>
        <item x="283"/>
        <item x="273"/>
        <item x="209"/>
        <item x="147"/>
        <item x="219"/>
        <item x="8"/>
        <item x="50"/>
        <item x="68"/>
        <item x="421"/>
        <item x="64"/>
        <item x="121"/>
        <item x="405"/>
        <item x="342"/>
        <item x="13"/>
        <item x="428"/>
        <item x="334"/>
        <item x="234"/>
        <item x="227"/>
        <item x="424"/>
        <item x="236"/>
        <item x="179"/>
        <item x="142"/>
        <item x="115"/>
        <item x="349"/>
        <item x="78"/>
        <item x="239"/>
        <item x="135"/>
        <item x="419"/>
        <item x="426"/>
        <item x="418"/>
        <item x="289"/>
        <item x="393"/>
        <item x="165"/>
        <item x="323"/>
        <item x="360"/>
        <item x="113"/>
        <item x="83"/>
        <item x="158"/>
        <item x="440"/>
        <item x="435"/>
        <item x="25"/>
        <item x="36"/>
        <item x="37"/>
        <item x="90"/>
        <item x="186"/>
        <item x="31"/>
        <item x="4"/>
        <item x="2"/>
        <item x="35"/>
        <item x="55"/>
        <item x="67"/>
        <item x="343"/>
        <item x="240"/>
        <item x="378"/>
        <item x="372"/>
        <item x="305"/>
        <item x="161"/>
        <item x="160"/>
        <item x="413"/>
        <item x="398"/>
        <item x="408"/>
        <item x="59"/>
        <item x="208"/>
        <item x="10"/>
        <item x="100"/>
        <item x="444"/>
        <item x="247"/>
        <item x="368"/>
        <item x="369"/>
        <item x="164"/>
        <item x="338"/>
        <item x="365"/>
        <item x="82"/>
        <item x="74"/>
        <item x="94"/>
        <item x="103"/>
        <item x="80"/>
        <item x="381"/>
        <item x="250"/>
        <item x="141"/>
        <item x="149"/>
        <item x="150"/>
        <item x="296"/>
        <item x="355"/>
        <item x="235"/>
        <item x="79"/>
        <item x="327"/>
        <item x="422"/>
        <item x="414"/>
        <item x="251"/>
        <item x="106"/>
        <item x="439"/>
        <item x="389"/>
        <item x="192"/>
        <item x="417"/>
        <item x="205"/>
        <item x="249"/>
        <item x="290"/>
        <item x="442"/>
        <item x="77"/>
        <item x="206"/>
        <item x="200"/>
        <item x="295"/>
        <item x="211"/>
        <item x="139"/>
        <item x="394"/>
        <item x="348"/>
        <item x="407"/>
        <item x="386"/>
        <item x="281"/>
        <item x="288"/>
        <item x="207"/>
        <item x="406"/>
        <item x="366"/>
        <item x="105"/>
        <item x="410"/>
        <item x="177"/>
        <item x="242"/>
        <item x="241"/>
        <item x="391"/>
        <item x="287"/>
        <item x="136"/>
        <item x="258"/>
        <item x="75"/>
        <item x="257"/>
        <item x="188"/>
        <item x="111"/>
        <item x="285"/>
        <item x="375"/>
        <item x="387"/>
        <item x="183"/>
        <item x="244"/>
        <item x="222"/>
        <item x="269"/>
        <item x="337"/>
        <item x="336"/>
        <item t="default"/>
      </items>
      <autoSortScope>
        <pivotArea dataOnly="0" outline="0" fieldPosition="0">
          <references count="1">
            <reference field="4294967294" count="1" selected="0">
              <x v="0"/>
            </reference>
          </references>
        </pivotArea>
      </autoSortScope>
    </pivotField>
    <pivotField showAll="0"/>
    <pivotField numFmtId="164" showAll="0"/>
    <pivotField numFmtId="2" showAll="0"/>
  </pivotFields>
  <rowFields count="1">
    <field x="11"/>
  </rowFields>
  <rowItems count="11">
    <i>
      <x v="172"/>
    </i>
    <i>
      <x v="288"/>
    </i>
    <i>
      <x v="314"/>
    </i>
    <i>
      <x v="253"/>
    </i>
    <i>
      <x v="289"/>
    </i>
    <i>
      <x v="109"/>
    </i>
    <i>
      <x v="305"/>
    </i>
    <i>
      <x v="35"/>
    </i>
    <i>
      <x v="107"/>
    </i>
    <i>
      <x v="345"/>
    </i>
    <i t="grand">
      <x/>
    </i>
  </rowItems>
  <colFields count="1">
    <field x="-2"/>
  </colFields>
  <colItems count="2">
    <i>
      <x/>
    </i>
    <i i="1">
      <x v="1"/>
    </i>
  </colItems>
  <dataFields count="2">
    <dataField name="Sum of Profit" fld="5" baseField="0" baseItem="0"/>
    <dataField name="Sum of Order_Quantity" fld="2" baseField="0" baseItem="0"/>
  </dataFields>
  <pivotTableStyleInfo name="PivotStyleMedium7" showRowHeaders="1" showColHeaders="1" showRowStripes="1" showColStripes="1"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7" firstHeaderRow="1" firstDataRow="1" firstDataCol="1"/>
  <pivotFields count="15">
    <pivotField showAll="0"/>
    <pivotField showAll="0"/>
    <pivotField showAll="0"/>
    <pivotField numFmtId="164" showAll="0"/>
    <pivotField showAll="0"/>
    <pivotField dataField="1" numFmtId="164" showAll="0"/>
    <pivotField showAll="0"/>
    <pivotField showAll="0" sortType="descending">
      <items count="7">
        <item h="1" x="2"/>
        <item x="1"/>
        <item h="1" x="0"/>
        <item h="1" x="4"/>
        <item h="1" x="5"/>
        <item h="1" x="3"/>
        <item t="default"/>
      </items>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numFmtId="164" showAll="0"/>
    <pivotField numFmtId="2" showAll="0"/>
  </pivotFields>
  <rowFields count="1">
    <field x="9"/>
  </rowFields>
  <rowItems count="4">
    <i>
      <x/>
    </i>
    <i>
      <x v="1"/>
    </i>
    <i>
      <x v="2"/>
    </i>
    <i t="grand">
      <x/>
    </i>
  </rowItems>
  <colItems count="1">
    <i/>
  </colItems>
  <dataFields count="1">
    <dataField name="Sum of Profit" fld="5" baseField="0" baseItem="0" numFmtId="164"/>
  </dataFields>
  <formats count="1">
    <format dxfId="1">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9" count="1" selected="0">
            <x v="0"/>
          </reference>
        </references>
      </pivotArea>
    </chartFormat>
    <chartFormat chart="17" format="5" series="1">
      <pivotArea type="data" outline="0" fieldPosition="0">
        <references count="2">
          <reference field="4294967294" count="1" selected="0">
            <x v="0"/>
          </reference>
          <reference field="9" count="1" selected="0">
            <x v="1"/>
          </reference>
        </references>
      </pivotArea>
    </chartFormat>
    <chartFormat chart="17" format="6" series="1">
      <pivotArea type="data" outline="0" fieldPosition="0">
        <references count="2">
          <reference field="4294967294" count="1" selected="0">
            <x v="0"/>
          </reference>
          <reference field="9" count="1" selected="0">
            <x v="2"/>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A3:B9" firstHeaderRow="1" firstDataRow="1" firstDataCol="1"/>
  <pivotFields count="15">
    <pivotField showAll="0"/>
    <pivotField showAll="0"/>
    <pivotField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axis="axisRow" showAll="0" measureFilter="1" sortType="a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defaultSubtotal="0"/>
    <pivotField numFmtId="2" showAll="0" defaultSubtotal="0"/>
  </pivotFields>
  <rowFields count="1">
    <field x="10"/>
  </rowFields>
  <rowItems count="6">
    <i>
      <x v="1"/>
    </i>
    <i>
      <x v="2"/>
    </i>
    <i>
      <x v="4"/>
    </i>
    <i>
      <x v="14"/>
    </i>
    <i>
      <x v="8"/>
    </i>
    <i t="grand">
      <x/>
    </i>
  </rowItems>
  <colItems count="1">
    <i/>
  </colItems>
  <dataFields count="1">
    <dataField name="Sum of Profit" fld="5" baseField="0" baseItem="0"/>
  </dataFields>
  <formats count="1">
    <format dxfId="0">
      <pivotArea collapsedLevelsAreSubtotals="1" fieldPosition="0">
        <references count="1">
          <reference field="10" count="5">
            <x v="0"/>
            <x v="1"/>
            <x v="2"/>
            <x v="8"/>
            <x v="14"/>
          </reference>
        </references>
      </pivotArea>
    </format>
  </formats>
  <chartFormats count="2">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9" firstHeaderRow="1" firstDataRow="1" firstDataCol="1"/>
  <pivotFields count="15">
    <pivotField showAll="0"/>
    <pivotField axis="axisRow" showAll="0">
      <items count="6">
        <item x="4"/>
        <item x="0"/>
        <item x="2"/>
        <item x="3"/>
        <item x="1"/>
        <item t="default"/>
      </items>
    </pivotField>
    <pivotField dataField="1" showAll="0"/>
    <pivotField numFmtId="164" showAll="0"/>
    <pivotField showAll="0"/>
    <pivotField numFmtId="164" showAll="0"/>
    <pivotField showAll="0"/>
    <pivotField showAll="0">
      <items count="7">
        <item h="1" x="2"/>
        <item x="1"/>
        <item h="1" x="0"/>
        <item h="1" x="4"/>
        <item h="1" x="5"/>
        <item h="1" x="3"/>
        <item t="default"/>
      </items>
    </pivotField>
    <pivotField showAll="0"/>
    <pivotField showAll="0"/>
    <pivotField showAll="0"/>
    <pivotField showAll="0"/>
    <pivotField showAll="0"/>
    <pivotField numFmtId="164" showAll="0" defaultSubtotal="0"/>
    <pivotField numFmtId="2" showAll="0" defaultSubtotal="0"/>
  </pivotFields>
  <rowFields count="1">
    <field x="1"/>
  </rowFields>
  <rowItems count="6">
    <i>
      <x/>
    </i>
    <i>
      <x v="1"/>
    </i>
    <i>
      <x v="2"/>
    </i>
    <i>
      <x v="3"/>
    </i>
    <i>
      <x v="4"/>
    </i>
    <i t="grand">
      <x/>
    </i>
  </rowItems>
  <colItems count="1">
    <i/>
  </colItems>
  <dataFields count="1">
    <dataField name="Sum of Order_Quantity" fld="2" baseField="0" baseItem="0"/>
  </dataFields>
  <chartFormats count="2">
    <chartFormat chart="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E9" firstHeaderRow="1" firstDataRow="2" firstDataCol="1" rowPageCount="1" colPageCount="1"/>
  <pivotFields count="15">
    <pivotField showAll="0"/>
    <pivotField showAll="0"/>
    <pivotField dataField="1" showAll="0"/>
    <pivotField numFmtId="164" showAll="0"/>
    <pivotField showAll="0"/>
    <pivotField numFmtId="164" showAll="0"/>
    <pivotField showAll="0"/>
    <pivotField axis="axisPage" showAll="0">
      <items count="7">
        <item x="2"/>
        <item x="1"/>
        <item x="0"/>
        <item x="4"/>
        <item x="5"/>
        <item x="3"/>
        <item t="default"/>
      </items>
    </pivotField>
    <pivotField axis="axisRow" showAll="0">
      <items count="5">
        <item x="1"/>
        <item x="0"/>
        <item x="2"/>
        <item x="3"/>
        <item t="default"/>
      </items>
    </pivotField>
    <pivotField axis="axisCol" showAll="0">
      <items count="4">
        <item x="1"/>
        <item x="0"/>
        <item x="2"/>
        <item t="default"/>
      </items>
    </pivotField>
    <pivotField showAll="0"/>
    <pivotField showAll="0"/>
    <pivotField showAll="0"/>
    <pivotField numFmtId="164" showAll="0"/>
    <pivotField numFmtId="2" showAll="0"/>
  </pivotFields>
  <rowFields count="1">
    <field x="8"/>
  </rowFields>
  <rowItems count="5">
    <i>
      <x/>
    </i>
    <i>
      <x v="1"/>
    </i>
    <i>
      <x v="2"/>
    </i>
    <i>
      <x v="3"/>
    </i>
    <i t="grand">
      <x/>
    </i>
  </rowItems>
  <colFields count="1">
    <field x="9"/>
  </colFields>
  <colItems count="4">
    <i>
      <x/>
    </i>
    <i>
      <x v="1"/>
    </i>
    <i>
      <x v="2"/>
    </i>
    <i t="grand">
      <x/>
    </i>
  </colItems>
  <pageFields count="1">
    <pageField fld="7" item="1" hier="-1"/>
  </pageFields>
  <dataFields count="1">
    <dataField name="Sum of Order_Quantity" fld="2" baseField="0" baseItem="0"/>
  </dataFields>
  <chartFormats count="6">
    <chartFormat chart="16" format="0" series="1">
      <pivotArea type="data" outline="0" fieldPosition="0">
        <references count="2">
          <reference field="4294967294" count="1" selected="0">
            <x v="0"/>
          </reference>
          <reference field="9" count="1" selected="0">
            <x v="0"/>
          </reference>
        </references>
      </pivotArea>
    </chartFormat>
    <chartFormat chart="16" format="1" series="1">
      <pivotArea type="data" outline="0" fieldPosition="0">
        <references count="2">
          <reference field="4294967294" count="1" selected="0">
            <x v="0"/>
          </reference>
          <reference field="9" count="1" selected="0">
            <x v="1"/>
          </reference>
        </references>
      </pivotArea>
    </chartFormat>
    <chartFormat chart="16" format="2" series="1">
      <pivotArea type="data" outline="0" fieldPosition="0">
        <references count="2">
          <reference field="4294967294" count="1" selected="0">
            <x v="0"/>
          </reference>
          <reference field="9" count="1" selected="0">
            <x v="2"/>
          </reference>
        </references>
      </pivotArea>
    </chartFormat>
    <chartFormat chart="21" format="6" series="1">
      <pivotArea type="data" outline="0" fieldPosition="0">
        <references count="2">
          <reference field="4294967294" count="1" selected="0">
            <x v="0"/>
          </reference>
          <reference field="9" count="1" selected="0">
            <x v="0"/>
          </reference>
        </references>
      </pivotArea>
    </chartFormat>
    <chartFormat chart="21" format="7" series="1">
      <pivotArea type="data" outline="0" fieldPosition="0">
        <references count="2">
          <reference field="4294967294" count="1" selected="0">
            <x v="0"/>
          </reference>
          <reference field="9" count="1" selected="0">
            <x v="1"/>
          </reference>
        </references>
      </pivotArea>
    </chartFormat>
    <chartFormat chart="21" format="8" series="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G9" firstHeaderRow="1" firstDataRow="2" firstDataCol="1" rowPageCount="1" colPageCount="1"/>
  <pivotFields count="15">
    <pivotField showAll="0"/>
    <pivotField axis="axisCol" showAll="0">
      <items count="6">
        <item x="4"/>
        <item x="0"/>
        <item x="2"/>
        <item x="3"/>
        <item x="1"/>
        <item t="default"/>
      </items>
    </pivotField>
    <pivotField dataField="1" showAll="0"/>
    <pivotField numFmtId="164" showAll="0"/>
    <pivotField showAll="0"/>
    <pivotField numFmtId="164" showAll="0"/>
    <pivotField showAll="0"/>
    <pivotField axis="axisPage" showAll="0">
      <items count="7">
        <item x="2"/>
        <item x="1"/>
        <item x="0"/>
        <item x="4"/>
        <item x="5"/>
        <item x="3"/>
        <item t="default"/>
      </items>
    </pivotField>
    <pivotField axis="axisRow" showAll="0">
      <items count="5">
        <item x="1"/>
        <item x="0"/>
        <item x="2"/>
        <item x="3"/>
        <item t="default"/>
      </items>
    </pivotField>
    <pivotField showAll="0"/>
    <pivotField showAll="0"/>
    <pivotField showAll="0"/>
    <pivotField showAll="0"/>
    <pivotField numFmtId="164" showAll="0" defaultSubtotal="0"/>
    <pivotField numFmtId="2" showAll="0" defaultSubtotal="0"/>
  </pivotFields>
  <rowFields count="1">
    <field x="8"/>
  </rowFields>
  <rowItems count="5">
    <i>
      <x/>
    </i>
    <i>
      <x v="1"/>
    </i>
    <i>
      <x v="2"/>
    </i>
    <i>
      <x v="3"/>
    </i>
    <i t="grand">
      <x/>
    </i>
  </rowItems>
  <colFields count="1">
    <field x="1"/>
  </colFields>
  <colItems count="6">
    <i>
      <x/>
    </i>
    <i>
      <x v="1"/>
    </i>
    <i>
      <x v="2"/>
    </i>
    <i>
      <x v="3"/>
    </i>
    <i>
      <x v="4"/>
    </i>
    <i t="grand">
      <x/>
    </i>
  </colItems>
  <pageFields count="1">
    <pageField fld="7" item="1" hier="-1"/>
  </pageFields>
  <dataFields count="1">
    <dataField name="Sum of Order_Quantity" fld="2" baseField="0" baseItem="0"/>
  </dataFields>
  <chartFormats count="10">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2"/>
          </reference>
        </references>
      </pivotArea>
    </chartFormat>
    <chartFormat chart="13" format="13" series="1">
      <pivotArea type="data" outline="0" fieldPosition="0">
        <references count="2">
          <reference field="4294967294" count="1" selected="0">
            <x v="0"/>
          </reference>
          <reference field="1" count="1" selected="0">
            <x v="3"/>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E7" firstHeaderRow="1" firstDataRow="2" firstDataCol="1" rowPageCount="1" colPageCount="1"/>
  <pivotFields count="15">
    <pivotField showAll="0"/>
    <pivotField showAll="0"/>
    <pivotField dataField="1" showAll="0"/>
    <pivotField numFmtId="164" showAll="0"/>
    <pivotField axis="axisRow" showAll="0">
      <items count="3">
        <item x="0"/>
        <item x="1"/>
        <item t="default"/>
      </items>
    </pivotField>
    <pivotField numFmtId="164" showAll="0"/>
    <pivotField showAll="0"/>
    <pivotField axis="axisPage" showAll="0">
      <items count="7">
        <item x="2"/>
        <item x="1"/>
        <item x="0"/>
        <item x="4"/>
        <item x="5"/>
        <item x="3"/>
        <item t="default"/>
      </items>
    </pivotField>
    <pivotField showAll="0"/>
    <pivotField showAll="0"/>
    <pivotField showAll="0"/>
    <pivotField showAll="0"/>
    <pivotField axis="axisCol" showAll="0">
      <items count="4">
        <item x="0"/>
        <item x="1"/>
        <item x="2"/>
        <item t="default"/>
      </items>
    </pivotField>
    <pivotField numFmtId="164" showAll="0" defaultSubtotal="0"/>
    <pivotField numFmtId="2" showAll="0" defaultSubtotal="0"/>
  </pivotFields>
  <rowFields count="1">
    <field x="4"/>
  </rowFields>
  <rowItems count="3">
    <i>
      <x/>
    </i>
    <i>
      <x v="1"/>
    </i>
    <i t="grand">
      <x/>
    </i>
  </rowItems>
  <colFields count="1">
    <field x="12"/>
  </colFields>
  <colItems count="4">
    <i>
      <x/>
    </i>
    <i>
      <x v="1"/>
    </i>
    <i>
      <x v="2"/>
    </i>
    <i t="grand">
      <x/>
    </i>
  </colItems>
  <pageFields count="1">
    <pageField fld="7" item="1" hier="-1"/>
  </pageFields>
  <dataFields count="1">
    <dataField name="Sum of Order_Quantity" fld="2" baseField="0" baseItem="0"/>
  </dataFields>
  <chartFormats count="6">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2"/>
          </reference>
        </references>
      </pivotArea>
    </chartFormat>
    <chartFormat chart="20" format="6" series="1">
      <pivotArea type="data" outline="0" fieldPosition="0">
        <references count="2">
          <reference field="4294967294" count="1" selected="0">
            <x v="0"/>
          </reference>
          <reference field="12" count="1" selected="0">
            <x v="0"/>
          </reference>
        </references>
      </pivotArea>
    </chartFormat>
    <chartFormat chart="20" format="7"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3"/>
    <pivotTable tabId="3" name="PivotTable1"/>
    <pivotTable tabId="6" name="PivotTable4"/>
    <pivotTable tabId="4" name="PivotTable12"/>
    <pivotTable tabId="9" name="PivotTable7"/>
    <pivotTable tabId="10" name="PivotTable8"/>
    <pivotTable tabId="11" name="PivotTable11"/>
    <pivotTable tabId="12" name="PivotTable26"/>
  </pivotTables>
  <data>
    <tabular pivotCacheId="1">
      <items count="6">
        <i x="2"/>
        <i x="1" s="1"/>
        <i x="0"/>
        <i x="4"/>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6" showCaption="0" style="Slicer Style 3" rowHeight="241300"/>
</slicers>
</file>

<file path=xl/tables/table1.xml><?xml version="1.0" encoding="utf-8"?>
<table xmlns="http://schemas.openxmlformats.org/spreadsheetml/2006/main" id="1" name="salesdata" displayName="salesdata" ref="A1:O731" totalsRowShown="0" headerRowDxfId="18" dataDxfId="17">
  <autoFilter ref="A1:O731"/>
  <tableColumns count="15">
    <tableColumn id="1" name="Order_ID" dataDxfId="16"/>
    <tableColumn id="2" name="Order_Priority" dataDxfId="15"/>
    <tableColumn id="3" name="Order_Quantity" dataDxfId="14"/>
    <tableColumn id="4" name="Sales" dataDxfId="13"/>
    <tableColumn id="5" name="Ship_Mode" dataDxfId="12"/>
    <tableColumn id="6" name="Profit" dataDxfId="11"/>
    <tableColumn id="7" name="Customer_Name" dataDxfId="10"/>
    <tableColumn id="8" name="Region" dataDxfId="9"/>
    <tableColumn id="9" name="Customer_Segment" dataDxfId="8"/>
    <tableColumn id="10" name="Product_Category" dataDxfId="7"/>
    <tableColumn id="11" name="Product_Sub-Category" dataDxfId="6"/>
    <tableColumn id="12" name="Product_Name" dataDxfId="5"/>
    <tableColumn id="13" name="Product_Container" dataDxfId="4"/>
    <tableColumn id="14" name="Original_Price" dataDxfId="3">
      <calculatedColumnFormula>salesdata[[#This Row],[Sales]]-salesdata[[#This Row],[Profit]]</calculatedColumnFormula>
    </tableColumn>
    <tableColumn id="15" name="Discount_Percent" dataDxfId="2">
      <calculatedColumnFormula>((salesdata[[#This Row],[Original_Price]]-salesdata[[#This Row],[Sales]])/(salesdata[[#This Row],[Original_Price]]))*100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abSelected="1" view="pageBreakPreview" zoomScale="90" zoomScaleNormal="90" zoomScaleSheetLayoutView="90" workbookViewId="0">
      <selection activeCell="T43" sqref="T43"/>
    </sheetView>
  </sheetViews>
  <sheetFormatPr defaultRowHeight="15" x14ac:dyDescent="0.25"/>
  <cols>
    <col min="1" max="1" width="72.85546875" style="22" customWidth="1"/>
    <col min="2" max="2" width="10.85546875" style="22" customWidth="1"/>
    <col min="3" max="3" width="11.140625" style="22" customWidth="1"/>
    <col min="4" max="7" width="9.140625" style="22"/>
    <col min="8" max="8" width="14.7109375" style="22" customWidth="1"/>
    <col min="9" max="14" width="11.42578125" style="22" customWidth="1"/>
    <col min="15" max="16384" width="9.140625" style="22"/>
  </cols>
  <sheetData>
    <row r="1" spans="1:22" x14ac:dyDescent="0.25">
      <c r="A1" s="24" t="s">
        <v>664</v>
      </c>
      <c r="B1" s="24"/>
      <c r="C1" s="24"/>
      <c r="D1" s="24"/>
      <c r="E1" s="24"/>
      <c r="F1" s="24"/>
      <c r="G1" s="24"/>
      <c r="H1" s="24"/>
      <c r="I1" s="24"/>
      <c r="J1" s="24"/>
      <c r="K1" s="24"/>
      <c r="L1" s="24"/>
      <c r="M1" s="24"/>
      <c r="N1" s="24"/>
      <c r="O1" s="24"/>
      <c r="P1" s="24"/>
      <c r="Q1" s="24"/>
      <c r="R1" s="24"/>
      <c r="S1" s="24"/>
      <c r="T1" s="24"/>
      <c r="U1" s="24"/>
      <c r="V1" s="24"/>
    </row>
    <row r="2" spans="1:22" x14ac:dyDescent="0.25">
      <c r="A2" s="24"/>
      <c r="B2" s="24"/>
      <c r="C2" s="24"/>
      <c r="D2" s="24"/>
      <c r="E2" s="24"/>
      <c r="F2" s="24"/>
      <c r="G2" s="24"/>
      <c r="H2" s="24"/>
      <c r="I2" s="24"/>
      <c r="J2" s="24"/>
      <c r="K2" s="24"/>
      <c r="L2" s="24"/>
      <c r="M2" s="24"/>
      <c r="N2" s="24"/>
      <c r="O2" s="24"/>
      <c r="P2" s="24"/>
      <c r="Q2" s="24"/>
      <c r="R2" s="24"/>
      <c r="S2" s="24"/>
      <c r="T2" s="24"/>
      <c r="U2" s="24"/>
      <c r="V2" s="24"/>
    </row>
    <row r="3" spans="1:22" x14ac:dyDescent="0.25">
      <c r="A3" s="24"/>
      <c r="B3" s="24"/>
      <c r="C3" s="24"/>
      <c r="D3" s="24"/>
      <c r="E3" s="24"/>
      <c r="F3" s="24"/>
      <c r="G3" s="24"/>
      <c r="H3" s="24"/>
      <c r="I3" s="24"/>
      <c r="J3" s="24"/>
      <c r="K3" s="24"/>
      <c r="L3" s="24"/>
      <c r="M3" s="24"/>
      <c r="N3" s="24"/>
      <c r="O3" s="24"/>
      <c r="P3" s="24"/>
      <c r="Q3" s="24"/>
      <c r="R3" s="24"/>
      <c r="S3" s="24"/>
      <c r="T3" s="24"/>
      <c r="U3" s="24"/>
      <c r="V3" s="24"/>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9"/>
      <c r="B5" s="9"/>
      <c r="C5" s="9"/>
      <c r="D5" s="8"/>
      <c r="E5" s="8"/>
      <c r="F5" s="8"/>
      <c r="G5" s="8"/>
      <c r="H5" s="8"/>
      <c r="I5" s="8"/>
      <c r="J5" s="8"/>
      <c r="K5" s="8"/>
      <c r="L5" s="8"/>
      <c r="M5" s="8"/>
      <c r="N5" s="8"/>
      <c r="O5" s="8"/>
      <c r="P5" s="8"/>
      <c r="Q5" s="8"/>
      <c r="R5" s="8"/>
      <c r="S5" s="8"/>
      <c r="T5" s="8"/>
      <c r="U5" s="8"/>
      <c r="V5" s="8"/>
    </row>
    <row r="6" spans="1:22" x14ac:dyDescent="0.25">
      <c r="A6" s="8"/>
      <c r="B6" s="8"/>
      <c r="C6" s="8"/>
      <c r="D6" s="8"/>
      <c r="E6" s="8"/>
      <c r="F6" s="8"/>
      <c r="G6" s="8"/>
      <c r="H6" s="8"/>
      <c r="I6" s="8"/>
      <c r="J6" s="8"/>
      <c r="K6" s="8"/>
      <c r="L6" s="8"/>
      <c r="M6" s="8"/>
      <c r="N6" s="8"/>
      <c r="O6" s="8"/>
      <c r="P6" s="8"/>
      <c r="Q6" s="8"/>
      <c r="R6" s="8"/>
      <c r="S6" s="8"/>
      <c r="T6" s="8"/>
      <c r="U6" s="8"/>
      <c r="V6" s="8"/>
    </row>
    <row r="7" spans="1:22" x14ac:dyDescent="0.25">
      <c r="A7" s="10"/>
      <c r="B7" s="11"/>
      <c r="C7" s="11"/>
      <c r="D7" s="8"/>
      <c r="E7" s="8"/>
      <c r="F7" s="8"/>
      <c r="G7" s="8"/>
      <c r="H7" s="10"/>
      <c r="I7" s="11"/>
      <c r="J7" s="11"/>
      <c r="K7" s="11"/>
      <c r="L7" s="11"/>
      <c r="M7" s="11"/>
      <c r="N7" s="11"/>
      <c r="O7" s="8"/>
      <c r="P7" s="8"/>
      <c r="Q7" s="8"/>
      <c r="R7" s="8"/>
      <c r="S7" s="8"/>
      <c r="T7" s="8"/>
      <c r="U7" s="8"/>
      <c r="V7" s="8"/>
    </row>
    <row r="8" spans="1:22" x14ac:dyDescent="0.25">
      <c r="A8" s="10"/>
      <c r="B8" s="11"/>
      <c r="C8" s="11"/>
      <c r="D8" s="8"/>
      <c r="E8" s="8"/>
      <c r="F8" s="8"/>
      <c r="G8" s="8"/>
      <c r="H8" s="10"/>
      <c r="I8" s="11"/>
      <c r="J8" s="11"/>
      <c r="K8" s="11"/>
      <c r="L8" s="11"/>
      <c r="M8" s="11"/>
      <c r="N8" s="11"/>
      <c r="O8" s="8"/>
      <c r="P8" s="8"/>
      <c r="Q8" s="8"/>
      <c r="R8" s="8"/>
      <c r="S8" s="8"/>
      <c r="T8" s="8"/>
      <c r="U8" s="8"/>
      <c r="V8" s="8"/>
    </row>
    <row r="9" spans="1:22" x14ac:dyDescent="0.25">
      <c r="A9" s="10"/>
      <c r="B9" s="11"/>
      <c r="C9" s="11"/>
      <c r="D9" s="8"/>
      <c r="E9" s="8"/>
      <c r="F9" s="8"/>
      <c r="G9" s="8"/>
      <c r="H9" s="10"/>
      <c r="I9" s="11"/>
      <c r="J9" s="11"/>
      <c r="K9" s="11"/>
      <c r="L9" s="11"/>
      <c r="M9" s="11"/>
      <c r="N9" s="11"/>
      <c r="O9" s="8"/>
      <c r="P9" s="8"/>
      <c r="Q9" s="8"/>
      <c r="R9" s="8"/>
      <c r="S9" s="8"/>
      <c r="T9" s="8"/>
      <c r="U9" s="8"/>
      <c r="V9" s="8"/>
    </row>
    <row r="10" spans="1:22" x14ac:dyDescent="0.25">
      <c r="A10" s="10"/>
      <c r="B10" s="11"/>
      <c r="C10" s="11"/>
      <c r="D10" s="8"/>
      <c r="E10" s="8"/>
      <c r="F10" s="8"/>
      <c r="G10" s="8"/>
      <c r="H10" s="10"/>
      <c r="I10" s="11"/>
      <c r="J10" s="11"/>
      <c r="K10" s="11"/>
      <c r="L10" s="11"/>
      <c r="M10" s="11"/>
      <c r="N10" s="11"/>
      <c r="O10" s="8"/>
      <c r="P10" s="8"/>
      <c r="Q10" s="8"/>
      <c r="R10" s="8"/>
      <c r="S10" s="8"/>
      <c r="T10" s="8"/>
      <c r="U10" s="8"/>
      <c r="V10" s="8"/>
    </row>
    <row r="11" spans="1:22" x14ac:dyDescent="0.25">
      <c r="A11" s="10"/>
      <c r="B11" s="11"/>
      <c r="C11" s="11"/>
      <c r="D11" s="8"/>
      <c r="E11" s="8"/>
      <c r="F11" s="8"/>
      <c r="G11" s="8"/>
      <c r="H11" s="10"/>
      <c r="I11" s="11"/>
      <c r="J11" s="11"/>
      <c r="K11" s="11"/>
      <c r="L11" s="11"/>
      <c r="M11" s="11"/>
      <c r="N11" s="11"/>
      <c r="O11" s="8"/>
      <c r="P11" s="8"/>
      <c r="Q11" s="8"/>
      <c r="R11" s="8"/>
      <c r="S11" s="8"/>
      <c r="T11" s="8"/>
      <c r="U11" s="8"/>
      <c r="V11" s="8"/>
    </row>
    <row r="12" spans="1:22" x14ac:dyDescent="0.25">
      <c r="A12" s="10"/>
      <c r="B12" s="11"/>
      <c r="C12" s="11"/>
      <c r="D12" s="8"/>
      <c r="E12" s="8"/>
      <c r="F12" s="8"/>
      <c r="G12" s="8"/>
      <c r="H12" s="8"/>
      <c r="I12" s="8"/>
      <c r="J12" s="8"/>
      <c r="K12" s="8"/>
      <c r="L12" s="8"/>
      <c r="M12" s="8"/>
      <c r="N12" s="8"/>
      <c r="O12" s="8"/>
      <c r="P12" s="8"/>
      <c r="Q12" s="8"/>
      <c r="R12" s="8"/>
      <c r="S12" s="8"/>
      <c r="T12" s="8"/>
      <c r="U12" s="8"/>
      <c r="V12" s="8"/>
    </row>
    <row r="13" spans="1:22" x14ac:dyDescent="0.25">
      <c r="A13" s="10"/>
      <c r="B13" s="11"/>
      <c r="C13" s="11"/>
      <c r="D13" s="8"/>
      <c r="E13" s="8"/>
      <c r="F13" s="8"/>
      <c r="G13" s="8"/>
      <c r="H13" s="8"/>
      <c r="I13" s="8"/>
      <c r="J13" s="8"/>
      <c r="K13" s="8"/>
      <c r="L13" s="8"/>
      <c r="M13" s="8"/>
      <c r="N13" s="8"/>
      <c r="O13" s="8"/>
      <c r="P13" s="8"/>
      <c r="Q13" s="8"/>
      <c r="R13" s="8"/>
      <c r="S13" s="8"/>
      <c r="T13" s="8"/>
      <c r="U13" s="8"/>
      <c r="V13" s="8"/>
    </row>
    <row r="14" spans="1:22" x14ac:dyDescent="0.25">
      <c r="A14" s="10"/>
      <c r="B14" s="11"/>
      <c r="C14" s="11"/>
      <c r="D14" s="8"/>
      <c r="E14" s="8"/>
      <c r="F14" s="8"/>
      <c r="G14" s="8"/>
      <c r="H14" s="8"/>
      <c r="I14" s="8"/>
      <c r="J14" s="8"/>
      <c r="K14" s="8"/>
      <c r="L14" s="8"/>
      <c r="M14" s="8"/>
      <c r="N14" s="8"/>
      <c r="O14" s="8"/>
      <c r="P14" s="8"/>
      <c r="Q14" s="8"/>
      <c r="R14" s="8"/>
      <c r="S14" s="8"/>
      <c r="T14" s="8"/>
      <c r="U14" s="8"/>
      <c r="V14" s="8"/>
    </row>
    <row r="15" spans="1:22" x14ac:dyDescent="0.25">
      <c r="A15" s="10"/>
      <c r="B15" s="11"/>
      <c r="C15" s="11"/>
      <c r="D15" s="8"/>
      <c r="E15" s="8"/>
      <c r="F15" s="8"/>
      <c r="G15" s="8"/>
      <c r="H15" s="8"/>
      <c r="I15" s="8"/>
      <c r="J15" s="8"/>
      <c r="K15" s="8"/>
      <c r="L15" s="8"/>
      <c r="M15" s="8"/>
      <c r="N15" s="8"/>
      <c r="O15" s="8"/>
      <c r="P15" s="8"/>
      <c r="Q15" s="8"/>
      <c r="R15" s="8"/>
      <c r="S15" s="8"/>
      <c r="T15" s="8"/>
      <c r="U15" s="8"/>
      <c r="V15" s="8"/>
    </row>
    <row r="16" spans="1:22" x14ac:dyDescent="0.25">
      <c r="A16" s="10"/>
      <c r="B16" s="11"/>
      <c r="C16" s="11"/>
      <c r="D16" s="8"/>
      <c r="E16" s="8"/>
      <c r="F16" s="8"/>
      <c r="G16" s="8"/>
      <c r="H16" s="8"/>
      <c r="I16" s="8"/>
      <c r="J16" s="8"/>
      <c r="K16" s="8"/>
      <c r="L16" s="8"/>
      <c r="M16" s="8"/>
      <c r="N16" s="8"/>
      <c r="O16" s="8"/>
      <c r="P16" s="8"/>
      <c r="Q16" s="8"/>
      <c r="R16" s="8"/>
      <c r="S16" s="8"/>
      <c r="T16" s="8"/>
      <c r="U16" s="8"/>
      <c r="V16" s="8"/>
    </row>
    <row r="17" spans="1:22" x14ac:dyDescent="0.25">
      <c r="A17" s="10"/>
      <c r="B17" s="11"/>
      <c r="C17" s="11"/>
      <c r="D17" s="8"/>
      <c r="E17" s="8"/>
      <c r="F17" s="8"/>
      <c r="G17" s="8"/>
      <c r="H17" s="8"/>
      <c r="I17" s="8"/>
      <c r="J17" s="8"/>
      <c r="K17" s="8"/>
      <c r="L17" s="8"/>
      <c r="M17" s="8"/>
      <c r="N17" s="8"/>
      <c r="O17" s="8"/>
      <c r="P17" s="8"/>
      <c r="Q17" s="8"/>
      <c r="R17" s="8"/>
      <c r="S17" s="8"/>
      <c r="T17" s="8"/>
      <c r="U17" s="8"/>
      <c r="V17" s="8"/>
    </row>
    <row r="18" spans="1:22" x14ac:dyDescent="0.25">
      <c r="A18" s="8"/>
      <c r="B18" s="8"/>
      <c r="C18" s="8"/>
      <c r="D18" s="8"/>
      <c r="E18" s="8"/>
      <c r="F18" s="8"/>
      <c r="G18" s="8"/>
      <c r="H18" s="8"/>
      <c r="I18" s="8"/>
      <c r="J18" s="8"/>
      <c r="K18" s="8"/>
      <c r="L18" s="8"/>
      <c r="M18" s="8"/>
      <c r="N18" s="8"/>
      <c r="O18" s="8"/>
      <c r="P18" s="8"/>
      <c r="Q18" s="8"/>
      <c r="R18" s="8"/>
      <c r="S18" s="8"/>
      <c r="T18" s="8"/>
      <c r="U18" s="8"/>
      <c r="V18" s="8"/>
    </row>
    <row r="19" spans="1:22" x14ac:dyDescent="0.25">
      <c r="A19" s="8"/>
      <c r="B19" s="8"/>
      <c r="C19" s="8"/>
      <c r="D19" s="8"/>
      <c r="E19" s="8"/>
      <c r="F19" s="8"/>
      <c r="G19" s="8"/>
      <c r="H19" s="8"/>
      <c r="I19" s="8"/>
      <c r="J19" s="8"/>
      <c r="K19" s="8"/>
      <c r="L19" s="8"/>
      <c r="M19" s="8"/>
      <c r="N19" s="8"/>
      <c r="O19" s="8"/>
      <c r="P19" s="8"/>
      <c r="Q19" s="8"/>
      <c r="R19" s="8"/>
      <c r="S19" s="8"/>
      <c r="T19" s="8"/>
      <c r="U19" s="8"/>
      <c r="V19" s="8"/>
    </row>
    <row r="20" spans="1:22" x14ac:dyDescent="0.25">
      <c r="A20" s="8"/>
      <c r="B20" s="8"/>
      <c r="C20" s="8"/>
      <c r="D20" s="11"/>
      <c r="E20" s="11"/>
      <c r="F20" s="8"/>
      <c r="G20" s="8"/>
      <c r="H20" s="8"/>
      <c r="I20" s="8"/>
      <c r="J20" s="8"/>
      <c r="K20" s="8"/>
      <c r="L20" s="8"/>
      <c r="M20" s="8"/>
      <c r="N20" s="8"/>
      <c r="O20" s="8"/>
      <c r="P20" s="8"/>
      <c r="Q20" s="8"/>
      <c r="R20" s="8"/>
      <c r="S20" s="8"/>
      <c r="T20" s="8"/>
      <c r="U20" s="8"/>
      <c r="V20" s="8"/>
    </row>
    <row r="21" spans="1:22" x14ac:dyDescent="0.25">
      <c r="A21" s="23" t="s">
        <v>663</v>
      </c>
      <c r="B21" s="23"/>
      <c r="C21" s="23"/>
      <c r="D21" s="12"/>
      <c r="E21" s="11"/>
      <c r="F21" s="8"/>
      <c r="G21" s="8"/>
      <c r="H21" s="8"/>
      <c r="I21" s="8"/>
      <c r="J21" s="8"/>
      <c r="K21" s="8"/>
      <c r="L21" s="8"/>
      <c r="M21" s="8"/>
      <c r="N21" s="8"/>
      <c r="O21" s="8"/>
      <c r="P21" s="8"/>
      <c r="Q21" s="8"/>
      <c r="R21" s="8"/>
      <c r="S21" s="8"/>
      <c r="T21" s="8"/>
      <c r="U21" s="8"/>
      <c r="V21" s="8"/>
    </row>
    <row r="22" spans="1:22" x14ac:dyDescent="0.25">
      <c r="A22" s="23"/>
      <c r="B22" s="23"/>
      <c r="C22" s="23"/>
      <c r="D22" s="13"/>
      <c r="E22" s="11"/>
      <c r="F22" s="8"/>
      <c r="G22" s="8"/>
      <c r="H22" s="8"/>
      <c r="I22" s="8"/>
      <c r="J22" s="8"/>
      <c r="K22" s="8"/>
      <c r="L22" s="8"/>
      <c r="M22" s="8"/>
      <c r="N22" s="8"/>
      <c r="O22" s="8"/>
      <c r="P22" s="8"/>
      <c r="Q22" s="8"/>
      <c r="R22" s="8"/>
      <c r="S22" s="8"/>
      <c r="T22" s="8"/>
      <c r="U22" s="8"/>
      <c r="V22" s="8"/>
    </row>
    <row r="23" spans="1:22" x14ac:dyDescent="0.25">
      <c r="A23" s="23"/>
      <c r="B23" s="23"/>
      <c r="C23" s="23"/>
      <c r="D23" s="14"/>
      <c r="E23" s="11"/>
      <c r="F23" s="8"/>
      <c r="G23" s="8"/>
      <c r="H23" s="8"/>
      <c r="I23" s="8"/>
      <c r="J23" s="8"/>
      <c r="K23" s="8"/>
      <c r="L23" s="8"/>
      <c r="M23" s="8"/>
      <c r="N23" s="8"/>
      <c r="O23" s="8"/>
      <c r="P23" s="8"/>
      <c r="Q23" s="8"/>
      <c r="R23" s="8"/>
      <c r="S23" s="8"/>
      <c r="T23" s="8"/>
      <c r="U23" s="8"/>
      <c r="V23" s="8"/>
    </row>
    <row r="24" spans="1:22" x14ac:dyDescent="0.25">
      <c r="A24" s="20" t="s">
        <v>662</v>
      </c>
      <c r="B24" s="20" t="s">
        <v>661</v>
      </c>
      <c r="C24" s="20" t="s">
        <v>660</v>
      </c>
      <c r="D24" s="16"/>
      <c r="E24" s="11"/>
      <c r="F24" s="8"/>
      <c r="G24" s="8"/>
      <c r="H24" s="8"/>
      <c r="I24" s="8"/>
      <c r="J24" s="8"/>
      <c r="K24" s="8"/>
      <c r="L24" s="8"/>
      <c r="M24" s="8"/>
      <c r="N24" s="8"/>
      <c r="O24" s="8"/>
      <c r="P24" s="8"/>
      <c r="Q24" s="8"/>
      <c r="R24" s="8"/>
      <c r="S24" s="8"/>
      <c r="T24" s="8"/>
      <c r="U24" s="8"/>
      <c r="V24" s="8"/>
    </row>
    <row r="25" spans="1:22" x14ac:dyDescent="0.25">
      <c r="A25" s="19" t="s">
        <v>496</v>
      </c>
      <c r="B25" s="21">
        <v>8417.57</v>
      </c>
      <c r="C25" s="21">
        <v>15</v>
      </c>
      <c r="D25" s="14"/>
      <c r="E25" s="8"/>
      <c r="F25" s="8"/>
      <c r="G25" s="8"/>
      <c r="H25" s="8"/>
      <c r="I25" s="8"/>
      <c r="J25" s="8"/>
      <c r="K25" s="8"/>
      <c r="L25" s="8"/>
      <c r="M25" s="8"/>
      <c r="N25" s="8"/>
      <c r="O25" s="8"/>
      <c r="P25" s="8"/>
      <c r="Q25" s="8"/>
      <c r="R25" s="8"/>
      <c r="S25" s="8"/>
      <c r="T25" s="8"/>
      <c r="U25" s="8"/>
      <c r="V25" s="8"/>
    </row>
    <row r="26" spans="1:22" x14ac:dyDescent="0.25">
      <c r="A26" s="19" t="s">
        <v>70</v>
      </c>
      <c r="B26" s="21">
        <v>7416.43</v>
      </c>
      <c r="C26" s="21">
        <v>31</v>
      </c>
      <c r="D26" s="14"/>
      <c r="E26" s="8"/>
      <c r="F26" s="8"/>
      <c r="G26" s="8"/>
      <c r="H26" s="8"/>
      <c r="I26" s="8"/>
      <c r="J26" s="8"/>
      <c r="K26" s="8"/>
      <c r="L26" s="8"/>
      <c r="M26" s="8"/>
      <c r="N26" s="8"/>
      <c r="O26" s="8"/>
      <c r="P26" s="8"/>
      <c r="Q26" s="8"/>
      <c r="R26" s="8"/>
      <c r="S26" s="8"/>
      <c r="T26" s="8"/>
      <c r="U26" s="8"/>
      <c r="V26" s="8"/>
    </row>
    <row r="27" spans="1:22" x14ac:dyDescent="0.25">
      <c r="A27" s="19" t="s">
        <v>53</v>
      </c>
      <c r="B27" s="21">
        <v>6907.61</v>
      </c>
      <c r="C27" s="21">
        <v>35</v>
      </c>
      <c r="D27" s="14"/>
      <c r="E27" s="8"/>
      <c r="F27" s="8"/>
      <c r="G27" s="8"/>
      <c r="H27" s="8"/>
      <c r="I27" s="8"/>
      <c r="J27" s="8"/>
      <c r="K27" s="8"/>
      <c r="L27" s="8"/>
      <c r="M27" s="8"/>
      <c r="N27" s="8"/>
      <c r="O27" s="8"/>
      <c r="P27" s="8"/>
      <c r="Q27" s="8"/>
      <c r="R27" s="8"/>
      <c r="S27" s="8"/>
      <c r="T27" s="8"/>
      <c r="U27" s="8"/>
      <c r="V27" s="8"/>
    </row>
    <row r="28" spans="1:22" x14ac:dyDescent="0.25">
      <c r="A28" s="19" t="s">
        <v>87</v>
      </c>
      <c r="B28" s="21">
        <v>5501.2999999999993</v>
      </c>
      <c r="C28" s="21">
        <v>85</v>
      </c>
      <c r="D28" s="14"/>
      <c r="E28" s="8"/>
      <c r="F28" s="8"/>
      <c r="G28" s="8"/>
      <c r="H28" s="8"/>
      <c r="I28" s="8"/>
      <c r="J28" s="8"/>
      <c r="K28" s="8"/>
      <c r="L28" s="8"/>
      <c r="M28" s="8"/>
      <c r="N28" s="8"/>
      <c r="O28" s="8"/>
      <c r="P28" s="8"/>
      <c r="Q28" s="8"/>
      <c r="R28" s="8"/>
      <c r="S28" s="8"/>
      <c r="T28" s="8"/>
      <c r="U28" s="8"/>
      <c r="V28" s="8"/>
    </row>
    <row r="29" spans="1:22" x14ac:dyDescent="0.25">
      <c r="A29" s="19" t="s">
        <v>165</v>
      </c>
      <c r="B29" s="21">
        <v>5322.14</v>
      </c>
      <c r="C29" s="21">
        <v>12</v>
      </c>
      <c r="D29" s="14"/>
      <c r="E29" s="8"/>
      <c r="F29" s="8"/>
      <c r="G29" s="8"/>
      <c r="H29" s="8"/>
      <c r="I29" s="8"/>
      <c r="J29" s="8"/>
      <c r="K29" s="8"/>
      <c r="L29" s="8"/>
      <c r="M29" s="8"/>
      <c r="N29" s="8"/>
      <c r="O29" s="8"/>
      <c r="P29" s="8"/>
      <c r="Q29" s="8"/>
      <c r="R29" s="8"/>
      <c r="S29" s="8"/>
      <c r="T29" s="8"/>
      <c r="U29" s="8"/>
      <c r="V29" s="8"/>
    </row>
    <row r="30" spans="1:22" x14ac:dyDescent="0.25">
      <c r="A30" s="19" t="s">
        <v>94</v>
      </c>
      <c r="B30" s="21">
        <v>2808.22</v>
      </c>
      <c r="C30" s="21">
        <v>19</v>
      </c>
      <c r="D30" s="14"/>
      <c r="E30" s="8"/>
      <c r="F30" s="8"/>
      <c r="G30" s="8"/>
      <c r="H30" s="8"/>
      <c r="I30" s="8"/>
      <c r="J30" s="8"/>
      <c r="K30" s="8"/>
      <c r="L30" s="8"/>
      <c r="M30" s="8"/>
      <c r="N30" s="8"/>
      <c r="O30" s="8"/>
      <c r="P30" s="8"/>
      <c r="Q30" s="8"/>
      <c r="R30" s="8"/>
      <c r="S30" s="8"/>
      <c r="T30" s="8"/>
      <c r="U30" s="8"/>
      <c r="V30" s="8"/>
    </row>
    <row r="31" spans="1:22" x14ac:dyDescent="0.25">
      <c r="A31" s="19" t="s">
        <v>86</v>
      </c>
      <c r="B31" s="21">
        <v>2795.36</v>
      </c>
      <c r="C31" s="21">
        <v>31</v>
      </c>
      <c r="D31" s="14"/>
      <c r="E31" s="8"/>
      <c r="F31" s="8"/>
      <c r="G31" s="8"/>
      <c r="H31" s="8"/>
      <c r="I31" s="8"/>
      <c r="J31" s="8"/>
      <c r="K31" s="8"/>
      <c r="L31" s="8"/>
      <c r="M31" s="8"/>
      <c r="N31" s="8"/>
      <c r="O31" s="8"/>
      <c r="P31" s="8"/>
      <c r="Q31" s="8"/>
      <c r="R31" s="8"/>
      <c r="S31" s="8"/>
      <c r="T31" s="8"/>
      <c r="U31" s="8"/>
      <c r="V31" s="8"/>
    </row>
    <row r="32" spans="1:22" x14ac:dyDescent="0.25">
      <c r="A32" s="19" t="s">
        <v>510</v>
      </c>
      <c r="B32" s="21">
        <v>2763.13</v>
      </c>
      <c r="C32" s="21">
        <v>49</v>
      </c>
      <c r="D32" s="14"/>
      <c r="E32" s="8"/>
      <c r="F32" s="8"/>
      <c r="G32" s="8"/>
      <c r="H32" s="8"/>
      <c r="I32" s="8"/>
      <c r="J32" s="8"/>
      <c r="K32" s="8"/>
      <c r="L32" s="8"/>
      <c r="M32" s="8"/>
      <c r="N32" s="8"/>
      <c r="O32" s="8"/>
      <c r="P32" s="8"/>
      <c r="Q32" s="8"/>
      <c r="R32" s="8"/>
      <c r="S32" s="8"/>
      <c r="T32" s="8"/>
      <c r="U32" s="8"/>
      <c r="V32" s="8"/>
    </row>
    <row r="33" spans="1:22" x14ac:dyDescent="0.25">
      <c r="A33" s="19" t="s">
        <v>158</v>
      </c>
      <c r="B33" s="21">
        <v>2553.89</v>
      </c>
      <c r="C33" s="21">
        <v>45</v>
      </c>
      <c r="D33" s="14"/>
      <c r="E33" s="8"/>
      <c r="F33" s="8"/>
      <c r="G33" s="8"/>
      <c r="H33" s="8"/>
      <c r="I33" s="8"/>
      <c r="J33" s="8"/>
      <c r="K33" s="8"/>
      <c r="L33" s="8"/>
      <c r="M33" s="8"/>
      <c r="N33" s="8"/>
      <c r="O33" s="8"/>
      <c r="P33" s="8"/>
      <c r="Q33" s="8"/>
      <c r="R33" s="8"/>
      <c r="S33" s="8"/>
      <c r="T33" s="8"/>
      <c r="U33" s="8"/>
      <c r="V33" s="8"/>
    </row>
    <row r="34" spans="1:22" x14ac:dyDescent="0.25">
      <c r="A34" s="19" t="s">
        <v>218</v>
      </c>
      <c r="B34" s="21">
        <v>1881.58</v>
      </c>
      <c r="C34" s="21">
        <v>49</v>
      </c>
      <c r="D34" s="14"/>
      <c r="E34" s="8"/>
      <c r="F34" s="8"/>
      <c r="G34" s="8"/>
      <c r="H34" s="8"/>
      <c r="I34" s="8"/>
      <c r="J34" s="8"/>
      <c r="K34" s="8"/>
      <c r="L34" s="8"/>
      <c r="M34" s="8"/>
      <c r="N34" s="8"/>
      <c r="O34" s="8"/>
      <c r="P34" s="8"/>
      <c r="Q34" s="8"/>
      <c r="R34" s="8"/>
      <c r="S34" s="8"/>
      <c r="T34" s="8"/>
      <c r="U34" s="8"/>
      <c r="V34" s="8"/>
    </row>
    <row r="35" spans="1:22" x14ac:dyDescent="0.25">
      <c r="A35" s="19" t="s">
        <v>654</v>
      </c>
      <c r="B35" s="21">
        <v>46367.23</v>
      </c>
      <c r="C35" s="21">
        <v>371</v>
      </c>
      <c r="D35" s="14"/>
      <c r="E35" s="8"/>
      <c r="F35" s="8"/>
      <c r="G35" s="8"/>
      <c r="H35" s="8"/>
      <c r="I35" s="8"/>
      <c r="J35" s="8"/>
      <c r="K35" s="8"/>
      <c r="L35" s="8"/>
      <c r="M35" s="8"/>
      <c r="N35" s="8"/>
      <c r="O35" s="8"/>
      <c r="P35" s="8"/>
      <c r="Q35" s="8"/>
      <c r="R35" s="8"/>
      <c r="S35" s="8"/>
      <c r="T35" s="8"/>
      <c r="U35" s="8"/>
      <c r="V35" s="8"/>
    </row>
    <row r="36" spans="1:22" x14ac:dyDescent="0.25">
      <c r="A36" s="17"/>
      <c r="B36" s="18"/>
      <c r="C36" s="18"/>
      <c r="D36" s="15"/>
      <c r="E36" s="8"/>
      <c r="F36" s="8"/>
      <c r="G36" s="8"/>
      <c r="H36" s="8"/>
      <c r="I36" s="8"/>
      <c r="J36" s="8"/>
      <c r="K36" s="8"/>
      <c r="L36" s="8"/>
      <c r="M36" s="8"/>
      <c r="N36" s="8"/>
      <c r="O36" s="8"/>
      <c r="P36" s="8"/>
      <c r="Q36" s="8"/>
      <c r="R36" s="8"/>
      <c r="S36" s="8"/>
      <c r="T36" s="8"/>
      <c r="U36" s="8"/>
      <c r="V36" s="8"/>
    </row>
  </sheetData>
  <mergeCells count="2">
    <mergeCell ref="A21:C23"/>
    <mergeCell ref="A1:V3"/>
  </mergeCells>
  <pageMargins left="0.7" right="0.7" top="0.75" bottom="0.75" header="0.3" footer="0.3"/>
  <pageSetup paperSize="9" scale="30"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9" sqref="A3:G9"/>
    </sheetView>
  </sheetViews>
  <sheetFormatPr defaultRowHeight="15" x14ac:dyDescent="0.25"/>
  <cols>
    <col min="1" max="1" width="21.85546875" customWidth="1"/>
    <col min="2" max="2" width="22.7109375" bestFit="1" customWidth="1"/>
    <col min="3" max="3" width="5" customWidth="1"/>
    <col min="4" max="4" width="4.5703125" bestFit="1" customWidth="1"/>
    <col min="5" max="5" width="8.5703125" customWidth="1"/>
    <col min="6" max="6" width="13.140625" customWidth="1"/>
    <col min="7" max="7" width="11.28515625" customWidth="1"/>
    <col min="8" max="8" width="11.140625" customWidth="1"/>
    <col min="9" max="9" width="14.85546875" customWidth="1"/>
    <col min="10" max="10" width="14" customWidth="1"/>
    <col min="11" max="11" width="14.5703125" customWidth="1"/>
    <col min="12" max="12" width="11.140625" customWidth="1"/>
    <col min="13" max="13" width="17.28515625" customWidth="1"/>
    <col min="14" max="14" width="16" customWidth="1"/>
    <col min="15" max="15" width="14.5703125" customWidth="1"/>
    <col min="16" max="16" width="11.140625" customWidth="1"/>
    <col min="17" max="17" width="19.140625" customWidth="1"/>
    <col min="18" max="18" width="11.28515625" customWidth="1"/>
    <col min="19" max="19" width="17.28515625" bestFit="1" customWidth="1"/>
    <col min="20" max="20" width="16" bestFit="1" customWidth="1"/>
    <col min="21" max="21" width="5" customWidth="1"/>
    <col min="22" max="22" width="4.5703125" customWidth="1"/>
    <col min="23" max="23" width="8.5703125" customWidth="1"/>
    <col min="24" max="24" width="13.140625" bestFit="1" customWidth="1"/>
    <col min="25" max="25" width="19.140625" bestFit="1" customWidth="1"/>
    <col min="26" max="26" width="11.28515625" bestFit="1" customWidth="1"/>
  </cols>
  <sheetData>
    <row r="1" spans="1:7" x14ac:dyDescent="0.25">
      <c r="A1" s="3" t="s">
        <v>7</v>
      </c>
      <c r="B1" t="s">
        <v>23</v>
      </c>
    </row>
    <row r="3" spans="1:7" x14ac:dyDescent="0.25">
      <c r="A3" s="3" t="s">
        <v>655</v>
      </c>
      <c r="B3" s="3" t="s">
        <v>658</v>
      </c>
    </row>
    <row r="4" spans="1:7" x14ac:dyDescent="0.25">
      <c r="A4" s="3" t="s">
        <v>653</v>
      </c>
      <c r="B4" t="s">
        <v>43</v>
      </c>
      <c r="C4" t="s">
        <v>13</v>
      </c>
      <c r="D4" t="s">
        <v>31</v>
      </c>
      <c r="E4" t="s">
        <v>36</v>
      </c>
      <c r="F4" t="s">
        <v>28</v>
      </c>
      <c r="G4" t="s">
        <v>654</v>
      </c>
    </row>
    <row r="5" spans="1:7" x14ac:dyDescent="0.25">
      <c r="A5" s="4" t="s">
        <v>24</v>
      </c>
      <c r="B5" s="5">
        <v>176</v>
      </c>
      <c r="C5" s="5">
        <v>229</v>
      </c>
      <c r="D5" s="5">
        <v>111</v>
      </c>
      <c r="E5" s="5">
        <v>14</v>
      </c>
      <c r="F5" s="5">
        <v>49</v>
      </c>
      <c r="G5" s="5">
        <v>579</v>
      </c>
    </row>
    <row r="6" spans="1:7" x14ac:dyDescent="0.25">
      <c r="A6" s="4" t="s">
        <v>17</v>
      </c>
      <c r="B6" s="5">
        <v>605</v>
      </c>
      <c r="C6" s="5">
        <v>821</v>
      </c>
      <c r="D6" s="5">
        <v>357</v>
      </c>
      <c r="E6" s="5">
        <v>431</v>
      </c>
      <c r="F6" s="5">
        <v>402</v>
      </c>
      <c r="G6" s="5">
        <v>2616</v>
      </c>
    </row>
    <row r="7" spans="1:7" x14ac:dyDescent="0.25">
      <c r="A7" s="4" t="s">
        <v>33</v>
      </c>
      <c r="B7" s="5">
        <v>17</v>
      </c>
      <c r="C7" s="5">
        <v>36</v>
      </c>
      <c r="D7" s="5">
        <v>75</v>
      </c>
      <c r="E7" s="5"/>
      <c r="F7" s="5">
        <v>25</v>
      </c>
      <c r="G7" s="5">
        <v>153</v>
      </c>
    </row>
    <row r="8" spans="1:7" x14ac:dyDescent="0.25">
      <c r="A8" s="4" t="s">
        <v>38</v>
      </c>
      <c r="B8" s="5">
        <v>56</v>
      </c>
      <c r="C8" s="5">
        <v>43</v>
      </c>
      <c r="D8" s="5">
        <v>4</v>
      </c>
      <c r="E8" s="5">
        <v>34</v>
      </c>
      <c r="F8" s="5">
        <v>89</v>
      </c>
      <c r="G8" s="5">
        <v>226</v>
      </c>
    </row>
    <row r="9" spans="1:7" x14ac:dyDescent="0.25">
      <c r="A9" s="4" t="s">
        <v>654</v>
      </c>
      <c r="B9" s="5">
        <v>854</v>
      </c>
      <c r="C9" s="5">
        <v>1129</v>
      </c>
      <c r="D9" s="5">
        <v>547</v>
      </c>
      <c r="E9" s="5">
        <v>479</v>
      </c>
      <c r="F9" s="5">
        <v>565</v>
      </c>
      <c r="G9" s="5">
        <v>3574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3" sqref="A3:E7"/>
    </sheetView>
  </sheetViews>
  <sheetFormatPr defaultRowHeight="15" x14ac:dyDescent="0.25"/>
  <cols>
    <col min="1" max="1" width="21.85546875" bestFit="1" customWidth="1"/>
    <col min="2" max="2" width="22.7109375" bestFit="1" customWidth="1"/>
    <col min="3" max="3" width="12.28515625" bestFit="1" customWidth="1"/>
    <col min="4" max="4" width="9.5703125" customWidth="1"/>
    <col min="5" max="5" width="11.28515625" customWidth="1"/>
    <col min="6" max="6" width="12.5703125" bestFit="1" customWidth="1"/>
    <col min="7" max="7" width="12.28515625" bestFit="1" customWidth="1"/>
    <col min="8" max="8" width="9.5703125" bestFit="1" customWidth="1"/>
    <col min="9" max="9" width="15.7109375" bestFit="1" customWidth="1"/>
    <col min="10" max="10" width="11.28515625" bestFit="1" customWidth="1"/>
  </cols>
  <sheetData>
    <row r="1" spans="1:5" x14ac:dyDescent="0.25">
      <c r="A1" s="3" t="s">
        <v>7</v>
      </c>
      <c r="B1" t="s">
        <v>23</v>
      </c>
    </row>
    <row r="3" spans="1:5" x14ac:dyDescent="0.25">
      <c r="A3" s="3" t="s">
        <v>655</v>
      </c>
      <c r="B3" s="3" t="s">
        <v>658</v>
      </c>
    </row>
    <row r="4" spans="1:5" x14ac:dyDescent="0.25">
      <c r="A4" s="3" t="s">
        <v>653</v>
      </c>
      <c r="B4" t="s">
        <v>21</v>
      </c>
      <c r="C4" t="s">
        <v>127</v>
      </c>
      <c r="D4" t="s">
        <v>201</v>
      </c>
      <c r="E4" t="s">
        <v>654</v>
      </c>
    </row>
    <row r="5" spans="1:5" x14ac:dyDescent="0.25">
      <c r="A5" s="4" t="s">
        <v>14</v>
      </c>
      <c r="B5" s="5">
        <v>134</v>
      </c>
      <c r="C5" s="5">
        <v>48</v>
      </c>
      <c r="D5" s="5">
        <v>519</v>
      </c>
      <c r="E5" s="5">
        <v>701</v>
      </c>
    </row>
    <row r="6" spans="1:5" x14ac:dyDescent="0.25">
      <c r="A6" s="4" t="s">
        <v>67</v>
      </c>
      <c r="B6" s="5">
        <v>334</v>
      </c>
      <c r="C6" s="5">
        <v>315</v>
      </c>
      <c r="D6" s="5">
        <v>2224</v>
      </c>
      <c r="E6" s="5">
        <v>2873</v>
      </c>
    </row>
    <row r="7" spans="1:5" x14ac:dyDescent="0.25">
      <c r="A7" s="4" t="s">
        <v>654</v>
      </c>
      <c r="B7" s="5">
        <v>468</v>
      </c>
      <c r="C7" s="5">
        <v>363</v>
      </c>
      <c r="D7" s="5">
        <v>2743</v>
      </c>
      <c r="E7" s="5">
        <v>3574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1"/>
  <sheetViews>
    <sheetView workbookViewId="0">
      <selection activeCell="O3" sqref="O3"/>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643</v>
      </c>
      <c r="B2" t="s">
        <v>13</v>
      </c>
      <c r="C2">
        <v>21</v>
      </c>
      <c r="D2">
        <v>2781.82</v>
      </c>
      <c r="E2" t="s">
        <v>14</v>
      </c>
      <c r="F2">
        <v>-695.26</v>
      </c>
      <c r="G2" t="s">
        <v>15</v>
      </c>
      <c r="H2" t="s">
        <v>16</v>
      </c>
      <c r="I2" t="s">
        <v>17</v>
      </c>
      <c r="J2" t="s">
        <v>18</v>
      </c>
      <c r="K2" t="s">
        <v>19</v>
      </c>
      <c r="L2" t="s">
        <v>20</v>
      </c>
      <c r="M2" t="s">
        <v>21</v>
      </c>
    </row>
    <row r="3" spans="1:13" x14ac:dyDescent="0.25">
      <c r="A3">
        <v>8995</v>
      </c>
      <c r="B3" t="s">
        <v>13</v>
      </c>
      <c r="C3">
        <v>35</v>
      </c>
      <c r="D3">
        <v>3389.93</v>
      </c>
      <c r="E3" t="s">
        <v>14</v>
      </c>
      <c r="F3">
        <v>737.94</v>
      </c>
      <c r="G3" t="s">
        <v>22</v>
      </c>
      <c r="H3" t="s">
        <v>23</v>
      </c>
      <c r="I3" t="s">
        <v>24</v>
      </c>
      <c r="J3" t="s">
        <v>25</v>
      </c>
      <c r="K3" t="s">
        <v>26</v>
      </c>
      <c r="L3" t="s">
        <v>27</v>
      </c>
      <c r="M3" t="s">
        <v>21</v>
      </c>
    </row>
    <row r="4" spans="1:13" x14ac:dyDescent="0.25">
      <c r="A4">
        <v>9127</v>
      </c>
      <c r="B4" t="s">
        <v>28</v>
      </c>
      <c r="C4">
        <v>7</v>
      </c>
      <c r="D4">
        <v>2039.56</v>
      </c>
      <c r="E4" t="s">
        <v>14</v>
      </c>
      <c r="F4">
        <v>-329.49</v>
      </c>
      <c r="G4" t="s">
        <v>29</v>
      </c>
      <c r="H4" t="s">
        <v>23</v>
      </c>
      <c r="I4" t="s">
        <v>17</v>
      </c>
      <c r="J4" t="s">
        <v>18</v>
      </c>
      <c r="K4" t="s">
        <v>19</v>
      </c>
      <c r="L4" t="s">
        <v>30</v>
      </c>
      <c r="M4" t="s">
        <v>21</v>
      </c>
    </row>
    <row r="5" spans="1:13" x14ac:dyDescent="0.25">
      <c r="A5">
        <v>26272</v>
      </c>
      <c r="B5" t="s">
        <v>31</v>
      </c>
      <c r="C5">
        <v>6</v>
      </c>
      <c r="D5">
        <v>905.94</v>
      </c>
      <c r="E5" t="s">
        <v>14</v>
      </c>
      <c r="F5">
        <v>-4.1900000000000004</v>
      </c>
      <c r="G5" t="s">
        <v>32</v>
      </c>
      <c r="H5" t="s">
        <v>23</v>
      </c>
      <c r="I5" t="s">
        <v>33</v>
      </c>
      <c r="J5" t="s">
        <v>25</v>
      </c>
      <c r="K5" t="s">
        <v>34</v>
      </c>
      <c r="L5" t="s">
        <v>35</v>
      </c>
      <c r="M5" t="s">
        <v>21</v>
      </c>
    </row>
    <row r="6" spans="1:13" x14ac:dyDescent="0.25">
      <c r="A6">
        <v>36646</v>
      </c>
      <c r="B6" t="s">
        <v>36</v>
      </c>
      <c r="C6">
        <v>24</v>
      </c>
      <c r="D6">
        <v>1168.1500000000001</v>
      </c>
      <c r="E6" t="s">
        <v>14</v>
      </c>
      <c r="F6">
        <v>-743.96</v>
      </c>
      <c r="G6" t="s">
        <v>37</v>
      </c>
      <c r="H6" t="s">
        <v>23</v>
      </c>
      <c r="I6" t="s">
        <v>38</v>
      </c>
      <c r="J6" t="s">
        <v>18</v>
      </c>
      <c r="K6" t="s">
        <v>19</v>
      </c>
      <c r="L6" t="s">
        <v>39</v>
      </c>
      <c r="M6" t="s">
        <v>21</v>
      </c>
    </row>
    <row r="7" spans="1:13" x14ac:dyDescent="0.25">
      <c r="A7">
        <v>41696</v>
      </c>
      <c r="B7" t="s">
        <v>28</v>
      </c>
      <c r="C7">
        <v>45</v>
      </c>
      <c r="D7">
        <v>237.28</v>
      </c>
      <c r="E7" t="s">
        <v>14</v>
      </c>
      <c r="F7">
        <v>-2088.6799999999998</v>
      </c>
      <c r="G7" t="s">
        <v>40</v>
      </c>
      <c r="H7" t="s">
        <v>23</v>
      </c>
      <c r="I7" t="s">
        <v>38</v>
      </c>
      <c r="J7" t="s">
        <v>18</v>
      </c>
      <c r="K7" t="s">
        <v>41</v>
      </c>
      <c r="L7" t="s">
        <v>42</v>
      </c>
      <c r="M7" t="s">
        <v>21</v>
      </c>
    </row>
    <row r="8" spans="1:13" x14ac:dyDescent="0.25">
      <c r="A8">
        <v>43267</v>
      </c>
      <c r="B8" t="s">
        <v>43</v>
      </c>
      <c r="C8">
        <v>17</v>
      </c>
      <c r="D8">
        <v>1368.14</v>
      </c>
      <c r="E8" t="s">
        <v>14</v>
      </c>
      <c r="F8">
        <v>171.26</v>
      </c>
      <c r="G8" t="s">
        <v>44</v>
      </c>
      <c r="H8" t="s">
        <v>23</v>
      </c>
      <c r="I8" t="s">
        <v>33</v>
      </c>
      <c r="J8" t="s">
        <v>18</v>
      </c>
      <c r="K8" t="s">
        <v>41</v>
      </c>
      <c r="L8" t="s">
        <v>45</v>
      </c>
      <c r="M8" t="s">
        <v>21</v>
      </c>
    </row>
    <row r="9" spans="1:13" x14ac:dyDescent="0.25">
      <c r="A9">
        <v>29319</v>
      </c>
      <c r="B9" t="s">
        <v>31</v>
      </c>
      <c r="C9">
        <v>21</v>
      </c>
      <c r="D9">
        <v>4429.6899999999996</v>
      </c>
      <c r="E9" t="s">
        <v>14</v>
      </c>
      <c r="F9">
        <v>983.55</v>
      </c>
      <c r="G9" t="s">
        <v>46</v>
      </c>
      <c r="H9" t="s">
        <v>47</v>
      </c>
      <c r="I9" t="s">
        <v>38</v>
      </c>
      <c r="J9" t="s">
        <v>48</v>
      </c>
      <c r="K9" t="s">
        <v>49</v>
      </c>
      <c r="L9" t="s">
        <v>50</v>
      </c>
      <c r="M9" t="s">
        <v>21</v>
      </c>
    </row>
    <row r="10" spans="1:13" x14ac:dyDescent="0.25">
      <c r="A10">
        <v>5988</v>
      </c>
      <c r="B10" t="s">
        <v>28</v>
      </c>
      <c r="C10">
        <v>40</v>
      </c>
      <c r="D10">
        <v>19109.61</v>
      </c>
      <c r="E10" t="s">
        <v>14</v>
      </c>
      <c r="F10">
        <v>-379.29</v>
      </c>
      <c r="G10" t="s">
        <v>51</v>
      </c>
      <c r="H10" t="s">
        <v>52</v>
      </c>
      <c r="I10" t="s">
        <v>33</v>
      </c>
      <c r="J10" t="s">
        <v>48</v>
      </c>
      <c r="K10" t="s">
        <v>49</v>
      </c>
      <c r="L10" t="s">
        <v>53</v>
      </c>
      <c r="M10" t="s">
        <v>21</v>
      </c>
    </row>
    <row r="11" spans="1:13" x14ac:dyDescent="0.25">
      <c r="A11">
        <v>51073</v>
      </c>
      <c r="B11" t="s">
        <v>28</v>
      </c>
      <c r="C11">
        <v>17</v>
      </c>
      <c r="D11">
        <v>2475.08</v>
      </c>
      <c r="E11" t="s">
        <v>14</v>
      </c>
      <c r="F11">
        <v>958.8</v>
      </c>
      <c r="G11" t="s">
        <v>54</v>
      </c>
      <c r="H11" t="s">
        <v>52</v>
      </c>
      <c r="I11" t="s">
        <v>17</v>
      </c>
      <c r="J11" t="s">
        <v>25</v>
      </c>
      <c r="K11" t="s">
        <v>26</v>
      </c>
      <c r="L11" t="s">
        <v>55</v>
      </c>
      <c r="M11" t="s">
        <v>21</v>
      </c>
    </row>
    <row r="12" spans="1:13" x14ac:dyDescent="0.25">
      <c r="A12">
        <v>29185</v>
      </c>
      <c r="B12" t="s">
        <v>13</v>
      </c>
      <c r="C12">
        <v>48</v>
      </c>
      <c r="D12">
        <v>446.53</v>
      </c>
      <c r="E12" t="s">
        <v>14</v>
      </c>
      <c r="F12">
        <v>-261.45</v>
      </c>
      <c r="G12" t="s">
        <v>56</v>
      </c>
      <c r="H12" t="s">
        <v>52</v>
      </c>
      <c r="I12" t="s">
        <v>17</v>
      </c>
      <c r="J12" t="s">
        <v>25</v>
      </c>
      <c r="K12" t="s">
        <v>26</v>
      </c>
      <c r="L12" t="s">
        <v>57</v>
      </c>
      <c r="M12" t="s">
        <v>21</v>
      </c>
    </row>
    <row r="13" spans="1:13" x14ac:dyDescent="0.25">
      <c r="A13">
        <v>32582</v>
      </c>
      <c r="B13" t="s">
        <v>28</v>
      </c>
      <c r="C13">
        <v>27</v>
      </c>
      <c r="D13">
        <v>2780.88</v>
      </c>
      <c r="E13" t="s">
        <v>14</v>
      </c>
      <c r="F13">
        <v>595.38</v>
      </c>
      <c r="G13" t="s">
        <v>58</v>
      </c>
      <c r="H13" t="s">
        <v>52</v>
      </c>
      <c r="I13" t="s">
        <v>24</v>
      </c>
      <c r="J13" t="s">
        <v>25</v>
      </c>
      <c r="K13" t="s">
        <v>26</v>
      </c>
      <c r="L13" t="s">
        <v>59</v>
      </c>
      <c r="M13" t="s">
        <v>21</v>
      </c>
    </row>
    <row r="14" spans="1:13" x14ac:dyDescent="0.25">
      <c r="A14">
        <v>39332</v>
      </c>
      <c r="B14" t="s">
        <v>43</v>
      </c>
      <c r="C14">
        <v>4</v>
      </c>
      <c r="D14">
        <v>198.72</v>
      </c>
      <c r="E14" t="s">
        <v>14</v>
      </c>
      <c r="F14">
        <v>-34.43</v>
      </c>
      <c r="G14" t="s">
        <v>60</v>
      </c>
      <c r="H14" t="s">
        <v>52</v>
      </c>
      <c r="I14" t="s">
        <v>24</v>
      </c>
      <c r="J14" t="s">
        <v>25</v>
      </c>
      <c r="K14" t="s">
        <v>26</v>
      </c>
      <c r="L14" t="s">
        <v>61</v>
      </c>
      <c r="M14" t="s">
        <v>21</v>
      </c>
    </row>
    <row r="15" spans="1:13" x14ac:dyDescent="0.25">
      <c r="A15">
        <v>49088</v>
      </c>
      <c r="B15" t="s">
        <v>43</v>
      </c>
      <c r="C15">
        <v>15</v>
      </c>
      <c r="D15">
        <v>4012.58</v>
      </c>
      <c r="E15" t="s">
        <v>14</v>
      </c>
      <c r="F15">
        <v>-425.14</v>
      </c>
      <c r="G15" t="s">
        <v>62</v>
      </c>
      <c r="H15" t="s">
        <v>47</v>
      </c>
      <c r="I15" t="s">
        <v>24</v>
      </c>
      <c r="J15" t="s">
        <v>18</v>
      </c>
      <c r="K15" t="s">
        <v>19</v>
      </c>
      <c r="L15" t="s">
        <v>30</v>
      </c>
      <c r="M15" t="s">
        <v>21</v>
      </c>
    </row>
    <row r="16" spans="1:13" x14ac:dyDescent="0.25">
      <c r="A16">
        <v>29318</v>
      </c>
      <c r="B16" t="s">
        <v>28</v>
      </c>
      <c r="C16">
        <v>21</v>
      </c>
      <c r="D16">
        <v>2954.14</v>
      </c>
      <c r="E16" t="s">
        <v>14</v>
      </c>
      <c r="F16">
        <v>-522.94000000000005</v>
      </c>
      <c r="G16" t="s">
        <v>63</v>
      </c>
      <c r="H16" t="s">
        <v>64</v>
      </c>
      <c r="I16" t="s">
        <v>17</v>
      </c>
      <c r="J16" t="s">
        <v>18</v>
      </c>
      <c r="K16" t="s">
        <v>19</v>
      </c>
      <c r="L16" t="s">
        <v>20</v>
      </c>
      <c r="M16" t="s">
        <v>21</v>
      </c>
    </row>
    <row r="17" spans="1:13" x14ac:dyDescent="0.25">
      <c r="A17">
        <v>50533</v>
      </c>
      <c r="B17" t="s">
        <v>28</v>
      </c>
      <c r="C17">
        <v>32</v>
      </c>
      <c r="D17">
        <v>1974.66</v>
      </c>
      <c r="E17" t="s">
        <v>14</v>
      </c>
      <c r="F17">
        <v>-929.68</v>
      </c>
      <c r="G17" t="s">
        <v>65</v>
      </c>
      <c r="H17" t="s">
        <v>64</v>
      </c>
      <c r="I17" t="s">
        <v>38</v>
      </c>
      <c r="J17" t="s">
        <v>18</v>
      </c>
      <c r="K17" t="s">
        <v>19</v>
      </c>
      <c r="L17" t="s">
        <v>66</v>
      </c>
      <c r="M17" t="s">
        <v>21</v>
      </c>
    </row>
    <row r="18" spans="1:13" x14ac:dyDescent="0.25">
      <c r="A18">
        <v>21383</v>
      </c>
      <c r="B18" t="s">
        <v>31</v>
      </c>
      <c r="C18">
        <v>31</v>
      </c>
      <c r="D18">
        <v>16066.85</v>
      </c>
      <c r="E18" t="s">
        <v>67</v>
      </c>
      <c r="F18">
        <v>7416.43</v>
      </c>
      <c r="G18" t="s">
        <v>68</v>
      </c>
      <c r="H18" t="s">
        <v>23</v>
      </c>
      <c r="I18" t="s">
        <v>24</v>
      </c>
      <c r="J18" t="s">
        <v>48</v>
      </c>
      <c r="K18" t="s">
        <v>69</v>
      </c>
      <c r="L18" t="s">
        <v>70</v>
      </c>
      <c r="M18" t="s">
        <v>21</v>
      </c>
    </row>
    <row r="19" spans="1:13" x14ac:dyDescent="0.25">
      <c r="A19">
        <v>48197</v>
      </c>
      <c r="B19" t="s">
        <v>28</v>
      </c>
      <c r="C19">
        <v>32</v>
      </c>
      <c r="D19">
        <v>1282.49</v>
      </c>
      <c r="E19" t="s">
        <v>67</v>
      </c>
      <c r="F19">
        <v>154.74</v>
      </c>
      <c r="G19" t="s">
        <v>71</v>
      </c>
      <c r="H19" t="s">
        <v>52</v>
      </c>
      <c r="I19" t="s">
        <v>24</v>
      </c>
      <c r="J19" t="s">
        <v>25</v>
      </c>
      <c r="K19" t="s">
        <v>26</v>
      </c>
      <c r="L19" t="s">
        <v>61</v>
      </c>
      <c r="M19" t="s">
        <v>21</v>
      </c>
    </row>
    <row r="20" spans="1:13" x14ac:dyDescent="0.25">
      <c r="A20">
        <v>25031</v>
      </c>
      <c r="B20" t="s">
        <v>13</v>
      </c>
      <c r="C20">
        <v>24</v>
      </c>
      <c r="D20">
        <v>4636.62</v>
      </c>
      <c r="E20" t="s">
        <v>67</v>
      </c>
      <c r="F20">
        <v>-318.45</v>
      </c>
      <c r="G20" t="s">
        <v>72</v>
      </c>
      <c r="H20" t="s">
        <v>52</v>
      </c>
      <c r="I20" t="s">
        <v>24</v>
      </c>
      <c r="J20" t="s">
        <v>25</v>
      </c>
      <c r="K20" t="s">
        <v>73</v>
      </c>
      <c r="L20" t="s">
        <v>74</v>
      </c>
      <c r="M20" t="s">
        <v>21</v>
      </c>
    </row>
    <row r="21" spans="1:13" x14ac:dyDescent="0.25">
      <c r="A21">
        <v>38758</v>
      </c>
      <c r="B21" t="s">
        <v>28</v>
      </c>
      <c r="C21">
        <v>7</v>
      </c>
      <c r="D21">
        <v>497.2</v>
      </c>
      <c r="E21" t="s">
        <v>67</v>
      </c>
      <c r="F21">
        <v>-219.61</v>
      </c>
      <c r="G21" t="s">
        <v>75</v>
      </c>
      <c r="H21" t="s">
        <v>52</v>
      </c>
      <c r="I21" t="s">
        <v>24</v>
      </c>
      <c r="J21" t="s">
        <v>18</v>
      </c>
      <c r="K21" t="s">
        <v>41</v>
      </c>
      <c r="L21" t="s">
        <v>76</v>
      </c>
      <c r="M21" t="s">
        <v>21</v>
      </c>
    </row>
    <row r="22" spans="1:13" x14ac:dyDescent="0.25">
      <c r="A22">
        <v>41895</v>
      </c>
      <c r="B22" t="s">
        <v>43</v>
      </c>
      <c r="C22">
        <v>8</v>
      </c>
      <c r="D22">
        <v>27663.919999999998</v>
      </c>
      <c r="E22" t="s">
        <v>67</v>
      </c>
      <c r="F22">
        <v>-391.92</v>
      </c>
      <c r="G22" t="s">
        <v>58</v>
      </c>
      <c r="H22" t="s">
        <v>52</v>
      </c>
      <c r="I22" t="s">
        <v>24</v>
      </c>
      <c r="J22" t="s">
        <v>48</v>
      </c>
      <c r="K22" t="s">
        <v>49</v>
      </c>
      <c r="L22" t="s">
        <v>77</v>
      </c>
      <c r="M22" t="s">
        <v>21</v>
      </c>
    </row>
    <row r="23" spans="1:13" x14ac:dyDescent="0.25">
      <c r="A23">
        <v>53894</v>
      </c>
      <c r="B23" t="s">
        <v>43</v>
      </c>
      <c r="C23">
        <v>37</v>
      </c>
      <c r="D23">
        <v>2756.17</v>
      </c>
      <c r="E23" t="s">
        <v>67</v>
      </c>
      <c r="F23">
        <v>-1561.72</v>
      </c>
      <c r="G23" t="s">
        <v>78</v>
      </c>
      <c r="H23" t="s">
        <v>47</v>
      </c>
      <c r="I23" t="s">
        <v>24</v>
      </c>
      <c r="J23" t="s">
        <v>25</v>
      </c>
      <c r="K23" t="s">
        <v>73</v>
      </c>
      <c r="L23" t="s">
        <v>79</v>
      </c>
      <c r="M23" t="s">
        <v>21</v>
      </c>
    </row>
    <row r="24" spans="1:13" x14ac:dyDescent="0.25">
      <c r="A24">
        <v>11969</v>
      </c>
      <c r="B24" t="s">
        <v>28</v>
      </c>
      <c r="C24">
        <v>16</v>
      </c>
      <c r="D24">
        <v>1684.96</v>
      </c>
      <c r="E24" t="s">
        <v>67</v>
      </c>
      <c r="F24">
        <v>-553.05999999999995</v>
      </c>
      <c r="G24" t="s">
        <v>80</v>
      </c>
      <c r="H24" t="s">
        <v>47</v>
      </c>
      <c r="I24" t="s">
        <v>24</v>
      </c>
      <c r="J24" t="s">
        <v>18</v>
      </c>
      <c r="K24" t="s">
        <v>19</v>
      </c>
      <c r="L24" t="s">
        <v>81</v>
      </c>
      <c r="M24" t="s">
        <v>21</v>
      </c>
    </row>
    <row r="25" spans="1:13" x14ac:dyDescent="0.25">
      <c r="A25">
        <v>22368</v>
      </c>
      <c r="B25" t="s">
        <v>36</v>
      </c>
      <c r="C25">
        <v>34</v>
      </c>
      <c r="D25">
        <v>2788.04</v>
      </c>
      <c r="E25" t="s">
        <v>67</v>
      </c>
      <c r="F25">
        <v>-849.18</v>
      </c>
      <c r="G25" t="s">
        <v>82</v>
      </c>
      <c r="H25" t="s">
        <v>47</v>
      </c>
      <c r="I25" t="s">
        <v>24</v>
      </c>
      <c r="J25" t="s">
        <v>18</v>
      </c>
      <c r="K25" t="s">
        <v>19</v>
      </c>
      <c r="L25" t="s">
        <v>83</v>
      </c>
      <c r="M25" t="s">
        <v>21</v>
      </c>
    </row>
    <row r="26" spans="1:13" x14ac:dyDescent="0.25">
      <c r="A26">
        <v>4612</v>
      </c>
      <c r="B26" t="s">
        <v>36</v>
      </c>
      <c r="C26">
        <v>9</v>
      </c>
      <c r="D26">
        <v>89.55</v>
      </c>
      <c r="E26" t="s">
        <v>67</v>
      </c>
      <c r="F26">
        <v>-375.64</v>
      </c>
      <c r="G26" t="s">
        <v>84</v>
      </c>
      <c r="H26" t="s">
        <v>16</v>
      </c>
      <c r="I26" t="s">
        <v>17</v>
      </c>
      <c r="J26" t="s">
        <v>18</v>
      </c>
      <c r="K26" t="s">
        <v>41</v>
      </c>
      <c r="L26" t="s">
        <v>42</v>
      </c>
      <c r="M26" t="s">
        <v>21</v>
      </c>
    </row>
    <row r="27" spans="1:13" x14ac:dyDescent="0.25">
      <c r="A27">
        <v>7110</v>
      </c>
      <c r="B27" t="s">
        <v>31</v>
      </c>
      <c r="C27">
        <v>22</v>
      </c>
      <c r="D27">
        <v>6396.2</v>
      </c>
      <c r="E27" t="s">
        <v>67</v>
      </c>
      <c r="F27">
        <v>1902.24</v>
      </c>
      <c r="G27" t="s">
        <v>85</v>
      </c>
      <c r="H27" t="s">
        <v>16</v>
      </c>
      <c r="I27" t="s">
        <v>17</v>
      </c>
      <c r="J27" t="s">
        <v>25</v>
      </c>
      <c r="K27" t="s">
        <v>34</v>
      </c>
      <c r="L27" t="s">
        <v>86</v>
      </c>
      <c r="M27" t="s">
        <v>21</v>
      </c>
    </row>
    <row r="28" spans="1:13" x14ac:dyDescent="0.25">
      <c r="A28">
        <v>9927</v>
      </c>
      <c r="B28" t="s">
        <v>13</v>
      </c>
      <c r="C28">
        <v>44</v>
      </c>
      <c r="D28">
        <v>10087.6</v>
      </c>
      <c r="E28" t="s">
        <v>67</v>
      </c>
      <c r="F28">
        <v>3387.35</v>
      </c>
      <c r="G28" t="s">
        <v>85</v>
      </c>
      <c r="H28" t="s">
        <v>23</v>
      </c>
      <c r="I28" t="s">
        <v>17</v>
      </c>
      <c r="J28" t="s">
        <v>25</v>
      </c>
      <c r="K28" t="s">
        <v>34</v>
      </c>
      <c r="L28" t="s">
        <v>87</v>
      </c>
      <c r="M28" t="s">
        <v>21</v>
      </c>
    </row>
    <row r="29" spans="1:13" x14ac:dyDescent="0.25">
      <c r="A29">
        <v>11456</v>
      </c>
      <c r="B29" t="s">
        <v>31</v>
      </c>
      <c r="C29">
        <v>15</v>
      </c>
      <c r="D29">
        <v>1519.9</v>
      </c>
      <c r="E29" t="s">
        <v>67</v>
      </c>
      <c r="F29">
        <v>399.37</v>
      </c>
      <c r="G29" t="s">
        <v>88</v>
      </c>
      <c r="H29" t="s">
        <v>23</v>
      </c>
      <c r="I29" t="s">
        <v>17</v>
      </c>
      <c r="J29" t="s">
        <v>25</v>
      </c>
      <c r="K29" t="s">
        <v>26</v>
      </c>
      <c r="L29" t="s">
        <v>59</v>
      </c>
      <c r="M29" t="s">
        <v>21</v>
      </c>
    </row>
    <row r="30" spans="1:13" x14ac:dyDescent="0.25">
      <c r="A30">
        <v>24743</v>
      </c>
      <c r="B30" t="s">
        <v>31</v>
      </c>
      <c r="C30">
        <v>26</v>
      </c>
      <c r="D30">
        <v>3758.77</v>
      </c>
      <c r="E30" t="s">
        <v>67</v>
      </c>
      <c r="F30">
        <v>753.61</v>
      </c>
      <c r="G30" t="s">
        <v>89</v>
      </c>
      <c r="H30" t="s">
        <v>23</v>
      </c>
      <c r="I30" t="s">
        <v>17</v>
      </c>
      <c r="J30" t="s">
        <v>25</v>
      </c>
      <c r="K30" t="s">
        <v>34</v>
      </c>
      <c r="L30" t="s">
        <v>35</v>
      </c>
      <c r="M30" t="s">
        <v>21</v>
      </c>
    </row>
    <row r="31" spans="1:13" x14ac:dyDescent="0.25">
      <c r="A31">
        <v>30658</v>
      </c>
      <c r="B31" t="s">
        <v>36</v>
      </c>
      <c r="C31">
        <v>35</v>
      </c>
      <c r="D31">
        <v>17387.650000000001</v>
      </c>
      <c r="E31" t="s">
        <v>67</v>
      </c>
      <c r="F31">
        <v>6907.61</v>
      </c>
      <c r="G31" t="s">
        <v>90</v>
      </c>
      <c r="H31" t="s">
        <v>23</v>
      </c>
      <c r="I31" t="s">
        <v>17</v>
      </c>
      <c r="J31" t="s">
        <v>48</v>
      </c>
      <c r="K31" t="s">
        <v>49</v>
      </c>
      <c r="L31" t="s">
        <v>53</v>
      </c>
      <c r="M31" t="s">
        <v>21</v>
      </c>
    </row>
    <row r="32" spans="1:13" x14ac:dyDescent="0.25">
      <c r="A32">
        <v>30658</v>
      </c>
      <c r="B32" t="s">
        <v>36</v>
      </c>
      <c r="C32">
        <v>44</v>
      </c>
      <c r="D32">
        <v>6040.22</v>
      </c>
      <c r="E32" t="s">
        <v>67</v>
      </c>
      <c r="F32">
        <v>-942.5</v>
      </c>
      <c r="G32" t="s">
        <v>90</v>
      </c>
      <c r="H32" t="s">
        <v>23</v>
      </c>
      <c r="I32" t="s">
        <v>17</v>
      </c>
      <c r="J32" t="s">
        <v>18</v>
      </c>
      <c r="K32" t="s">
        <v>19</v>
      </c>
      <c r="L32" t="s">
        <v>20</v>
      </c>
      <c r="M32" t="s">
        <v>21</v>
      </c>
    </row>
    <row r="33" spans="1:13" x14ac:dyDescent="0.25">
      <c r="A33">
        <v>31393</v>
      </c>
      <c r="B33" t="s">
        <v>43</v>
      </c>
      <c r="C33">
        <v>4</v>
      </c>
      <c r="D33">
        <v>97.57</v>
      </c>
      <c r="E33" t="s">
        <v>67</v>
      </c>
      <c r="F33">
        <v>-27.31</v>
      </c>
      <c r="G33" t="s">
        <v>91</v>
      </c>
      <c r="H33" t="s">
        <v>23</v>
      </c>
      <c r="I33" t="s">
        <v>17</v>
      </c>
      <c r="J33" t="s">
        <v>25</v>
      </c>
      <c r="K33" t="s">
        <v>26</v>
      </c>
      <c r="L33" t="s">
        <v>92</v>
      </c>
      <c r="M33" t="s">
        <v>21</v>
      </c>
    </row>
    <row r="34" spans="1:13" x14ac:dyDescent="0.25">
      <c r="A34">
        <v>34631</v>
      </c>
      <c r="B34" t="s">
        <v>28</v>
      </c>
      <c r="C34">
        <v>19</v>
      </c>
      <c r="D34">
        <v>12616.2</v>
      </c>
      <c r="E34" t="s">
        <v>67</v>
      </c>
      <c r="F34">
        <v>2808.22</v>
      </c>
      <c r="G34" t="s">
        <v>93</v>
      </c>
      <c r="H34" t="s">
        <v>23</v>
      </c>
      <c r="I34" t="s">
        <v>17</v>
      </c>
      <c r="J34" t="s">
        <v>48</v>
      </c>
      <c r="K34" t="s">
        <v>49</v>
      </c>
      <c r="L34" t="s">
        <v>94</v>
      </c>
      <c r="M34" t="s">
        <v>21</v>
      </c>
    </row>
    <row r="35" spans="1:13" x14ac:dyDescent="0.25">
      <c r="A35">
        <v>39683</v>
      </c>
      <c r="B35" t="s">
        <v>13</v>
      </c>
      <c r="C35">
        <v>41</v>
      </c>
      <c r="D35">
        <v>8387.1</v>
      </c>
      <c r="E35" t="s">
        <v>67</v>
      </c>
      <c r="F35">
        <v>2113.9499999999998</v>
      </c>
      <c r="G35" t="s">
        <v>95</v>
      </c>
      <c r="H35" t="s">
        <v>23</v>
      </c>
      <c r="I35" t="s">
        <v>17</v>
      </c>
      <c r="J35" t="s">
        <v>25</v>
      </c>
      <c r="K35" t="s">
        <v>34</v>
      </c>
      <c r="L35" t="s">
        <v>87</v>
      </c>
      <c r="M35" t="s">
        <v>21</v>
      </c>
    </row>
    <row r="36" spans="1:13" x14ac:dyDescent="0.25">
      <c r="A36">
        <v>42209</v>
      </c>
      <c r="B36" t="s">
        <v>13</v>
      </c>
      <c r="C36">
        <v>31</v>
      </c>
      <c r="D36">
        <v>8901.7800000000007</v>
      </c>
      <c r="E36" t="s">
        <v>67</v>
      </c>
      <c r="F36">
        <v>2795.36</v>
      </c>
      <c r="G36" t="s">
        <v>96</v>
      </c>
      <c r="H36" t="s">
        <v>23</v>
      </c>
      <c r="I36" t="s">
        <v>17</v>
      </c>
      <c r="J36" t="s">
        <v>25</v>
      </c>
      <c r="K36" t="s">
        <v>34</v>
      </c>
      <c r="L36" t="s">
        <v>86</v>
      </c>
      <c r="M36" t="s">
        <v>21</v>
      </c>
    </row>
    <row r="37" spans="1:13" x14ac:dyDescent="0.25">
      <c r="A37">
        <v>52964</v>
      </c>
      <c r="B37" t="s">
        <v>43</v>
      </c>
      <c r="C37">
        <v>44</v>
      </c>
      <c r="D37">
        <v>5735.79</v>
      </c>
      <c r="E37" t="s">
        <v>67</v>
      </c>
      <c r="F37">
        <v>828.27</v>
      </c>
      <c r="G37" t="s">
        <v>84</v>
      </c>
      <c r="H37" t="s">
        <v>23</v>
      </c>
      <c r="I37" t="s">
        <v>17</v>
      </c>
      <c r="J37" t="s">
        <v>25</v>
      </c>
      <c r="K37" t="s">
        <v>26</v>
      </c>
      <c r="L37" t="s">
        <v>55</v>
      </c>
      <c r="M37" t="s">
        <v>21</v>
      </c>
    </row>
    <row r="38" spans="1:13" x14ac:dyDescent="0.25">
      <c r="A38">
        <v>4007</v>
      </c>
      <c r="B38" t="s">
        <v>13</v>
      </c>
      <c r="C38">
        <v>1</v>
      </c>
      <c r="D38">
        <v>305.82</v>
      </c>
      <c r="E38" t="s">
        <v>67</v>
      </c>
      <c r="F38">
        <v>-232.24</v>
      </c>
      <c r="G38" t="s">
        <v>97</v>
      </c>
      <c r="H38" t="s">
        <v>47</v>
      </c>
      <c r="I38" t="s">
        <v>17</v>
      </c>
      <c r="J38" t="s">
        <v>18</v>
      </c>
      <c r="K38" t="s">
        <v>19</v>
      </c>
      <c r="L38" t="s">
        <v>30</v>
      </c>
      <c r="M38" t="s">
        <v>21</v>
      </c>
    </row>
    <row r="39" spans="1:13" x14ac:dyDescent="0.25">
      <c r="A39">
        <v>11362</v>
      </c>
      <c r="B39" t="s">
        <v>31</v>
      </c>
      <c r="C39">
        <v>9</v>
      </c>
      <c r="D39">
        <v>6420.87</v>
      </c>
      <c r="E39" t="s">
        <v>67</v>
      </c>
      <c r="F39">
        <v>-690.21</v>
      </c>
      <c r="G39" t="s">
        <v>98</v>
      </c>
      <c r="H39" t="s">
        <v>47</v>
      </c>
      <c r="I39" t="s">
        <v>17</v>
      </c>
      <c r="J39" t="s">
        <v>48</v>
      </c>
      <c r="K39" t="s">
        <v>49</v>
      </c>
      <c r="L39" t="s">
        <v>94</v>
      </c>
      <c r="M39" t="s">
        <v>21</v>
      </c>
    </row>
    <row r="40" spans="1:13" x14ac:dyDescent="0.25">
      <c r="A40">
        <v>18788</v>
      </c>
      <c r="B40" t="s">
        <v>28</v>
      </c>
      <c r="C40">
        <v>27</v>
      </c>
      <c r="D40">
        <v>566.12</v>
      </c>
      <c r="E40" t="s">
        <v>67</v>
      </c>
      <c r="F40">
        <v>-19.329999999999998</v>
      </c>
      <c r="G40" t="s">
        <v>99</v>
      </c>
      <c r="H40" t="s">
        <v>47</v>
      </c>
      <c r="I40" t="s">
        <v>17</v>
      </c>
      <c r="J40" t="s">
        <v>25</v>
      </c>
      <c r="K40" t="s">
        <v>26</v>
      </c>
      <c r="L40" t="s">
        <v>100</v>
      </c>
      <c r="M40" t="s">
        <v>21</v>
      </c>
    </row>
    <row r="41" spans="1:13" x14ac:dyDescent="0.25">
      <c r="A41">
        <v>20033</v>
      </c>
      <c r="B41" t="s">
        <v>43</v>
      </c>
      <c r="C41">
        <v>5</v>
      </c>
      <c r="D41">
        <v>2543.9499999999998</v>
      </c>
      <c r="E41" t="s">
        <v>67</v>
      </c>
      <c r="F41">
        <v>-1011.32</v>
      </c>
      <c r="G41" t="s">
        <v>97</v>
      </c>
      <c r="H41" t="s">
        <v>47</v>
      </c>
      <c r="I41" t="s">
        <v>17</v>
      </c>
      <c r="J41" t="s">
        <v>48</v>
      </c>
      <c r="K41" t="s">
        <v>49</v>
      </c>
      <c r="L41" t="s">
        <v>53</v>
      </c>
      <c r="M41" t="s">
        <v>21</v>
      </c>
    </row>
    <row r="42" spans="1:13" x14ac:dyDescent="0.25">
      <c r="A42">
        <v>22469</v>
      </c>
      <c r="B42" t="s">
        <v>13</v>
      </c>
      <c r="C42">
        <v>24</v>
      </c>
      <c r="D42">
        <v>1482.81</v>
      </c>
      <c r="E42" t="s">
        <v>67</v>
      </c>
      <c r="F42">
        <v>-678.63</v>
      </c>
      <c r="G42" t="s">
        <v>97</v>
      </c>
      <c r="H42" t="s">
        <v>47</v>
      </c>
      <c r="I42" t="s">
        <v>17</v>
      </c>
      <c r="J42" t="s">
        <v>18</v>
      </c>
      <c r="K42" t="s">
        <v>41</v>
      </c>
      <c r="L42" t="s">
        <v>76</v>
      </c>
      <c r="M42" t="s">
        <v>21</v>
      </c>
    </row>
    <row r="43" spans="1:13" x14ac:dyDescent="0.25">
      <c r="A43">
        <v>22469</v>
      </c>
      <c r="B43" t="s">
        <v>13</v>
      </c>
      <c r="C43">
        <v>23</v>
      </c>
      <c r="D43">
        <v>6693.28</v>
      </c>
      <c r="E43" t="s">
        <v>67</v>
      </c>
      <c r="F43">
        <v>40.32</v>
      </c>
      <c r="G43" t="s">
        <v>97</v>
      </c>
      <c r="H43" t="s">
        <v>47</v>
      </c>
      <c r="I43" t="s">
        <v>17</v>
      </c>
      <c r="J43" t="s">
        <v>25</v>
      </c>
      <c r="K43" t="s">
        <v>73</v>
      </c>
      <c r="L43" t="s">
        <v>101</v>
      </c>
      <c r="M43" t="s">
        <v>21</v>
      </c>
    </row>
    <row r="44" spans="1:13" x14ac:dyDescent="0.25">
      <c r="A44">
        <v>30243</v>
      </c>
      <c r="B44" t="s">
        <v>43</v>
      </c>
      <c r="C44">
        <v>21</v>
      </c>
      <c r="D44">
        <v>4242.76</v>
      </c>
      <c r="E44" t="s">
        <v>67</v>
      </c>
      <c r="F44">
        <v>340.88</v>
      </c>
      <c r="G44" t="s">
        <v>98</v>
      </c>
      <c r="H44" t="s">
        <v>47</v>
      </c>
      <c r="I44" t="s">
        <v>17</v>
      </c>
      <c r="J44" t="s">
        <v>48</v>
      </c>
      <c r="K44" t="s">
        <v>49</v>
      </c>
      <c r="L44" t="s">
        <v>50</v>
      </c>
      <c r="M44" t="s">
        <v>21</v>
      </c>
    </row>
    <row r="45" spans="1:13" x14ac:dyDescent="0.25">
      <c r="A45">
        <v>32199</v>
      </c>
      <c r="B45" t="s">
        <v>13</v>
      </c>
      <c r="C45">
        <v>1</v>
      </c>
      <c r="D45">
        <v>3672.89</v>
      </c>
      <c r="E45" t="s">
        <v>67</v>
      </c>
      <c r="F45">
        <v>-3061.82</v>
      </c>
      <c r="G45" t="s">
        <v>102</v>
      </c>
      <c r="H45" t="s">
        <v>47</v>
      </c>
      <c r="I45" t="s">
        <v>17</v>
      </c>
      <c r="J45" t="s">
        <v>48</v>
      </c>
      <c r="K45" t="s">
        <v>49</v>
      </c>
      <c r="L45" t="s">
        <v>77</v>
      </c>
      <c r="M45" t="s">
        <v>21</v>
      </c>
    </row>
    <row r="46" spans="1:13" x14ac:dyDescent="0.25">
      <c r="A46">
        <v>33763</v>
      </c>
      <c r="B46" t="s">
        <v>28</v>
      </c>
      <c r="C46">
        <v>23</v>
      </c>
      <c r="D46">
        <v>10791.38</v>
      </c>
      <c r="E46" t="s">
        <v>67</v>
      </c>
      <c r="F46">
        <v>-234.79</v>
      </c>
      <c r="G46" t="s">
        <v>103</v>
      </c>
      <c r="H46" t="s">
        <v>47</v>
      </c>
      <c r="I46" t="s">
        <v>17</v>
      </c>
      <c r="J46" t="s">
        <v>48</v>
      </c>
      <c r="K46" t="s">
        <v>49</v>
      </c>
      <c r="L46" t="s">
        <v>53</v>
      </c>
      <c r="M46" t="s">
        <v>21</v>
      </c>
    </row>
    <row r="47" spans="1:13" x14ac:dyDescent="0.25">
      <c r="A47">
        <v>36677</v>
      </c>
      <c r="B47" t="s">
        <v>31</v>
      </c>
      <c r="C47">
        <v>38</v>
      </c>
      <c r="D47">
        <v>23255.61</v>
      </c>
      <c r="E47" t="s">
        <v>67</v>
      </c>
      <c r="F47">
        <v>-734.33</v>
      </c>
      <c r="G47" t="s">
        <v>97</v>
      </c>
      <c r="H47" t="s">
        <v>47</v>
      </c>
      <c r="I47" t="s">
        <v>17</v>
      </c>
      <c r="J47" t="s">
        <v>48</v>
      </c>
      <c r="K47" t="s">
        <v>49</v>
      </c>
      <c r="L47" t="s">
        <v>104</v>
      </c>
      <c r="M47" t="s">
        <v>21</v>
      </c>
    </row>
    <row r="48" spans="1:13" x14ac:dyDescent="0.25">
      <c r="A48">
        <v>38310</v>
      </c>
      <c r="B48" t="s">
        <v>13</v>
      </c>
      <c r="C48">
        <v>4</v>
      </c>
      <c r="D48">
        <v>62.45</v>
      </c>
      <c r="E48" t="s">
        <v>67</v>
      </c>
      <c r="F48">
        <v>-141.76</v>
      </c>
      <c r="G48" t="s">
        <v>97</v>
      </c>
      <c r="H48" t="s">
        <v>47</v>
      </c>
      <c r="I48" t="s">
        <v>17</v>
      </c>
      <c r="J48" t="s">
        <v>18</v>
      </c>
      <c r="K48" t="s">
        <v>41</v>
      </c>
      <c r="L48" t="s">
        <v>105</v>
      </c>
      <c r="M48" t="s">
        <v>21</v>
      </c>
    </row>
    <row r="49" spans="1:13" x14ac:dyDescent="0.25">
      <c r="A49">
        <v>47846</v>
      </c>
      <c r="B49" t="s">
        <v>13</v>
      </c>
      <c r="C49">
        <v>5</v>
      </c>
      <c r="D49">
        <v>66.430000000000007</v>
      </c>
      <c r="E49" t="s">
        <v>67</v>
      </c>
      <c r="F49">
        <v>-9.4499999999999993</v>
      </c>
      <c r="G49" t="s">
        <v>98</v>
      </c>
      <c r="H49" t="s">
        <v>47</v>
      </c>
      <c r="I49" t="s">
        <v>17</v>
      </c>
      <c r="J49" t="s">
        <v>25</v>
      </c>
      <c r="K49" t="s">
        <v>26</v>
      </c>
      <c r="L49" t="s">
        <v>106</v>
      </c>
      <c r="M49" t="s">
        <v>21</v>
      </c>
    </row>
    <row r="50" spans="1:13" x14ac:dyDescent="0.25">
      <c r="A50">
        <v>50404</v>
      </c>
      <c r="B50" t="s">
        <v>13</v>
      </c>
      <c r="C50">
        <v>10</v>
      </c>
      <c r="D50">
        <v>1961.68</v>
      </c>
      <c r="E50" t="s">
        <v>67</v>
      </c>
      <c r="F50">
        <v>-367</v>
      </c>
      <c r="G50" t="s">
        <v>107</v>
      </c>
      <c r="H50" t="s">
        <v>108</v>
      </c>
      <c r="I50" t="s">
        <v>17</v>
      </c>
      <c r="J50" t="s">
        <v>25</v>
      </c>
      <c r="K50" t="s">
        <v>73</v>
      </c>
      <c r="L50" t="s">
        <v>109</v>
      </c>
      <c r="M50" t="s">
        <v>21</v>
      </c>
    </row>
    <row r="51" spans="1:13" x14ac:dyDescent="0.25">
      <c r="A51">
        <v>51461</v>
      </c>
      <c r="B51" t="s">
        <v>28</v>
      </c>
      <c r="C51">
        <v>43</v>
      </c>
      <c r="D51">
        <v>858.53</v>
      </c>
      <c r="E51" t="s">
        <v>67</v>
      </c>
      <c r="F51">
        <v>-97.54</v>
      </c>
      <c r="G51" t="s">
        <v>110</v>
      </c>
      <c r="H51" t="s">
        <v>108</v>
      </c>
      <c r="I51" t="s">
        <v>17</v>
      </c>
      <c r="J51" t="s">
        <v>25</v>
      </c>
      <c r="K51" t="s">
        <v>26</v>
      </c>
      <c r="L51" t="s">
        <v>100</v>
      </c>
      <c r="M51" t="s">
        <v>21</v>
      </c>
    </row>
    <row r="52" spans="1:13" x14ac:dyDescent="0.25">
      <c r="A52">
        <v>54501</v>
      </c>
      <c r="B52" t="s">
        <v>43</v>
      </c>
      <c r="C52">
        <v>38</v>
      </c>
      <c r="D52">
        <v>783.96</v>
      </c>
      <c r="E52" t="s">
        <v>67</v>
      </c>
      <c r="F52">
        <v>-1195.29</v>
      </c>
      <c r="G52" t="s">
        <v>107</v>
      </c>
      <c r="H52" t="s">
        <v>108</v>
      </c>
      <c r="I52" t="s">
        <v>17</v>
      </c>
      <c r="J52" t="s">
        <v>18</v>
      </c>
      <c r="K52" t="s">
        <v>19</v>
      </c>
      <c r="L52" t="s">
        <v>111</v>
      </c>
      <c r="M52" t="s">
        <v>21</v>
      </c>
    </row>
    <row r="53" spans="1:13" x14ac:dyDescent="0.25">
      <c r="A53">
        <v>55138</v>
      </c>
      <c r="B53" t="s">
        <v>13</v>
      </c>
      <c r="C53">
        <v>22</v>
      </c>
      <c r="D53">
        <v>1132.54</v>
      </c>
      <c r="E53" t="s">
        <v>67</v>
      </c>
      <c r="F53">
        <v>-628.38</v>
      </c>
      <c r="G53" t="s">
        <v>112</v>
      </c>
      <c r="H53" t="s">
        <v>108</v>
      </c>
      <c r="I53" t="s">
        <v>17</v>
      </c>
      <c r="J53" t="s">
        <v>18</v>
      </c>
      <c r="K53" t="s">
        <v>19</v>
      </c>
      <c r="L53" t="s">
        <v>39</v>
      </c>
      <c r="M53" t="s">
        <v>21</v>
      </c>
    </row>
    <row r="54" spans="1:13" x14ac:dyDescent="0.25">
      <c r="A54">
        <v>44320</v>
      </c>
      <c r="B54" t="s">
        <v>36</v>
      </c>
      <c r="C54">
        <v>49</v>
      </c>
      <c r="D54">
        <v>7002.08</v>
      </c>
      <c r="E54" t="s">
        <v>67</v>
      </c>
      <c r="F54">
        <v>-1640.51</v>
      </c>
      <c r="G54" t="s">
        <v>72</v>
      </c>
      <c r="H54" t="s">
        <v>52</v>
      </c>
      <c r="I54" t="s">
        <v>17</v>
      </c>
      <c r="J54" t="s">
        <v>25</v>
      </c>
      <c r="K54" t="s">
        <v>73</v>
      </c>
      <c r="L54" t="s">
        <v>113</v>
      </c>
      <c r="M54" t="s">
        <v>21</v>
      </c>
    </row>
    <row r="55" spans="1:13" x14ac:dyDescent="0.25">
      <c r="A55">
        <v>1925</v>
      </c>
      <c r="B55" t="s">
        <v>43</v>
      </c>
      <c r="C55">
        <v>7</v>
      </c>
      <c r="D55">
        <v>1874.37</v>
      </c>
      <c r="E55" t="s">
        <v>67</v>
      </c>
      <c r="F55">
        <v>67.84</v>
      </c>
      <c r="G55" t="s">
        <v>114</v>
      </c>
      <c r="H55" t="s">
        <v>52</v>
      </c>
      <c r="I55" t="s">
        <v>17</v>
      </c>
      <c r="J55" t="s">
        <v>25</v>
      </c>
      <c r="K55" t="s">
        <v>34</v>
      </c>
      <c r="L55" t="s">
        <v>86</v>
      </c>
      <c r="M55" t="s">
        <v>21</v>
      </c>
    </row>
    <row r="56" spans="1:13" x14ac:dyDescent="0.25">
      <c r="A56">
        <v>24070</v>
      </c>
      <c r="B56" t="s">
        <v>13</v>
      </c>
      <c r="C56">
        <v>3</v>
      </c>
      <c r="D56">
        <v>431.29</v>
      </c>
      <c r="E56" t="s">
        <v>67</v>
      </c>
      <c r="F56">
        <v>-164.59</v>
      </c>
      <c r="G56" t="s">
        <v>115</v>
      </c>
      <c r="H56" t="s">
        <v>52</v>
      </c>
      <c r="I56" t="s">
        <v>17</v>
      </c>
      <c r="J56" t="s">
        <v>25</v>
      </c>
      <c r="K56" t="s">
        <v>34</v>
      </c>
      <c r="L56" t="s">
        <v>35</v>
      </c>
      <c r="M56" t="s">
        <v>21</v>
      </c>
    </row>
    <row r="57" spans="1:13" x14ac:dyDescent="0.25">
      <c r="A57">
        <v>52035</v>
      </c>
      <c r="B57" t="s">
        <v>13</v>
      </c>
      <c r="C57">
        <v>29</v>
      </c>
      <c r="D57">
        <v>20872.16</v>
      </c>
      <c r="E57" t="s">
        <v>67</v>
      </c>
      <c r="F57">
        <v>-4437.91</v>
      </c>
      <c r="G57" t="s">
        <v>116</v>
      </c>
      <c r="H57" t="s">
        <v>52</v>
      </c>
      <c r="I57" t="s">
        <v>17</v>
      </c>
      <c r="J57" t="s">
        <v>48</v>
      </c>
      <c r="K57" t="s">
        <v>49</v>
      </c>
      <c r="L57" t="s">
        <v>94</v>
      </c>
      <c r="M57" t="s">
        <v>21</v>
      </c>
    </row>
    <row r="58" spans="1:13" x14ac:dyDescent="0.25">
      <c r="A58">
        <v>4261</v>
      </c>
      <c r="B58" t="s">
        <v>43</v>
      </c>
      <c r="C58">
        <v>32</v>
      </c>
      <c r="D58">
        <v>9235.9699999999993</v>
      </c>
      <c r="E58" t="s">
        <v>67</v>
      </c>
      <c r="F58">
        <v>2848.17</v>
      </c>
      <c r="G58" t="s">
        <v>117</v>
      </c>
      <c r="H58" t="s">
        <v>52</v>
      </c>
      <c r="I58" t="s">
        <v>17</v>
      </c>
      <c r="J58" t="s">
        <v>18</v>
      </c>
      <c r="K58" t="s">
        <v>41</v>
      </c>
      <c r="L58" t="s">
        <v>118</v>
      </c>
      <c r="M58" t="s">
        <v>21</v>
      </c>
    </row>
    <row r="59" spans="1:13" x14ac:dyDescent="0.25">
      <c r="A59">
        <v>8992</v>
      </c>
      <c r="B59" t="s">
        <v>13</v>
      </c>
      <c r="C59">
        <v>3</v>
      </c>
      <c r="D59">
        <v>441.43</v>
      </c>
      <c r="E59" t="s">
        <v>67</v>
      </c>
      <c r="F59">
        <v>-154.44999999999999</v>
      </c>
      <c r="G59" t="s">
        <v>119</v>
      </c>
      <c r="H59" t="s">
        <v>52</v>
      </c>
      <c r="I59" t="s">
        <v>17</v>
      </c>
      <c r="J59" t="s">
        <v>25</v>
      </c>
      <c r="K59" t="s">
        <v>34</v>
      </c>
      <c r="L59" t="s">
        <v>35</v>
      </c>
      <c r="M59" t="s">
        <v>21</v>
      </c>
    </row>
    <row r="60" spans="1:13" x14ac:dyDescent="0.25">
      <c r="A60">
        <v>20961</v>
      </c>
      <c r="B60" t="s">
        <v>28</v>
      </c>
      <c r="C60">
        <v>34</v>
      </c>
      <c r="D60">
        <v>6607.92</v>
      </c>
      <c r="E60" t="s">
        <v>67</v>
      </c>
      <c r="F60">
        <v>1462.72</v>
      </c>
      <c r="G60" t="s">
        <v>117</v>
      </c>
      <c r="H60" t="s">
        <v>52</v>
      </c>
      <c r="I60" t="s">
        <v>17</v>
      </c>
      <c r="J60" t="s">
        <v>48</v>
      </c>
      <c r="K60" t="s">
        <v>49</v>
      </c>
      <c r="L60" t="s">
        <v>50</v>
      </c>
      <c r="M60" t="s">
        <v>21</v>
      </c>
    </row>
    <row r="61" spans="1:13" x14ac:dyDescent="0.25">
      <c r="A61">
        <v>47750</v>
      </c>
      <c r="B61" t="s">
        <v>31</v>
      </c>
      <c r="C61">
        <v>1</v>
      </c>
      <c r="D61">
        <v>195.04</v>
      </c>
      <c r="E61" t="s">
        <v>67</v>
      </c>
      <c r="F61">
        <v>-149.41</v>
      </c>
      <c r="G61" t="s">
        <v>72</v>
      </c>
      <c r="H61" t="s">
        <v>47</v>
      </c>
      <c r="I61" t="s">
        <v>17</v>
      </c>
      <c r="J61" t="s">
        <v>18</v>
      </c>
      <c r="K61" t="s">
        <v>19</v>
      </c>
      <c r="L61" t="s">
        <v>120</v>
      </c>
      <c r="M61" t="s">
        <v>21</v>
      </c>
    </row>
    <row r="62" spans="1:13" x14ac:dyDescent="0.25">
      <c r="A62">
        <v>48230</v>
      </c>
      <c r="B62" t="s">
        <v>28</v>
      </c>
      <c r="C62">
        <v>31</v>
      </c>
      <c r="D62">
        <v>2645.8</v>
      </c>
      <c r="E62" t="s">
        <v>67</v>
      </c>
      <c r="F62">
        <v>-684.78</v>
      </c>
      <c r="G62" t="s">
        <v>121</v>
      </c>
      <c r="H62" t="s">
        <v>108</v>
      </c>
      <c r="I62" t="s">
        <v>17</v>
      </c>
      <c r="J62" t="s">
        <v>18</v>
      </c>
      <c r="K62" t="s">
        <v>19</v>
      </c>
      <c r="L62" t="s">
        <v>83</v>
      </c>
      <c r="M62" t="s">
        <v>21</v>
      </c>
    </row>
    <row r="63" spans="1:13" x14ac:dyDescent="0.25">
      <c r="A63">
        <v>36449</v>
      </c>
      <c r="B63" t="s">
        <v>28</v>
      </c>
      <c r="C63">
        <v>6</v>
      </c>
      <c r="D63">
        <v>90.75</v>
      </c>
      <c r="E63" t="s">
        <v>67</v>
      </c>
      <c r="F63">
        <v>-26.39</v>
      </c>
      <c r="G63" t="s">
        <v>122</v>
      </c>
      <c r="H63" t="s">
        <v>64</v>
      </c>
      <c r="I63" t="s">
        <v>17</v>
      </c>
      <c r="J63" t="s">
        <v>25</v>
      </c>
      <c r="K63" t="s">
        <v>26</v>
      </c>
      <c r="L63" t="s">
        <v>123</v>
      </c>
      <c r="M63" t="s">
        <v>21</v>
      </c>
    </row>
    <row r="64" spans="1:13" x14ac:dyDescent="0.25">
      <c r="A64">
        <v>53152</v>
      </c>
      <c r="B64" t="s">
        <v>36</v>
      </c>
      <c r="C64">
        <v>9</v>
      </c>
      <c r="D64">
        <v>196.41</v>
      </c>
      <c r="E64" t="s">
        <v>67</v>
      </c>
      <c r="F64">
        <v>27.91</v>
      </c>
      <c r="G64" t="s">
        <v>124</v>
      </c>
      <c r="H64" t="s">
        <v>64</v>
      </c>
      <c r="I64" t="s">
        <v>17</v>
      </c>
      <c r="J64" t="s">
        <v>25</v>
      </c>
      <c r="K64" t="s">
        <v>26</v>
      </c>
      <c r="L64" t="s">
        <v>100</v>
      </c>
      <c r="M64" t="s">
        <v>21</v>
      </c>
    </row>
    <row r="65" spans="1:13" x14ac:dyDescent="0.25">
      <c r="A65">
        <v>15907</v>
      </c>
      <c r="B65" t="s">
        <v>13</v>
      </c>
      <c r="C65">
        <v>36</v>
      </c>
      <c r="D65">
        <v>3722.29</v>
      </c>
      <c r="E65" t="s">
        <v>14</v>
      </c>
      <c r="F65">
        <v>950.68</v>
      </c>
      <c r="G65" t="s">
        <v>125</v>
      </c>
      <c r="H65" t="s">
        <v>23</v>
      </c>
      <c r="I65" t="s">
        <v>33</v>
      </c>
      <c r="J65" t="s">
        <v>25</v>
      </c>
      <c r="K65" t="s">
        <v>26</v>
      </c>
      <c r="L65" t="s">
        <v>126</v>
      </c>
      <c r="M65" t="s">
        <v>127</v>
      </c>
    </row>
    <row r="66" spans="1:13" x14ac:dyDescent="0.25">
      <c r="A66">
        <v>49952</v>
      </c>
      <c r="B66" t="s">
        <v>13</v>
      </c>
      <c r="C66">
        <v>12</v>
      </c>
      <c r="D66">
        <v>1323.67</v>
      </c>
      <c r="E66" t="s">
        <v>14</v>
      </c>
      <c r="F66">
        <v>630.28</v>
      </c>
      <c r="G66" t="s">
        <v>128</v>
      </c>
      <c r="H66" t="s">
        <v>23</v>
      </c>
      <c r="I66" t="s">
        <v>17</v>
      </c>
      <c r="J66" t="s">
        <v>25</v>
      </c>
      <c r="K66" t="s">
        <v>26</v>
      </c>
      <c r="L66" t="s">
        <v>129</v>
      </c>
      <c r="M66" t="s">
        <v>127</v>
      </c>
    </row>
    <row r="67" spans="1:13" x14ac:dyDescent="0.25">
      <c r="A67">
        <v>5153</v>
      </c>
      <c r="B67" t="s">
        <v>43</v>
      </c>
      <c r="C67">
        <v>37</v>
      </c>
      <c r="D67">
        <v>4896.93</v>
      </c>
      <c r="E67" t="s">
        <v>14</v>
      </c>
      <c r="F67">
        <v>1467.82</v>
      </c>
      <c r="G67" t="s">
        <v>130</v>
      </c>
      <c r="H67" t="s">
        <v>47</v>
      </c>
      <c r="I67" t="s">
        <v>33</v>
      </c>
      <c r="J67" t="s">
        <v>25</v>
      </c>
      <c r="K67" t="s">
        <v>34</v>
      </c>
      <c r="L67" t="s">
        <v>131</v>
      </c>
      <c r="M67" t="s">
        <v>127</v>
      </c>
    </row>
    <row r="68" spans="1:13" x14ac:dyDescent="0.25">
      <c r="A68">
        <v>25315</v>
      </c>
      <c r="B68" t="s">
        <v>31</v>
      </c>
      <c r="C68">
        <v>36</v>
      </c>
      <c r="D68">
        <v>7783.36</v>
      </c>
      <c r="E68" t="s">
        <v>14</v>
      </c>
      <c r="F68">
        <v>3506.24</v>
      </c>
      <c r="G68" t="s">
        <v>99</v>
      </c>
      <c r="H68" t="s">
        <v>47</v>
      </c>
      <c r="I68" t="s">
        <v>24</v>
      </c>
      <c r="J68" t="s">
        <v>18</v>
      </c>
      <c r="K68" t="s">
        <v>41</v>
      </c>
      <c r="L68" t="s">
        <v>132</v>
      </c>
      <c r="M68" t="s">
        <v>127</v>
      </c>
    </row>
    <row r="69" spans="1:13" x14ac:dyDescent="0.25">
      <c r="A69">
        <v>31941</v>
      </c>
      <c r="B69" t="s">
        <v>36</v>
      </c>
      <c r="C69">
        <v>32</v>
      </c>
      <c r="D69">
        <v>2564.4499999999998</v>
      </c>
      <c r="E69" t="s">
        <v>14</v>
      </c>
      <c r="F69">
        <v>650.73</v>
      </c>
      <c r="G69" t="s">
        <v>133</v>
      </c>
      <c r="H69" t="s">
        <v>52</v>
      </c>
      <c r="I69" t="s">
        <v>38</v>
      </c>
      <c r="J69" t="s">
        <v>18</v>
      </c>
      <c r="K69" t="s">
        <v>41</v>
      </c>
      <c r="L69" t="s">
        <v>134</v>
      </c>
      <c r="M69" t="s">
        <v>127</v>
      </c>
    </row>
    <row r="70" spans="1:13" x14ac:dyDescent="0.25">
      <c r="A70">
        <v>2848</v>
      </c>
      <c r="B70" t="s">
        <v>43</v>
      </c>
      <c r="C70">
        <v>35</v>
      </c>
      <c r="D70">
        <v>1476.39</v>
      </c>
      <c r="E70" t="s">
        <v>14</v>
      </c>
      <c r="F70">
        <v>-303.62</v>
      </c>
      <c r="G70" t="s">
        <v>135</v>
      </c>
      <c r="H70" t="s">
        <v>52</v>
      </c>
      <c r="I70" t="s">
        <v>33</v>
      </c>
      <c r="J70" t="s">
        <v>25</v>
      </c>
      <c r="K70" t="s">
        <v>26</v>
      </c>
      <c r="L70" t="s">
        <v>136</v>
      </c>
      <c r="M70" t="s">
        <v>127</v>
      </c>
    </row>
    <row r="71" spans="1:13" x14ac:dyDescent="0.25">
      <c r="A71">
        <v>8801</v>
      </c>
      <c r="B71" t="s">
        <v>31</v>
      </c>
      <c r="C71">
        <v>32</v>
      </c>
      <c r="D71">
        <v>2593.08</v>
      </c>
      <c r="E71" t="s">
        <v>14</v>
      </c>
      <c r="F71">
        <v>-673.31</v>
      </c>
      <c r="G71" t="s">
        <v>137</v>
      </c>
      <c r="H71" t="s">
        <v>52</v>
      </c>
      <c r="I71" t="s">
        <v>24</v>
      </c>
      <c r="J71" t="s">
        <v>25</v>
      </c>
      <c r="K71" t="s">
        <v>26</v>
      </c>
      <c r="L71" t="s">
        <v>138</v>
      </c>
      <c r="M71" t="s">
        <v>127</v>
      </c>
    </row>
    <row r="72" spans="1:13" x14ac:dyDescent="0.25">
      <c r="A72">
        <v>18432</v>
      </c>
      <c r="B72" t="s">
        <v>13</v>
      </c>
      <c r="C72">
        <v>15</v>
      </c>
      <c r="D72">
        <v>217.66</v>
      </c>
      <c r="E72" t="s">
        <v>14</v>
      </c>
      <c r="F72">
        <v>-24.91</v>
      </c>
      <c r="G72" t="s">
        <v>139</v>
      </c>
      <c r="H72" t="s">
        <v>47</v>
      </c>
      <c r="I72" t="s">
        <v>17</v>
      </c>
      <c r="J72" t="s">
        <v>18</v>
      </c>
      <c r="K72" t="s">
        <v>41</v>
      </c>
      <c r="L72" t="s">
        <v>140</v>
      </c>
      <c r="M72" t="s">
        <v>127</v>
      </c>
    </row>
    <row r="73" spans="1:13" x14ac:dyDescent="0.25">
      <c r="A73">
        <v>49441</v>
      </c>
      <c r="B73" t="s">
        <v>36</v>
      </c>
      <c r="C73">
        <v>49</v>
      </c>
      <c r="D73">
        <v>1981.26</v>
      </c>
      <c r="E73" t="s">
        <v>14</v>
      </c>
      <c r="F73">
        <v>100.8</v>
      </c>
      <c r="G73" t="s">
        <v>141</v>
      </c>
      <c r="H73" t="s">
        <v>108</v>
      </c>
      <c r="I73" t="s">
        <v>33</v>
      </c>
      <c r="J73" t="s">
        <v>25</v>
      </c>
      <c r="K73" t="s">
        <v>26</v>
      </c>
      <c r="L73" t="s">
        <v>142</v>
      </c>
      <c r="M73" t="s">
        <v>127</v>
      </c>
    </row>
    <row r="74" spans="1:13" x14ac:dyDescent="0.25">
      <c r="A74">
        <v>16165</v>
      </c>
      <c r="B74" t="s">
        <v>28</v>
      </c>
      <c r="C74">
        <v>24</v>
      </c>
      <c r="D74">
        <v>1452.48</v>
      </c>
      <c r="E74" t="s">
        <v>14</v>
      </c>
      <c r="F74">
        <v>376.52</v>
      </c>
      <c r="G74" t="s">
        <v>143</v>
      </c>
      <c r="H74" t="s">
        <v>108</v>
      </c>
      <c r="I74" t="s">
        <v>38</v>
      </c>
      <c r="J74" t="s">
        <v>25</v>
      </c>
      <c r="K74" t="s">
        <v>26</v>
      </c>
      <c r="L74" t="s">
        <v>144</v>
      </c>
      <c r="M74" t="s">
        <v>127</v>
      </c>
    </row>
    <row r="75" spans="1:13" x14ac:dyDescent="0.25">
      <c r="A75">
        <v>515</v>
      </c>
      <c r="B75" t="s">
        <v>28</v>
      </c>
      <c r="C75">
        <v>19</v>
      </c>
      <c r="D75">
        <v>394.27</v>
      </c>
      <c r="E75" t="s">
        <v>67</v>
      </c>
      <c r="F75">
        <v>30.94</v>
      </c>
      <c r="G75" t="s">
        <v>145</v>
      </c>
      <c r="H75" t="s">
        <v>16</v>
      </c>
      <c r="I75" t="s">
        <v>24</v>
      </c>
      <c r="J75" t="s">
        <v>18</v>
      </c>
      <c r="K75" t="s">
        <v>41</v>
      </c>
      <c r="L75" t="s">
        <v>146</v>
      </c>
      <c r="M75" t="s">
        <v>127</v>
      </c>
    </row>
    <row r="76" spans="1:13" x14ac:dyDescent="0.25">
      <c r="A76">
        <v>7906</v>
      </c>
      <c r="B76" t="s">
        <v>36</v>
      </c>
      <c r="C76">
        <v>37</v>
      </c>
      <c r="D76">
        <v>1003.06</v>
      </c>
      <c r="E76" t="s">
        <v>67</v>
      </c>
      <c r="F76">
        <v>271.77999999999997</v>
      </c>
      <c r="G76" t="s">
        <v>22</v>
      </c>
      <c r="H76" t="s">
        <v>16</v>
      </c>
      <c r="I76" t="s">
        <v>24</v>
      </c>
      <c r="J76" t="s">
        <v>18</v>
      </c>
      <c r="K76" t="s">
        <v>41</v>
      </c>
      <c r="L76" t="s">
        <v>147</v>
      </c>
      <c r="M76" t="s">
        <v>127</v>
      </c>
    </row>
    <row r="77" spans="1:13" x14ac:dyDescent="0.25">
      <c r="A77">
        <v>50754</v>
      </c>
      <c r="B77" t="s">
        <v>28</v>
      </c>
      <c r="C77">
        <v>9</v>
      </c>
      <c r="D77">
        <v>64.030500000000004</v>
      </c>
      <c r="E77" t="s">
        <v>67</v>
      </c>
      <c r="F77">
        <v>-58.34</v>
      </c>
      <c r="G77" t="s">
        <v>148</v>
      </c>
      <c r="H77" t="s">
        <v>23</v>
      </c>
      <c r="I77" t="s">
        <v>24</v>
      </c>
      <c r="J77" t="s">
        <v>48</v>
      </c>
      <c r="K77" t="s">
        <v>149</v>
      </c>
      <c r="L77" t="s">
        <v>150</v>
      </c>
      <c r="M77" t="s">
        <v>127</v>
      </c>
    </row>
    <row r="78" spans="1:13" x14ac:dyDescent="0.25">
      <c r="A78">
        <v>21223</v>
      </c>
      <c r="B78" t="s">
        <v>28</v>
      </c>
      <c r="C78">
        <v>8</v>
      </c>
      <c r="D78">
        <v>435.29</v>
      </c>
      <c r="E78" t="s">
        <v>67</v>
      </c>
      <c r="F78">
        <v>122.41</v>
      </c>
      <c r="G78" t="s">
        <v>151</v>
      </c>
      <c r="H78" t="s">
        <v>47</v>
      </c>
      <c r="I78" t="s">
        <v>24</v>
      </c>
      <c r="J78" t="s">
        <v>25</v>
      </c>
      <c r="K78" t="s">
        <v>26</v>
      </c>
      <c r="L78" t="s">
        <v>152</v>
      </c>
      <c r="M78" t="s">
        <v>127</v>
      </c>
    </row>
    <row r="79" spans="1:13" x14ac:dyDescent="0.25">
      <c r="A79">
        <v>53508</v>
      </c>
      <c r="B79" t="s">
        <v>13</v>
      </c>
      <c r="C79">
        <v>25</v>
      </c>
      <c r="D79">
        <v>342.85</v>
      </c>
      <c r="E79" t="s">
        <v>67</v>
      </c>
      <c r="F79">
        <v>-32.42</v>
      </c>
      <c r="G79" t="s">
        <v>99</v>
      </c>
      <c r="H79" t="s">
        <v>108</v>
      </c>
      <c r="I79" t="s">
        <v>24</v>
      </c>
      <c r="J79" t="s">
        <v>48</v>
      </c>
      <c r="K79" t="s">
        <v>69</v>
      </c>
      <c r="L79" t="s">
        <v>153</v>
      </c>
      <c r="M79" t="s">
        <v>127</v>
      </c>
    </row>
    <row r="80" spans="1:13" x14ac:dyDescent="0.25">
      <c r="A80">
        <v>15621</v>
      </c>
      <c r="B80" t="s">
        <v>43</v>
      </c>
      <c r="C80">
        <v>39</v>
      </c>
      <c r="D80">
        <v>1105.6600000000001</v>
      </c>
      <c r="E80" t="s">
        <v>67</v>
      </c>
      <c r="F80">
        <v>-136.19999999999999</v>
      </c>
      <c r="G80" t="s">
        <v>154</v>
      </c>
      <c r="H80" t="s">
        <v>52</v>
      </c>
      <c r="I80" t="s">
        <v>24</v>
      </c>
      <c r="J80" t="s">
        <v>18</v>
      </c>
      <c r="K80" t="s">
        <v>19</v>
      </c>
      <c r="L80" t="s">
        <v>155</v>
      </c>
      <c r="M80" t="s">
        <v>127</v>
      </c>
    </row>
    <row r="81" spans="1:13" x14ac:dyDescent="0.25">
      <c r="A81">
        <v>22980</v>
      </c>
      <c r="B81" t="s">
        <v>28</v>
      </c>
      <c r="C81">
        <v>17</v>
      </c>
      <c r="D81">
        <v>224.09</v>
      </c>
      <c r="E81" t="s">
        <v>67</v>
      </c>
      <c r="F81">
        <v>-27.92</v>
      </c>
      <c r="G81" t="s">
        <v>156</v>
      </c>
      <c r="H81" t="s">
        <v>52</v>
      </c>
      <c r="I81" t="s">
        <v>24</v>
      </c>
      <c r="J81" t="s">
        <v>18</v>
      </c>
      <c r="K81" t="s">
        <v>19</v>
      </c>
      <c r="L81" t="s">
        <v>157</v>
      </c>
      <c r="M81" t="s">
        <v>127</v>
      </c>
    </row>
    <row r="82" spans="1:13" x14ac:dyDescent="0.25">
      <c r="A82">
        <v>59584</v>
      </c>
      <c r="B82" t="s">
        <v>36</v>
      </c>
      <c r="C82">
        <v>7</v>
      </c>
      <c r="D82">
        <v>1120.27</v>
      </c>
      <c r="E82" t="s">
        <v>67</v>
      </c>
      <c r="F82">
        <v>16.809999999999999</v>
      </c>
      <c r="G82" t="s">
        <v>99</v>
      </c>
      <c r="H82" t="s">
        <v>52</v>
      </c>
      <c r="I82" t="s">
        <v>24</v>
      </c>
      <c r="J82" t="s">
        <v>48</v>
      </c>
      <c r="K82" t="s">
        <v>69</v>
      </c>
      <c r="L82" t="s">
        <v>158</v>
      </c>
      <c r="M82" t="s">
        <v>127</v>
      </c>
    </row>
    <row r="83" spans="1:13" x14ac:dyDescent="0.25">
      <c r="A83">
        <v>47108</v>
      </c>
      <c r="B83" t="s">
        <v>28</v>
      </c>
      <c r="C83">
        <v>7</v>
      </c>
      <c r="D83">
        <v>131.55000000000001</v>
      </c>
      <c r="E83" t="s">
        <v>67</v>
      </c>
      <c r="F83">
        <v>-43.74</v>
      </c>
      <c r="G83" t="s">
        <v>75</v>
      </c>
      <c r="H83" t="s">
        <v>47</v>
      </c>
      <c r="I83" t="s">
        <v>24</v>
      </c>
      <c r="J83" t="s">
        <v>48</v>
      </c>
      <c r="K83" t="s">
        <v>69</v>
      </c>
      <c r="L83" t="s">
        <v>159</v>
      </c>
      <c r="M83" t="s">
        <v>127</v>
      </c>
    </row>
    <row r="84" spans="1:13" x14ac:dyDescent="0.25">
      <c r="A84">
        <v>51494</v>
      </c>
      <c r="B84" t="s">
        <v>43</v>
      </c>
      <c r="C84">
        <v>42</v>
      </c>
      <c r="D84">
        <v>493.56</v>
      </c>
      <c r="E84" t="s">
        <v>67</v>
      </c>
      <c r="F84">
        <v>12.73</v>
      </c>
      <c r="G84" t="s">
        <v>75</v>
      </c>
      <c r="H84" t="s">
        <v>47</v>
      </c>
      <c r="I84" t="s">
        <v>24</v>
      </c>
      <c r="J84" t="s">
        <v>48</v>
      </c>
      <c r="K84" t="s">
        <v>69</v>
      </c>
      <c r="L84" t="s">
        <v>160</v>
      </c>
      <c r="M84" t="s">
        <v>127</v>
      </c>
    </row>
    <row r="85" spans="1:13" x14ac:dyDescent="0.25">
      <c r="A85">
        <v>6116</v>
      </c>
      <c r="B85" t="s">
        <v>36</v>
      </c>
      <c r="C85">
        <v>6</v>
      </c>
      <c r="D85">
        <v>9620.82</v>
      </c>
      <c r="E85" t="s">
        <v>67</v>
      </c>
      <c r="F85">
        <v>-1759.58</v>
      </c>
      <c r="G85" t="s">
        <v>161</v>
      </c>
      <c r="H85" t="s">
        <v>16</v>
      </c>
      <c r="I85" t="s">
        <v>17</v>
      </c>
      <c r="J85" t="s">
        <v>18</v>
      </c>
      <c r="K85" t="s">
        <v>162</v>
      </c>
      <c r="L85" t="s">
        <v>163</v>
      </c>
      <c r="M85" t="s">
        <v>127</v>
      </c>
    </row>
    <row r="86" spans="1:13" x14ac:dyDescent="0.25">
      <c r="A86">
        <v>12289</v>
      </c>
      <c r="B86" t="s">
        <v>31</v>
      </c>
      <c r="C86">
        <v>25</v>
      </c>
      <c r="D86">
        <v>3019.41</v>
      </c>
      <c r="E86" t="s">
        <v>67</v>
      </c>
      <c r="F86">
        <v>1269.05</v>
      </c>
      <c r="G86" t="s">
        <v>93</v>
      </c>
      <c r="H86" t="s">
        <v>23</v>
      </c>
      <c r="I86" t="s">
        <v>17</v>
      </c>
      <c r="J86" t="s">
        <v>48</v>
      </c>
      <c r="K86" t="s">
        <v>69</v>
      </c>
      <c r="L86" t="s">
        <v>164</v>
      </c>
      <c r="M86" t="s">
        <v>127</v>
      </c>
    </row>
    <row r="87" spans="1:13" x14ac:dyDescent="0.25">
      <c r="A87">
        <v>12419</v>
      </c>
      <c r="B87" t="s">
        <v>43</v>
      </c>
      <c r="C87">
        <v>12</v>
      </c>
      <c r="D87">
        <v>22079.47</v>
      </c>
      <c r="E87" t="s">
        <v>67</v>
      </c>
      <c r="F87">
        <v>5322.14</v>
      </c>
      <c r="G87" t="s">
        <v>89</v>
      </c>
      <c r="H87" t="s">
        <v>23</v>
      </c>
      <c r="I87" t="s">
        <v>17</v>
      </c>
      <c r="J87" t="s">
        <v>48</v>
      </c>
      <c r="K87" t="s">
        <v>69</v>
      </c>
      <c r="L87" t="s">
        <v>165</v>
      </c>
      <c r="M87" t="s">
        <v>127</v>
      </c>
    </row>
    <row r="88" spans="1:13" x14ac:dyDescent="0.25">
      <c r="A88">
        <v>18144</v>
      </c>
      <c r="B88" t="s">
        <v>43</v>
      </c>
      <c r="C88">
        <v>8</v>
      </c>
      <c r="D88">
        <v>234.28</v>
      </c>
      <c r="E88" t="s">
        <v>67</v>
      </c>
      <c r="F88">
        <v>-65.42</v>
      </c>
      <c r="G88" t="s">
        <v>166</v>
      </c>
      <c r="H88" t="s">
        <v>23</v>
      </c>
      <c r="I88" t="s">
        <v>17</v>
      </c>
      <c r="J88" t="s">
        <v>18</v>
      </c>
      <c r="K88" t="s">
        <v>19</v>
      </c>
      <c r="L88" t="s">
        <v>155</v>
      </c>
      <c r="M88" t="s">
        <v>127</v>
      </c>
    </row>
    <row r="89" spans="1:13" x14ac:dyDescent="0.25">
      <c r="A89">
        <v>19686</v>
      </c>
      <c r="B89" t="s">
        <v>36</v>
      </c>
      <c r="C89">
        <v>2</v>
      </c>
      <c r="D89">
        <v>42.31</v>
      </c>
      <c r="E89" t="s">
        <v>67</v>
      </c>
      <c r="F89">
        <v>-53.08</v>
      </c>
      <c r="G89" t="s">
        <v>96</v>
      </c>
      <c r="H89" t="s">
        <v>23</v>
      </c>
      <c r="I89" t="s">
        <v>17</v>
      </c>
      <c r="J89" t="s">
        <v>48</v>
      </c>
      <c r="K89" t="s">
        <v>69</v>
      </c>
      <c r="L89" t="s">
        <v>159</v>
      </c>
      <c r="M89" t="s">
        <v>127</v>
      </c>
    </row>
    <row r="90" spans="1:13" x14ac:dyDescent="0.25">
      <c r="A90">
        <v>22469</v>
      </c>
      <c r="B90" t="s">
        <v>13</v>
      </c>
      <c r="C90">
        <v>44</v>
      </c>
      <c r="D90">
        <v>275.91000000000003</v>
      </c>
      <c r="E90" t="s">
        <v>67</v>
      </c>
      <c r="F90">
        <v>-162.37</v>
      </c>
      <c r="G90" t="s">
        <v>97</v>
      </c>
      <c r="H90" t="s">
        <v>23</v>
      </c>
      <c r="I90" t="s">
        <v>17</v>
      </c>
      <c r="J90" t="s">
        <v>48</v>
      </c>
      <c r="K90" t="s">
        <v>149</v>
      </c>
      <c r="L90" t="s">
        <v>150</v>
      </c>
      <c r="M90" t="s">
        <v>127</v>
      </c>
    </row>
    <row r="91" spans="1:13" x14ac:dyDescent="0.25">
      <c r="A91">
        <v>27392</v>
      </c>
      <c r="B91" t="s">
        <v>31</v>
      </c>
      <c r="C91">
        <v>37</v>
      </c>
      <c r="D91">
        <v>5753.85</v>
      </c>
      <c r="E91" t="s">
        <v>67</v>
      </c>
      <c r="F91">
        <v>2509.52</v>
      </c>
      <c r="G91" t="s">
        <v>167</v>
      </c>
      <c r="H91" t="s">
        <v>23</v>
      </c>
      <c r="I91" t="s">
        <v>17</v>
      </c>
      <c r="J91" t="s">
        <v>48</v>
      </c>
      <c r="K91" t="s">
        <v>69</v>
      </c>
      <c r="L91" t="s">
        <v>158</v>
      </c>
      <c r="M91" t="s">
        <v>127</v>
      </c>
    </row>
    <row r="92" spans="1:13" x14ac:dyDescent="0.25">
      <c r="A92">
        <v>27553</v>
      </c>
      <c r="B92" t="s">
        <v>36</v>
      </c>
      <c r="C92">
        <v>16</v>
      </c>
      <c r="D92">
        <v>2631.107</v>
      </c>
      <c r="E92" t="s">
        <v>67</v>
      </c>
      <c r="F92">
        <v>297.11</v>
      </c>
      <c r="G92" t="s">
        <v>84</v>
      </c>
      <c r="H92" t="s">
        <v>23</v>
      </c>
      <c r="I92" t="s">
        <v>17</v>
      </c>
      <c r="J92" t="s">
        <v>48</v>
      </c>
      <c r="K92" t="s">
        <v>149</v>
      </c>
      <c r="L92" t="s">
        <v>168</v>
      </c>
      <c r="M92" t="s">
        <v>127</v>
      </c>
    </row>
    <row r="93" spans="1:13" x14ac:dyDescent="0.25">
      <c r="A93">
        <v>28135</v>
      </c>
      <c r="B93" t="s">
        <v>43</v>
      </c>
      <c r="C93">
        <v>37</v>
      </c>
      <c r="D93">
        <v>1601.24</v>
      </c>
      <c r="E93" t="s">
        <v>67</v>
      </c>
      <c r="F93">
        <v>520.69000000000005</v>
      </c>
      <c r="G93" t="s">
        <v>95</v>
      </c>
      <c r="H93" t="s">
        <v>23</v>
      </c>
      <c r="I93" t="s">
        <v>17</v>
      </c>
      <c r="J93" t="s">
        <v>18</v>
      </c>
      <c r="K93" t="s">
        <v>41</v>
      </c>
      <c r="L93" t="s">
        <v>169</v>
      </c>
      <c r="M93" t="s">
        <v>127</v>
      </c>
    </row>
    <row r="94" spans="1:13" x14ac:dyDescent="0.25">
      <c r="A94">
        <v>32229</v>
      </c>
      <c r="B94" t="s">
        <v>13</v>
      </c>
      <c r="C94">
        <v>8</v>
      </c>
      <c r="D94">
        <v>1219.19</v>
      </c>
      <c r="E94" t="s">
        <v>67</v>
      </c>
      <c r="F94">
        <v>44.37</v>
      </c>
      <c r="G94" t="s">
        <v>32</v>
      </c>
      <c r="H94" t="s">
        <v>23</v>
      </c>
      <c r="I94" t="s">
        <v>17</v>
      </c>
      <c r="J94" t="s">
        <v>48</v>
      </c>
      <c r="K94" t="s">
        <v>69</v>
      </c>
      <c r="L94" t="s">
        <v>158</v>
      </c>
      <c r="M94" t="s">
        <v>127</v>
      </c>
    </row>
    <row r="95" spans="1:13" x14ac:dyDescent="0.25">
      <c r="A95">
        <v>37860</v>
      </c>
      <c r="B95" t="s">
        <v>36</v>
      </c>
      <c r="C95">
        <v>1</v>
      </c>
      <c r="D95">
        <v>104.85</v>
      </c>
      <c r="E95" t="s">
        <v>67</v>
      </c>
      <c r="F95">
        <v>-98.31</v>
      </c>
      <c r="G95" t="s">
        <v>170</v>
      </c>
      <c r="H95" t="s">
        <v>23</v>
      </c>
      <c r="I95" t="s">
        <v>17</v>
      </c>
      <c r="J95" t="s">
        <v>25</v>
      </c>
      <c r="K95" t="s">
        <v>26</v>
      </c>
      <c r="L95" t="s">
        <v>171</v>
      </c>
      <c r="M95" t="s">
        <v>127</v>
      </c>
    </row>
    <row r="96" spans="1:13" x14ac:dyDescent="0.25">
      <c r="A96">
        <v>39364</v>
      </c>
      <c r="B96" t="s">
        <v>13</v>
      </c>
      <c r="C96">
        <v>29</v>
      </c>
      <c r="D96">
        <v>2754.93</v>
      </c>
      <c r="E96" t="s">
        <v>67</v>
      </c>
      <c r="F96">
        <v>-1.33</v>
      </c>
      <c r="G96" t="s">
        <v>172</v>
      </c>
      <c r="H96" t="s">
        <v>23</v>
      </c>
      <c r="I96" t="s">
        <v>17</v>
      </c>
      <c r="J96" t="s">
        <v>25</v>
      </c>
      <c r="K96" t="s">
        <v>26</v>
      </c>
      <c r="L96" t="s">
        <v>173</v>
      </c>
      <c r="M96" t="s">
        <v>127</v>
      </c>
    </row>
    <row r="97" spans="1:13" x14ac:dyDescent="0.25">
      <c r="A97">
        <v>43236</v>
      </c>
      <c r="B97" t="s">
        <v>28</v>
      </c>
      <c r="C97">
        <v>20</v>
      </c>
      <c r="D97">
        <v>205.33</v>
      </c>
      <c r="E97" t="s">
        <v>67</v>
      </c>
      <c r="F97">
        <v>10.68</v>
      </c>
      <c r="G97" t="s">
        <v>172</v>
      </c>
      <c r="H97" t="s">
        <v>23</v>
      </c>
      <c r="I97" t="s">
        <v>17</v>
      </c>
      <c r="J97" t="s">
        <v>25</v>
      </c>
      <c r="K97" t="s">
        <v>26</v>
      </c>
      <c r="L97" t="s">
        <v>174</v>
      </c>
      <c r="M97" t="s">
        <v>127</v>
      </c>
    </row>
    <row r="98" spans="1:13" x14ac:dyDescent="0.25">
      <c r="A98">
        <v>54274</v>
      </c>
      <c r="B98" t="s">
        <v>28</v>
      </c>
      <c r="C98">
        <v>20</v>
      </c>
      <c r="D98">
        <v>1583.06</v>
      </c>
      <c r="E98" t="s">
        <v>67</v>
      </c>
      <c r="F98">
        <v>328</v>
      </c>
      <c r="G98" t="s">
        <v>175</v>
      </c>
      <c r="H98" t="s">
        <v>23</v>
      </c>
      <c r="I98" t="s">
        <v>17</v>
      </c>
      <c r="J98" t="s">
        <v>18</v>
      </c>
      <c r="K98" t="s">
        <v>41</v>
      </c>
      <c r="L98" t="s">
        <v>134</v>
      </c>
      <c r="M98" t="s">
        <v>127</v>
      </c>
    </row>
    <row r="99" spans="1:13" x14ac:dyDescent="0.25">
      <c r="A99">
        <v>57344</v>
      </c>
      <c r="B99" t="s">
        <v>13</v>
      </c>
      <c r="C99">
        <v>47</v>
      </c>
      <c r="D99">
        <v>1060.0605</v>
      </c>
      <c r="E99" t="s">
        <v>67</v>
      </c>
      <c r="F99">
        <v>-71.03</v>
      </c>
      <c r="G99" t="s">
        <v>89</v>
      </c>
      <c r="H99" t="s">
        <v>23</v>
      </c>
      <c r="I99" t="s">
        <v>17</v>
      </c>
      <c r="J99" t="s">
        <v>48</v>
      </c>
      <c r="K99" t="s">
        <v>149</v>
      </c>
      <c r="L99" t="s">
        <v>176</v>
      </c>
      <c r="M99" t="s">
        <v>127</v>
      </c>
    </row>
    <row r="100" spans="1:13" x14ac:dyDescent="0.25">
      <c r="A100">
        <v>11362</v>
      </c>
      <c r="B100" t="s">
        <v>31</v>
      </c>
      <c r="C100">
        <v>32</v>
      </c>
      <c r="D100">
        <v>3245.73</v>
      </c>
      <c r="E100" t="s">
        <v>67</v>
      </c>
      <c r="F100">
        <v>569.57000000000005</v>
      </c>
      <c r="G100" t="s">
        <v>98</v>
      </c>
      <c r="H100" t="s">
        <v>47</v>
      </c>
      <c r="I100" t="s">
        <v>17</v>
      </c>
      <c r="J100" t="s">
        <v>25</v>
      </c>
      <c r="K100" t="s">
        <v>26</v>
      </c>
      <c r="L100" t="s">
        <v>177</v>
      </c>
      <c r="M100" t="s">
        <v>127</v>
      </c>
    </row>
    <row r="101" spans="1:13" x14ac:dyDescent="0.25">
      <c r="A101">
        <v>13604</v>
      </c>
      <c r="B101" t="s">
        <v>28</v>
      </c>
      <c r="C101">
        <v>42</v>
      </c>
      <c r="D101">
        <v>3609.88</v>
      </c>
      <c r="E101" t="s">
        <v>67</v>
      </c>
      <c r="F101">
        <v>-1396.22</v>
      </c>
      <c r="G101" t="s">
        <v>102</v>
      </c>
      <c r="H101" t="s">
        <v>47</v>
      </c>
      <c r="I101" t="s">
        <v>17</v>
      </c>
      <c r="J101" t="s">
        <v>25</v>
      </c>
      <c r="K101" t="s">
        <v>26</v>
      </c>
      <c r="L101" t="s">
        <v>178</v>
      </c>
      <c r="M101" t="s">
        <v>127</v>
      </c>
    </row>
    <row r="102" spans="1:13" x14ac:dyDescent="0.25">
      <c r="A102">
        <v>19617</v>
      </c>
      <c r="B102" t="s">
        <v>31</v>
      </c>
      <c r="C102">
        <v>38</v>
      </c>
      <c r="D102">
        <v>952.47</v>
      </c>
      <c r="E102" t="s">
        <v>67</v>
      </c>
      <c r="F102">
        <v>270.69</v>
      </c>
      <c r="G102" t="s">
        <v>97</v>
      </c>
      <c r="H102" t="s">
        <v>47</v>
      </c>
      <c r="I102" t="s">
        <v>17</v>
      </c>
      <c r="J102" t="s">
        <v>48</v>
      </c>
      <c r="K102" t="s">
        <v>69</v>
      </c>
      <c r="L102" t="s">
        <v>179</v>
      </c>
      <c r="M102" t="s">
        <v>127</v>
      </c>
    </row>
    <row r="103" spans="1:13" x14ac:dyDescent="0.25">
      <c r="A103">
        <v>32869</v>
      </c>
      <c r="B103" t="s">
        <v>36</v>
      </c>
      <c r="C103">
        <v>49</v>
      </c>
      <c r="D103">
        <v>2470.84</v>
      </c>
      <c r="E103" t="s">
        <v>67</v>
      </c>
      <c r="F103">
        <v>25.04</v>
      </c>
      <c r="G103" t="s">
        <v>180</v>
      </c>
      <c r="H103" t="s">
        <v>47</v>
      </c>
      <c r="I103" t="s">
        <v>17</v>
      </c>
      <c r="J103" t="s">
        <v>25</v>
      </c>
      <c r="K103" t="s">
        <v>26</v>
      </c>
      <c r="L103" t="s">
        <v>152</v>
      </c>
      <c r="M103" t="s">
        <v>127</v>
      </c>
    </row>
    <row r="104" spans="1:13" x14ac:dyDescent="0.25">
      <c r="A104">
        <v>35300</v>
      </c>
      <c r="B104" t="s">
        <v>36</v>
      </c>
      <c r="C104">
        <v>35</v>
      </c>
      <c r="D104">
        <v>1445.6</v>
      </c>
      <c r="E104" t="s">
        <v>67</v>
      </c>
      <c r="F104">
        <v>126.03</v>
      </c>
      <c r="G104" t="s">
        <v>181</v>
      </c>
      <c r="H104" t="s">
        <v>47</v>
      </c>
      <c r="I104" t="s">
        <v>17</v>
      </c>
      <c r="J104" t="s">
        <v>25</v>
      </c>
      <c r="K104" t="s">
        <v>26</v>
      </c>
      <c r="L104" t="s">
        <v>142</v>
      </c>
      <c r="M104" t="s">
        <v>127</v>
      </c>
    </row>
    <row r="105" spans="1:13" x14ac:dyDescent="0.25">
      <c r="A105">
        <v>42918</v>
      </c>
      <c r="B105" t="s">
        <v>13</v>
      </c>
      <c r="C105">
        <v>46</v>
      </c>
      <c r="D105">
        <v>410.43</v>
      </c>
      <c r="E105" t="s">
        <v>67</v>
      </c>
      <c r="F105">
        <v>-54.58</v>
      </c>
      <c r="G105" t="s">
        <v>182</v>
      </c>
      <c r="H105" t="s">
        <v>47</v>
      </c>
      <c r="I105" t="s">
        <v>17</v>
      </c>
      <c r="J105" t="s">
        <v>48</v>
      </c>
      <c r="K105" t="s">
        <v>69</v>
      </c>
      <c r="L105" t="s">
        <v>183</v>
      </c>
      <c r="M105" t="s">
        <v>127</v>
      </c>
    </row>
    <row r="106" spans="1:13" x14ac:dyDescent="0.25">
      <c r="A106">
        <v>47846</v>
      </c>
      <c r="B106" t="s">
        <v>13</v>
      </c>
      <c r="C106">
        <v>25</v>
      </c>
      <c r="D106">
        <v>2674.18</v>
      </c>
      <c r="E106" t="s">
        <v>67</v>
      </c>
      <c r="F106">
        <v>631.99</v>
      </c>
      <c r="G106" t="s">
        <v>98</v>
      </c>
      <c r="H106" t="s">
        <v>47</v>
      </c>
      <c r="I106" t="s">
        <v>17</v>
      </c>
      <c r="J106" t="s">
        <v>25</v>
      </c>
      <c r="K106" t="s">
        <v>26</v>
      </c>
      <c r="L106" t="s">
        <v>177</v>
      </c>
      <c r="M106" t="s">
        <v>127</v>
      </c>
    </row>
    <row r="107" spans="1:13" x14ac:dyDescent="0.25">
      <c r="A107">
        <v>47846</v>
      </c>
      <c r="B107" t="s">
        <v>13</v>
      </c>
      <c r="C107">
        <v>50</v>
      </c>
      <c r="D107">
        <v>5513.82</v>
      </c>
      <c r="E107" t="s">
        <v>67</v>
      </c>
      <c r="F107">
        <v>1581.93</v>
      </c>
      <c r="G107" t="s">
        <v>98</v>
      </c>
      <c r="H107" t="s">
        <v>47</v>
      </c>
      <c r="I107" t="s">
        <v>17</v>
      </c>
      <c r="J107" t="s">
        <v>25</v>
      </c>
      <c r="K107" t="s">
        <v>26</v>
      </c>
      <c r="L107" t="s">
        <v>126</v>
      </c>
      <c r="M107" t="s">
        <v>127</v>
      </c>
    </row>
    <row r="108" spans="1:13" x14ac:dyDescent="0.25">
      <c r="A108">
        <v>54501</v>
      </c>
      <c r="B108" t="s">
        <v>43</v>
      </c>
      <c r="C108">
        <v>16</v>
      </c>
      <c r="D108">
        <v>225.46</v>
      </c>
      <c r="E108" t="s">
        <v>67</v>
      </c>
      <c r="F108">
        <v>-33.03</v>
      </c>
      <c r="G108" t="s">
        <v>107</v>
      </c>
      <c r="H108" t="s">
        <v>108</v>
      </c>
      <c r="I108" t="s">
        <v>17</v>
      </c>
      <c r="J108" t="s">
        <v>48</v>
      </c>
      <c r="K108" t="s">
        <v>69</v>
      </c>
      <c r="L108" t="s">
        <v>153</v>
      </c>
      <c r="M108" t="s">
        <v>127</v>
      </c>
    </row>
    <row r="109" spans="1:13" x14ac:dyDescent="0.25">
      <c r="A109">
        <v>11782</v>
      </c>
      <c r="B109" t="s">
        <v>31</v>
      </c>
      <c r="C109">
        <v>27</v>
      </c>
      <c r="D109">
        <v>1541.7809999999999</v>
      </c>
      <c r="E109" t="s">
        <v>67</v>
      </c>
      <c r="F109">
        <v>14.35</v>
      </c>
      <c r="G109" t="s">
        <v>184</v>
      </c>
      <c r="H109" t="s">
        <v>52</v>
      </c>
      <c r="I109" t="s">
        <v>17</v>
      </c>
      <c r="J109" t="s">
        <v>48</v>
      </c>
      <c r="K109" t="s">
        <v>149</v>
      </c>
      <c r="L109" t="s">
        <v>185</v>
      </c>
      <c r="M109" t="s">
        <v>127</v>
      </c>
    </row>
    <row r="110" spans="1:13" x14ac:dyDescent="0.25">
      <c r="A110">
        <v>24576</v>
      </c>
      <c r="B110" t="s">
        <v>28</v>
      </c>
      <c r="C110">
        <v>29</v>
      </c>
      <c r="D110">
        <v>531.06299999999999</v>
      </c>
      <c r="E110" t="s">
        <v>67</v>
      </c>
      <c r="F110">
        <v>24.56</v>
      </c>
      <c r="G110" t="s">
        <v>54</v>
      </c>
      <c r="H110" t="s">
        <v>52</v>
      </c>
      <c r="I110" t="s">
        <v>17</v>
      </c>
      <c r="J110" t="s">
        <v>48</v>
      </c>
      <c r="K110" t="s">
        <v>149</v>
      </c>
      <c r="L110" t="s">
        <v>186</v>
      </c>
      <c r="M110" t="s">
        <v>127</v>
      </c>
    </row>
    <row r="111" spans="1:13" x14ac:dyDescent="0.25">
      <c r="A111">
        <v>37281</v>
      </c>
      <c r="B111" t="s">
        <v>36</v>
      </c>
      <c r="C111">
        <v>25</v>
      </c>
      <c r="D111">
        <v>453.24549999999999</v>
      </c>
      <c r="E111" t="s">
        <v>67</v>
      </c>
      <c r="F111">
        <v>3.31</v>
      </c>
      <c r="G111" t="s">
        <v>116</v>
      </c>
      <c r="H111" t="s">
        <v>52</v>
      </c>
      <c r="I111" t="s">
        <v>17</v>
      </c>
      <c r="J111" t="s">
        <v>48</v>
      </c>
      <c r="K111" t="s">
        <v>149</v>
      </c>
      <c r="L111" t="s">
        <v>186</v>
      </c>
      <c r="M111" t="s">
        <v>127</v>
      </c>
    </row>
    <row r="112" spans="1:13" x14ac:dyDescent="0.25">
      <c r="A112">
        <v>49761</v>
      </c>
      <c r="B112" t="s">
        <v>28</v>
      </c>
      <c r="C112">
        <v>45</v>
      </c>
      <c r="D112">
        <v>1090.5999999999999</v>
      </c>
      <c r="E112" t="s">
        <v>67</v>
      </c>
      <c r="F112">
        <v>300.91000000000003</v>
      </c>
      <c r="G112" t="s">
        <v>187</v>
      </c>
      <c r="H112" t="s">
        <v>52</v>
      </c>
      <c r="I112" t="s">
        <v>17</v>
      </c>
      <c r="J112" t="s">
        <v>48</v>
      </c>
      <c r="K112" t="s">
        <v>69</v>
      </c>
      <c r="L112" t="s">
        <v>179</v>
      </c>
      <c r="M112" t="s">
        <v>127</v>
      </c>
    </row>
    <row r="113" spans="1:13" x14ac:dyDescent="0.25">
      <c r="A113">
        <v>19044</v>
      </c>
      <c r="B113" t="s">
        <v>31</v>
      </c>
      <c r="C113">
        <v>32</v>
      </c>
      <c r="D113">
        <v>4800.4399999999996</v>
      </c>
      <c r="E113" t="s">
        <v>67</v>
      </c>
      <c r="F113">
        <v>1912.92</v>
      </c>
      <c r="G113" t="s">
        <v>56</v>
      </c>
      <c r="H113" t="s">
        <v>52</v>
      </c>
      <c r="I113" t="s">
        <v>17</v>
      </c>
      <c r="J113" t="s">
        <v>48</v>
      </c>
      <c r="K113" t="s">
        <v>69</v>
      </c>
      <c r="L113" t="s">
        <v>158</v>
      </c>
      <c r="M113" t="s">
        <v>127</v>
      </c>
    </row>
    <row r="114" spans="1:13" x14ac:dyDescent="0.25">
      <c r="A114">
        <v>38690</v>
      </c>
      <c r="B114" t="s">
        <v>31</v>
      </c>
      <c r="C114">
        <v>28</v>
      </c>
      <c r="D114">
        <v>697.5</v>
      </c>
      <c r="E114" t="s">
        <v>67</v>
      </c>
      <c r="F114">
        <v>169.89</v>
      </c>
      <c r="G114" t="s">
        <v>119</v>
      </c>
      <c r="H114" t="s">
        <v>52</v>
      </c>
      <c r="I114" t="s">
        <v>17</v>
      </c>
      <c r="J114" t="s">
        <v>48</v>
      </c>
      <c r="K114" t="s">
        <v>69</v>
      </c>
      <c r="L114" t="s">
        <v>179</v>
      </c>
      <c r="M114" t="s">
        <v>127</v>
      </c>
    </row>
    <row r="115" spans="1:13" x14ac:dyDescent="0.25">
      <c r="A115">
        <v>50338</v>
      </c>
      <c r="B115" t="s">
        <v>28</v>
      </c>
      <c r="C115">
        <v>36</v>
      </c>
      <c r="D115">
        <v>551.44000000000005</v>
      </c>
      <c r="E115" t="s">
        <v>67</v>
      </c>
      <c r="F115">
        <v>28.7</v>
      </c>
      <c r="G115" t="s">
        <v>188</v>
      </c>
      <c r="H115" t="s">
        <v>47</v>
      </c>
      <c r="I115" t="s">
        <v>17</v>
      </c>
      <c r="J115" t="s">
        <v>48</v>
      </c>
      <c r="K115" t="s">
        <v>69</v>
      </c>
      <c r="L115" t="s">
        <v>153</v>
      </c>
      <c r="M115" t="s">
        <v>127</v>
      </c>
    </row>
    <row r="116" spans="1:13" x14ac:dyDescent="0.25">
      <c r="A116">
        <v>14406</v>
      </c>
      <c r="B116" t="s">
        <v>36</v>
      </c>
      <c r="C116">
        <v>37</v>
      </c>
      <c r="D116">
        <v>5610.84</v>
      </c>
      <c r="E116" t="s">
        <v>67</v>
      </c>
      <c r="F116">
        <v>2366.5100000000002</v>
      </c>
      <c r="G116" t="s">
        <v>189</v>
      </c>
      <c r="H116" t="s">
        <v>47</v>
      </c>
      <c r="I116" t="s">
        <v>17</v>
      </c>
      <c r="J116" t="s">
        <v>48</v>
      </c>
      <c r="K116" t="s">
        <v>69</v>
      </c>
      <c r="L116" t="s">
        <v>158</v>
      </c>
      <c r="M116" t="s">
        <v>127</v>
      </c>
    </row>
    <row r="117" spans="1:13" x14ac:dyDescent="0.25">
      <c r="A117">
        <v>27396</v>
      </c>
      <c r="B117" t="s">
        <v>43</v>
      </c>
      <c r="C117">
        <v>14</v>
      </c>
      <c r="D117">
        <v>138.31</v>
      </c>
      <c r="E117" t="s">
        <v>67</v>
      </c>
      <c r="F117">
        <v>-31.16</v>
      </c>
      <c r="G117" t="s">
        <v>190</v>
      </c>
      <c r="H117" t="s">
        <v>52</v>
      </c>
      <c r="I117" t="s">
        <v>17</v>
      </c>
      <c r="J117" t="s">
        <v>25</v>
      </c>
      <c r="K117" t="s">
        <v>26</v>
      </c>
      <c r="L117" t="s">
        <v>174</v>
      </c>
      <c r="M117" t="s">
        <v>127</v>
      </c>
    </row>
    <row r="118" spans="1:13" x14ac:dyDescent="0.25">
      <c r="A118">
        <v>41059</v>
      </c>
      <c r="B118" t="s">
        <v>36</v>
      </c>
      <c r="C118">
        <v>45</v>
      </c>
      <c r="D118">
        <v>12571.63</v>
      </c>
      <c r="E118" t="s">
        <v>67</v>
      </c>
      <c r="F118">
        <v>5455.96</v>
      </c>
      <c r="G118" t="s">
        <v>191</v>
      </c>
      <c r="H118" t="s">
        <v>64</v>
      </c>
      <c r="I118" t="s">
        <v>17</v>
      </c>
      <c r="J118" t="s">
        <v>48</v>
      </c>
      <c r="K118" t="s">
        <v>69</v>
      </c>
      <c r="L118" t="s">
        <v>192</v>
      </c>
      <c r="M118" t="s">
        <v>127</v>
      </c>
    </row>
    <row r="119" spans="1:13" x14ac:dyDescent="0.25">
      <c r="A119">
        <v>47174</v>
      </c>
      <c r="B119" t="s">
        <v>43</v>
      </c>
      <c r="C119">
        <v>42</v>
      </c>
      <c r="D119">
        <v>642.1</v>
      </c>
      <c r="E119" t="s">
        <v>67</v>
      </c>
      <c r="F119">
        <v>41.56</v>
      </c>
      <c r="G119" t="s">
        <v>193</v>
      </c>
      <c r="H119" t="s">
        <v>64</v>
      </c>
      <c r="I119" t="s">
        <v>17</v>
      </c>
      <c r="J119" t="s">
        <v>48</v>
      </c>
      <c r="K119" t="s">
        <v>69</v>
      </c>
      <c r="L119" t="s">
        <v>153</v>
      </c>
      <c r="M119" t="s">
        <v>127</v>
      </c>
    </row>
    <row r="120" spans="1:13" x14ac:dyDescent="0.25">
      <c r="A120">
        <v>57153</v>
      </c>
      <c r="B120" t="s">
        <v>43</v>
      </c>
      <c r="C120">
        <v>9</v>
      </c>
      <c r="D120">
        <v>106.05</v>
      </c>
      <c r="E120" t="s">
        <v>67</v>
      </c>
      <c r="F120">
        <v>-14.52</v>
      </c>
      <c r="G120" t="s">
        <v>194</v>
      </c>
      <c r="H120" t="s">
        <v>64</v>
      </c>
      <c r="I120" t="s">
        <v>17</v>
      </c>
      <c r="J120" t="s">
        <v>18</v>
      </c>
      <c r="K120" t="s">
        <v>41</v>
      </c>
      <c r="L120" t="s">
        <v>195</v>
      </c>
      <c r="M120" t="s">
        <v>127</v>
      </c>
    </row>
    <row r="121" spans="1:13" x14ac:dyDescent="0.25">
      <c r="A121">
        <v>59878</v>
      </c>
      <c r="B121" t="s">
        <v>13</v>
      </c>
      <c r="C121">
        <v>6</v>
      </c>
      <c r="D121">
        <v>112.4</v>
      </c>
      <c r="E121" t="s">
        <v>67</v>
      </c>
      <c r="F121">
        <v>-46.75</v>
      </c>
      <c r="G121" t="s">
        <v>196</v>
      </c>
      <c r="H121" t="s">
        <v>64</v>
      </c>
      <c r="I121" t="s">
        <v>17</v>
      </c>
      <c r="J121" t="s">
        <v>48</v>
      </c>
      <c r="K121" t="s">
        <v>69</v>
      </c>
      <c r="L121" t="s">
        <v>159</v>
      </c>
      <c r="M121" t="s">
        <v>127</v>
      </c>
    </row>
    <row r="122" spans="1:13" x14ac:dyDescent="0.25">
      <c r="A122">
        <v>1218</v>
      </c>
      <c r="B122" t="s">
        <v>28</v>
      </c>
      <c r="C122">
        <v>3</v>
      </c>
      <c r="D122">
        <v>46.46</v>
      </c>
      <c r="E122" t="s">
        <v>67</v>
      </c>
      <c r="F122">
        <v>-25.13</v>
      </c>
      <c r="G122" t="s">
        <v>197</v>
      </c>
      <c r="H122" t="s">
        <v>64</v>
      </c>
      <c r="I122" t="s">
        <v>17</v>
      </c>
      <c r="J122" t="s">
        <v>18</v>
      </c>
      <c r="K122" t="s">
        <v>41</v>
      </c>
      <c r="L122" t="s">
        <v>140</v>
      </c>
      <c r="M122" t="s">
        <v>127</v>
      </c>
    </row>
    <row r="123" spans="1:13" x14ac:dyDescent="0.25">
      <c r="A123">
        <v>13410</v>
      </c>
      <c r="B123" t="s">
        <v>28</v>
      </c>
      <c r="C123">
        <v>29</v>
      </c>
      <c r="D123">
        <v>701.94</v>
      </c>
      <c r="E123" t="s">
        <v>67</v>
      </c>
      <c r="F123">
        <v>158.91</v>
      </c>
      <c r="G123" t="s">
        <v>63</v>
      </c>
      <c r="H123" t="s">
        <v>64</v>
      </c>
      <c r="I123" t="s">
        <v>17</v>
      </c>
      <c r="J123" t="s">
        <v>48</v>
      </c>
      <c r="K123" t="s">
        <v>69</v>
      </c>
      <c r="L123" t="s">
        <v>179</v>
      </c>
      <c r="M123" t="s">
        <v>127</v>
      </c>
    </row>
    <row r="124" spans="1:13" x14ac:dyDescent="0.25">
      <c r="A124">
        <v>15808</v>
      </c>
      <c r="B124" t="s">
        <v>43</v>
      </c>
      <c r="C124">
        <v>3</v>
      </c>
      <c r="D124">
        <v>58.14</v>
      </c>
      <c r="E124" t="s">
        <v>67</v>
      </c>
      <c r="F124">
        <v>-96.25</v>
      </c>
      <c r="G124" t="s">
        <v>198</v>
      </c>
      <c r="H124" t="s">
        <v>64</v>
      </c>
      <c r="I124" t="s">
        <v>17</v>
      </c>
      <c r="J124" t="s">
        <v>48</v>
      </c>
      <c r="K124" t="s">
        <v>149</v>
      </c>
      <c r="L124" t="s">
        <v>186</v>
      </c>
      <c r="M124" t="s">
        <v>127</v>
      </c>
    </row>
    <row r="125" spans="1:13" x14ac:dyDescent="0.25">
      <c r="A125">
        <v>56101</v>
      </c>
      <c r="B125" t="s">
        <v>28</v>
      </c>
      <c r="C125">
        <v>1</v>
      </c>
      <c r="D125">
        <v>21.45</v>
      </c>
      <c r="E125" t="s">
        <v>67</v>
      </c>
      <c r="F125">
        <v>-7.22</v>
      </c>
      <c r="G125" t="s">
        <v>198</v>
      </c>
      <c r="H125" t="s">
        <v>64</v>
      </c>
      <c r="I125" t="s">
        <v>17</v>
      </c>
      <c r="J125" t="s">
        <v>18</v>
      </c>
      <c r="K125" t="s">
        <v>41</v>
      </c>
      <c r="L125" t="s">
        <v>140</v>
      </c>
      <c r="M125" t="s">
        <v>127</v>
      </c>
    </row>
    <row r="126" spans="1:13" x14ac:dyDescent="0.25">
      <c r="A126">
        <v>1412</v>
      </c>
      <c r="B126" t="s">
        <v>28</v>
      </c>
      <c r="C126">
        <v>13</v>
      </c>
      <c r="D126">
        <v>59.03</v>
      </c>
      <c r="E126" t="s">
        <v>14</v>
      </c>
      <c r="F126">
        <v>26.92</v>
      </c>
      <c r="G126" t="s">
        <v>145</v>
      </c>
      <c r="H126" t="s">
        <v>16</v>
      </c>
      <c r="I126" t="s">
        <v>24</v>
      </c>
      <c r="J126" t="s">
        <v>18</v>
      </c>
      <c r="K126" t="s">
        <v>199</v>
      </c>
      <c r="L126" t="s">
        <v>200</v>
      </c>
      <c r="M126" t="s">
        <v>201</v>
      </c>
    </row>
    <row r="127" spans="1:13" x14ac:dyDescent="0.25">
      <c r="A127">
        <v>4676</v>
      </c>
      <c r="B127" t="s">
        <v>13</v>
      </c>
      <c r="C127">
        <v>3</v>
      </c>
      <c r="D127">
        <v>49.59</v>
      </c>
      <c r="E127" t="s">
        <v>14</v>
      </c>
      <c r="F127">
        <v>-8.3800000000000008</v>
      </c>
      <c r="G127" t="s">
        <v>202</v>
      </c>
      <c r="H127" t="s">
        <v>16</v>
      </c>
      <c r="I127" t="s">
        <v>33</v>
      </c>
      <c r="J127" t="s">
        <v>18</v>
      </c>
      <c r="K127" t="s">
        <v>203</v>
      </c>
      <c r="L127" t="s">
        <v>204</v>
      </c>
      <c r="M127" t="s">
        <v>201</v>
      </c>
    </row>
    <row r="128" spans="1:13" x14ac:dyDescent="0.25">
      <c r="A128">
        <v>6182</v>
      </c>
      <c r="B128" t="s">
        <v>31</v>
      </c>
      <c r="C128">
        <v>18</v>
      </c>
      <c r="D128">
        <v>130.32</v>
      </c>
      <c r="E128" t="s">
        <v>14</v>
      </c>
      <c r="F128">
        <v>-67.28</v>
      </c>
      <c r="G128" t="s">
        <v>85</v>
      </c>
      <c r="H128" t="s">
        <v>16</v>
      </c>
      <c r="I128" t="s">
        <v>17</v>
      </c>
      <c r="J128" t="s">
        <v>18</v>
      </c>
      <c r="K128" t="s">
        <v>203</v>
      </c>
      <c r="L128" t="s">
        <v>205</v>
      </c>
      <c r="M128" t="s">
        <v>201</v>
      </c>
    </row>
    <row r="129" spans="1:13" x14ac:dyDescent="0.25">
      <c r="A129">
        <v>6916</v>
      </c>
      <c r="B129" t="s">
        <v>31</v>
      </c>
      <c r="C129">
        <v>40</v>
      </c>
      <c r="D129">
        <v>436.17</v>
      </c>
      <c r="E129" t="s">
        <v>14</v>
      </c>
      <c r="F129">
        <v>-141.27000000000001</v>
      </c>
      <c r="G129" t="s">
        <v>206</v>
      </c>
      <c r="H129" t="s">
        <v>16</v>
      </c>
      <c r="I129" t="s">
        <v>24</v>
      </c>
      <c r="J129" t="s">
        <v>18</v>
      </c>
      <c r="K129" t="s">
        <v>19</v>
      </c>
      <c r="L129" t="s">
        <v>207</v>
      </c>
      <c r="M129" t="s">
        <v>201</v>
      </c>
    </row>
    <row r="130" spans="1:13" x14ac:dyDescent="0.25">
      <c r="A130">
        <v>8419</v>
      </c>
      <c r="B130" t="s">
        <v>43</v>
      </c>
      <c r="C130">
        <v>19</v>
      </c>
      <c r="D130">
        <v>368.04</v>
      </c>
      <c r="E130" t="s">
        <v>14</v>
      </c>
      <c r="F130">
        <v>70.39</v>
      </c>
      <c r="G130" t="s">
        <v>208</v>
      </c>
      <c r="H130" t="s">
        <v>16</v>
      </c>
      <c r="I130" t="s">
        <v>38</v>
      </c>
      <c r="J130" t="s">
        <v>18</v>
      </c>
      <c r="K130" t="s">
        <v>203</v>
      </c>
      <c r="L130" t="s">
        <v>209</v>
      </c>
      <c r="M130" t="s">
        <v>201</v>
      </c>
    </row>
    <row r="131" spans="1:13" x14ac:dyDescent="0.25">
      <c r="A131">
        <v>8995</v>
      </c>
      <c r="B131" t="s">
        <v>13</v>
      </c>
      <c r="C131">
        <v>5</v>
      </c>
      <c r="D131">
        <v>24.16</v>
      </c>
      <c r="E131" t="s">
        <v>14</v>
      </c>
      <c r="F131">
        <v>8.0500000000000007</v>
      </c>
      <c r="G131" t="s">
        <v>22</v>
      </c>
      <c r="H131" t="s">
        <v>16</v>
      </c>
      <c r="I131" t="s">
        <v>24</v>
      </c>
      <c r="J131" t="s">
        <v>18</v>
      </c>
      <c r="K131" t="s">
        <v>210</v>
      </c>
      <c r="L131" t="s">
        <v>211</v>
      </c>
      <c r="M131" t="s">
        <v>201</v>
      </c>
    </row>
    <row r="132" spans="1:13" x14ac:dyDescent="0.25">
      <c r="A132">
        <v>8995</v>
      </c>
      <c r="B132" t="s">
        <v>13</v>
      </c>
      <c r="C132">
        <v>41</v>
      </c>
      <c r="D132">
        <v>270.83999999999997</v>
      </c>
      <c r="E132" t="s">
        <v>14</v>
      </c>
      <c r="F132">
        <v>-78.02</v>
      </c>
      <c r="G132" t="s">
        <v>22</v>
      </c>
      <c r="H132" t="s">
        <v>23</v>
      </c>
      <c r="I132" t="s">
        <v>24</v>
      </c>
      <c r="J132" t="s">
        <v>18</v>
      </c>
      <c r="K132" t="s">
        <v>203</v>
      </c>
      <c r="L132" t="s">
        <v>212</v>
      </c>
      <c r="M132" t="s">
        <v>201</v>
      </c>
    </row>
    <row r="133" spans="1:13" x14ac:dyDescent="0.25">
      <c r="A133">
        <v>9509</v>
      </c>
      <c r="B133" t="s">
        <v>28</v>
      </c>
      <c r="C133">
        <v>5</v>
      </c>
      <c r="D133">
        <v>101.21</v>
      </c>
      <c r="E133" t="s">
        <v>14</v>
      </c>
      <c r="F133">
        <v>2.13</v>
      </c>
      <c r="G133" t="s">
        <v>213</v>
      </c>
      <c r="H133" t="s">
        <v>23</v>
      </c>
      <c r="I133" t="s">
        <v>33</v>
      </c>
      <c r="J133" t="s">
        <v>18</v>
      </c>
      <c r="K133" t="s">
        <v>203</v>
      </c>
      <c r="L133" t="s">
        <v>214</v>
      </c>
      <c r="M133" t="s">
        <v>201</v>
      </c>
    </row>
    <row r="134" spans="1:13" x14ac:dyDescent="0.25">
      <c r="A134">
        <v>9927</v>
      </c>
      <c r="B134" t="s">
        <v>13</v>
      </c>
      <c r="C134">
        <v>34</v>
      </c>
      <c r="D134">
        <v>1608.08</v>
      </c>
      <c r="E134" t="s">
        <v>14</v>
      </c>
      <c r="F134">
        <v>-82.16</v>
      </c>
      <c r="G134" t="s">
        <v>85</v>
      </c>
      <c r="H134" t="s">
        <v>23</v>
      </c>
      <c r="I134" t="s">
        <v>17</v>
      </c>
      <c r="J134" t="s">
        <v>48</v>
      </c>
      <c r="K134" t="s">
        <v>215</v>
      </c>
      <c r="L134" t="s">
        <v>216</v>
      </c>
      <c r="M134" t="s">
        <v>201</v>
      </c>
    </row>
    <row r="135" spans="1:13" x14ac:dyDescent="0.25">
      <c r="A135">
        <v>13795</v>
      </c>
      <c r="B135" t="s">
        <v>28</v>
      </c>
      <c r="C135">
        <v>23</v>
      </c>
      <c r="D135">
        <v>275.16000000000003</v>
      </c>
      <c r="E135" t="s">
        <v>14</v>
      </c>
      <c r="F135">
        <v>43.35</v>
      </c>
      <c r="G135" t="s">
        <v>37</v>
      </c>
      <c r="H135" t="s">
        <v>23</v>
      </c>
      <c r="I135" t="s">
        <v>38</v>
      </c>
      <c r="J135" t="s">
        <v>18</v>
      </c>
      <c r="K135" t="s">
        <v>203</v>
      </c>
      <c r="L135" t="s">
        <v>217</v>
      </c>
      <c r="M135" t="s">
        <v>201</v>
      </c>
    </row>
    <row r="136" spans="1:13" x14ac:dyDescent="0.25">
      <c r="A136">
        <v>16706</v>
      </c>
      <c r="B136" t="s">
        <v>13</v>
      </c>
      <c r="C136">
        <v>49</v>
      </c>
      <c r="D136">
        <v>6175.777</v>
      </c>
      <c r="E136" t="s">
        <v>14</v>
      </c>
      <c r="F136">
        <v>1881.58</v>
      </c>
      <c r="G136" t="s">
        <v>128</v>
      </c>
      <c r="H136" t="s">
        <v>23</v>
      </c>
      <c r="I136" t="s">
        <v>17</v>
      </c>
      <c r="J136" t="s">
        <v>48</v>
      </c>
      <c r="K136" t="s">
        <v>149</v>
      </c>
      <c r="L136" t="s">
        <v>218</v>
      </c>
      <c r="M136" t="s">
        <v>201</v>
      </c>
    </row>
    <row r="137" spans="1:13" x14ac:dyDescent="0.25">
      <c r="A137">
        <v>19138</v>
      </c>
      <c r="B137" t="s">
        <v>31</v>
      </c>
      <c r="C137">
        <v>30</v>
      </c>
      <c r="D137">
        <v>387</v>
      </c>
      <c r="E137" t="s">
        <v>14</v>
      </c>
      <c r="F137">
        <v>-31.45</v>
      </c>
      <c r="G137" t="s">
        <v>32</v>
      </c>
      <c r="H137" t="s">
        <v>23</v>
      </c>
      <c r="I137" t="s">
        <v>33</v>
      </c>
      <c r="J137" t="s">
        <v>18</v>
      </c>
      <c r="K137" t="s">
        <v>19</v>
      </c>
      <c r="L137" t="s">
        <v>219</v>
      </c>
      <c r="M137" t="s">
        <v>201</v>
      </c>
    </row>
    <row r="138" spans="1:13" x14ac:dyDescent="0.25">
      <c r="A138">
        <v>22501</v>
      </c>
      <c r="B138" t="s">
        <v>13</v>
      </c>
      <c r="C138">
        <v>2</v>
      </c>
      <c r="D138">
        <v>30.83</v>
      </c>
      <c r="E138" t="s">
        <v>14</v>
      </c>
      <c r="F138">
        <v>7.27</v>
      </c>
      <c r="G138" t="s">
        <v>96</v>
      </c>
      <c r="H138" t="s">
        <v>23</v>
      </c>
      <c r="I138" t="s">
        <v>17</v>
      </c>
      <c r="J138" t="s">
        <v>18</v>
      </c>
      <c r="K138" t="s">
        <v>220</v>
      </c>
      <c r="L138" t="s">
        <v>221</v>
      </c>
      <c r="M138" t="s">
        <v>201</v>
      </c>
    </row>
    <row r="139" spans="1:13" x14ac:dyDescent="0.25">
      <c r="A139">
        <v>25318</v>
      </c>
      <c r="B139" t="s">
        <v>43</v>
      </c>
      <c r="C139">
        <v>22</v>
      </c>
      <c r="D139">
        <v>440.92</v>
      </c>
      <c r="E139" t="s">
        <v>14</v>
      </c>
      <c r="F139">
        <v>-65.180000000000007</v>
      </c>
      <c r="G139" t="s">
        <v>222</v>
      </c>
      <c r="H139" t="s">
        <v>23</v>
      </c>
      <c r="I139" t="s">
        <v>38</v>
      </c>
      <c r="J139" t="s">
        <v>25</v>
      </c>
      <c r="K139" t="s">
        <v>26</v>
      </c>
      <c r="L139" t="s">
        <v>223</v>
      </c>
      <c r="M139" t="s">
        <v>201</v>
      </c>
    </row>
    <row r="140" spans="1:13" x14ac:dyDescent="0.25">
      <c r="A140">
        <v>25634</v>
      </c>
      <c r="B140" t="s">
        <v>28</v>
      </c>
      <c r="C140">
        <v>26</v>
      </c>
      <c r="D140">
        <v>626.07000000000005</v>
      </c>
      <c r="E140" t="s">
        <v>14</v>
      </c>
      <c r="F140">
        <v>185.32</v>
      </c>
      <c r="G140" t="s">
        <v>170</v>
      </c>
      <c r="H140" t="s">
        <v>23</v>
      </c>
      <c r="I140" t="s">
        <v>17</v>
      </c>
      <c r="J140" t="s">
        <v>18</v>
      </c>
      <c r="K140" t="s">
        <v>220</v>
      </c>
      <c r="L140" t="s">
        <v>224</v>
      </c>
      <c r="M140" t="s">
        <v>201</v>
      </c>
    </row>
    <row r="141" spans="1:13" x14ac:dyDescent="0.25">
      <c r="A141">
        <v>26370</v>
      </c>
      <c r="B141" t="s">
        <v>28</v>
      </c>
      <c r="C141">
        <v>20</v>
      </c>
      <c r="D141">
        <v>660.27</v>
      </c>
      <c r="E141" t="s">
        <v>14</v>
      </c>
      <c r="F141">
        <v>63.83</v>
      </c>
      <c r="G141" t="s">
        <v>44</v>
      </c>
      <c r="H141" t="s">
        <v>23</v>
      </c>
      <c r="I141" t="s">
        <v>33</v>
      </c>
      <c r="J141" t="s">
        <v>18</v>
      </c>
      <c r="K141" t="s">
        <v>19</v>
      </c>
      <c r="L141" t="s">
        <v>225</v>
      </c>
      <c r="M141" t="s">
        <v>201</v>
      </c>
    </row>
    <row r="142" spans="1:13" x14ac:dyDescent="0.25">
      <c r="A142">
        <v>31492</v>
      </c>
      <c r="B142" t="s">
        <v>43</v>
      </c>
      <c r="C142">
        <v>34</v>
      </c>
      <c r="D142">
        <v>971.95</v>
      </c>
      <c r="E142" t="s">
        <v>14</v>
      </c>
      <c r="F142">
        <v>-21.1</v>
      </c>
      <c r="G142" t="s">
        <v>208</v>
      </c>
      <c r="H142" t="s">
        <v>23</v>
      </c>
      <c r="I142" t="s">
        <v>38</v>
      </c>
      <c r="J142" t="s">
        <v>18</v>
      </c>
      <c r="K142" t="s">
        <v>19</v>
      </c>
      <c r="L142" t="s">
        <v>226</v>
      </c>
      <c r="M142" t="s">
        <v>201</v>
      </c>
    </row>
    <row r="143" spans="1:13" x14ac:dyDescent="0.25">
      <c r="A143">
        <v>31684</v>
      </c>
      <c r="B143" t="s">
        <v>43</v>
      </c>
      <c r="C143">
        <v>28</v>
      </c>
      <c r="D143">
        <v>456.91</v>
      </c>
      <c r="E143" t="s">
        <v>14</v>
      </c>
      <c r="F143">
        <v>-328.18</v>
      </c>
      <c r="G143" t="s">
        <v>227</v>
      </c>
      <c r="H143" t="s">
        <v>23</v>
      </c>
      <c r="I143" t="s">
        <v>17</v>
      </c>
      <c r="J143" t="s">
        <v>18</v>
      </c>
      <c r="K143" t="s">
        <v>19</v>
      </c>
      <c r="L143" t="s">
        <v>228</v>
      </c>
      <c r="M143" t="s">
        <v>201</v>
      </c>
    </row>
    <row r="144" spans="1:13" x14ac:dyDescent="0.25">
      <c r="A144">
        <v>32193</v>
      </c>
      <c r="B144" t="s">
        <v>31</v>
      </c>
      <c r="C144">
        <v>4</v>
      </c>
      <c r="D144">
        <v>40.72</v>
      </c>
      <c r="E144" t="s">
        <v>14</v>
      </c>
      <c r="F144">
        <v>-10.25</v>
      </c>
      <c r="G144" t="s">
        <v>229</v>
      </c>
      <c r="H144" t="s">
        <v>23</v>
      </c>
      <c r="I144" t="s">
        <v>38</v>
      </c>
      <c r="J144" t="s">
        <v>18</v>
      </c>
      <c r="K144" t="s">
        <v>203</v>
      </c>
      <c r="L144" t="s">
        <v>230</v>
      </c>
      <c r="M144" t="s">
        <v>201</v>
      </c>
    </row>
    <row r="145" spans="1:13" x14ac:dyDescent="0.25">
      <c r="A145">
        <v>33703</v>
      </c>
      <c r="B145" t="s">
        <v>28</v>
      </c>
      <c r="C145">
        <v>4</v>
      </c>
      <c r="D145">
        <v>63.52</v>
      </c>
      <c r="E145" t="s">
        <v>14</v>
      </c>
      <c r="F145">
        <v>-8.4700000000000006</v>
      </c>
      <c r="G145" t="s">
        <v>231</v>
      </c>
      <c r="H145" t="s">
        <v>23</v>
      </c>
      <c r="I145" t="s">
        <v>17</v>
      </c>
      <c r="J145" t="s">
        <v>18</v>
      </c>
      <c r="K145" t="s">
        <v>19</v>
      </c>
      <c r="L145" t="s">
        <v>232</v>
      </c>
      <c r="M145" t="s">
        <v>201</v>
      </c>
    </row>
    <row r="146" spans="1:13" x14ac:dyDescent="0.25">
      <c r="A146">
        <v>33894</v>
      </c>
      <c r="B146" t="s">
        <v>43</v>
      </c>
      <c r="C146">
        <v>13</v>
      </c>
      <c r="D146">
        <v>438.93</v>
      </c>
      <c r="E146" t="s">
        <v>14</v>
      </c>
      <c r="F146">
        <v>-119.02</v>
      </c>
      <c r="G146" t="s">
        <v>88</v>
      </c>
      <c r="H146" t="s">
        <v>23</v>
      </c>
      <c r="I146" t="s">
        <v>17</v>
      </c>
      <c r="J146" t="s">
        <v>48</v>
      </c>
      <c r="K146" t="s">
        <v>215</v>
      </c>
      <c r="L146" t="s">
        <v>233</v>
      </c>
      <c r="M146" t="s">
        <v>201</v>
      </c>
    </row>
    <row r="147" spans="1:13" x14ac:dyDescent="0.25">
      <c r="A147">
        <v>37541</v>
      </c>
      <c r="B147" t="s">
        <v>36</v>
      </c>
      <c r="C147">
        <v>10</v>
      </c>
      <c r="D147">
        <v>550.61</v>
      </c>
      <c r="E147" t="s">
        <v>14</v>
      </c>
      <c r="F147">
        <v>98.32</v>
      </c>
      <c r="G147" t="s">
        <v>234</v>
      </c>
      <c r="H147" t="s">
        <v>23</v>
      </c>
      <c r="I147" t="s">
        <v>38</v>
      </c>
      <c r="J147" t="s">
        <v>18</v>
      </c>
      <c r="K147" t="s">
        <v>203</v>
      </c>
      <c r="L147" t="s">
        <v>235</v>
      </c>
      <c r="M147" t="s">
        <v>201</v>
      </c>
    </row>
    <row r="148" spans="1:13" x14ac:dyDescent="0.25">
      <c r="A148">
        <v>42561</v>
      </c>
      <c r="B148" t="s">
        <v>31</v>
      </c>
      <c r="C148">
        <v>15</v>
      </c>
      <c r="D148">
        <v>1062.9590000000001</v>
      </c>
      <c r="E148" t="s">
        <v>14</v>
      </c>
      <c r="F148">
        <v>298.48</v>
      </c>
      <c r="G148" t="s">
        <v>22</v>
      </c>
      <c r="H148" t="s">
        <v>23</v>
      </c>
      <c r="I148" t="s">
        <v>24</v>
      </c>
      <c r="J148" t="s">
        <v>48</v>
      </c>
      <c r="K148" t="s">
        <v>149</v>
      </c>
      <c r="L148" t="s">
        <v>236</v>
      </c>
      <c r="M148" t="s">
        <v>201</v>
      </c>
    </row>
    <row r="149" spans="1:13" x14ac:dyDescent="0.25">
      <c r="A149">
        <v>43781</v>
      </c>
      <c r="B149" t="s">
        <v>28</v>
      </c>
      <c r="C149">
        <v>21</v>
      </c>
      <c r="D149">
        <v>917.39</v>
      </c>
      <c r="E149" t="s">
        <v>14</v>
      </c>
      <c r="F149">
        <v>393.41</v>
      </c>
      <c r="G149" t="s">
        <v>234</v>
      </c>
      <c r="H149" t="s">
        <v>23</v>
      </c>
      <c r="I149" t="s">
        <v>38</v>
      </c>
      <c r="J149" t="s">
        <v>18</v>
      </c>
      <c r="K149" t="s">
        <v>210</v>
      </c>
      <c r="L149" t="s">
        <v>237</v>
      </c>
      <c r="M149" t="s">
        <v>201</v>
      </c>
    </row>
    <row r="150" spans="1:13" x14ac:dyDescent="0.25">
      <c r="A150">
        <v>44839</v>
      </c>
      <c r="B150" t="s">
        <v>43</v>
      </c>
      <c r="C150">
        <v>27</v>
      </c>
      <c r="D150">
        <v>899.97</v>
      </c>
      <c r="E150" t="s">
        <v>14</v>
      </c>
      <c r="F150">
        <v>-246.3</v>
      </c>
      <c r="G150" t="s">
        <v>222</v>
      </c>
      <c r="H150" t="s">
        <v>23</v>
      </c>
      <c r="I150" t="s">
        <v>24</v>
      </c>
      <c r="J150" t="s">
        <v>25</v>
      </c>
      <c r="K150" t="s">
        <v>26</v>
      </c>
      <c r="L150" t="s">
        <v>238</v>
      </c>
      <c r="M150" t="s">
        <v>201</v>
      </c>
    </row>
    <row r="151" spans="1:13" x14ac:dyDescent="0.25">
      <c r="A151">
        <v>52193</v>
      </c>
      <c r="B151" t="s">
        <v>28</v>
      </c>
      <c r="C151">
        <v>1</v>
      </c>
      <c r="D151">
        <v>17.89</v>
      </c>
      <c r="E151" t="s">
        <v>14</v>
      </c>
      <c r="F151">
        <v>10.51</v>
      </c>
      <c r="G151" t="s">
        <v>170</v>
      </c>
      <c r="H151" t="s">
        <v>23</v>
      </c>
      <c r="I151" t="s">
        <v>17</v>
      </c>
      <c r="J151" t="s">
        <v>18</v>
      </c>
      <c r="K151" t="s">
        <v>199</v>
      </c>
      <c r="L151" t="s">
        <v>239</v>
      </c>
      <c r="M151" t="s">
        <v>201</v>
      </c>
    </row>
    <row r="152" spans="1:13" x14ac:dyDescent="0.25">
      <c r="A152">
        <v>52929</v>
      </c>
      <c r="B152" t="s">
        <v>13</v>
      </c>
      <c r="C152">
        <v>43</v>
      </c>
      <c r="D152">
        <v>701.46</v>
      </c>
      <c r="E152" t="s">
        <v>14</v>
      </c>
      <c r="F152">
        <v>-90.14</v>
      </c>
      <c r="G152" t="s">
        <v>37</v>
      </c>
      <c r="H152" t="s">
        <v>23</v>
      </c>
      <c r="I152" t="s">
        <v>38</v>
      </c>
      <c r="J152" t="s">
        <v>48</v>
      </c>
      <c r="K152" t="s">
        <v>69</v>
      </c>
      <c r="L152" t="s">
        <v>240</v>
      </c>
      <c r="M152" t="s">
        <v>201</v>
      </c>
    </row>
    <row r="153" spans="1:13" x14ac:dyDescent="0.25">
      <c r="A153">
        <v>55715</v>
      </c>
      <c r="B153" t="s">
        <v>43</v>
      </c>
      <c r="C153">
        <v>28</v>
      </c>
      <c r="D153">
        <v>168.57</v>
      </c>
      <c r="E153" t="s">
        <v>14</v>
      </c>
      <c r="F153">
        <v>16.649999999999999</v>
      </c>
      <c r="G153" t="s">
        <v>241</v>
      </c>
      <c r="H153" t="s">
        <v>23</v>
      </c>
      <c r="I153" t="s">
        <v>17</v>
      </c>
      <c r="J153" t="s">
        <v>18</v>
      </c>
      <c r="K153" t="s">
        <v>210</v>
      </c>
      <c r="L153" t="s">
        <v>242</v>
      </c>
      <c r="M153" t="s">
        <v>201</v>
      </c>
    </row>
    <row r="154" spans="1:13" x14ac:dyDescent="0.25">
      <c r="A154">
        <v>57509</v>
      </c>
      <c r="B154" t="s">
        <v>31</v>
      </c>
      <c r="C154">
        <v>39</v>
      </c>
      <c r="D154">
        <v>199.39</v>
      </c>
      <c r="E154" t="s">
        <v>14</v>
      </c>
      <c r="F154">
        <v>101.13</v>
      </c>
      <c r="G154" t="s">
        <v>243</v>
      </c>
      <c r="H154" t="s">
        <v>23</v>
      </c>
      <c r="I154" t="s">
        <v>33</v>
      </c>
      <c r="J154" t="s">
        <v>18</v>
      </c>
      <c r="K154" t="s">
        <v>199</v>
      </c>
      <c r="L154" t="s">
        <v>244</v>
      </c>
      <c r="M154" t="s">
        <v>201</v>
      </c>
    </row>
    <row r="155" spans="1:13" x14ac:dyDescent="0.25">
      <c r="A155">
        <v>58368</v>
      </c>
      <c r="B155" t="s">
        <v>13</v>
      </c>
      <c r="C155">
        <v>5</v>
      </c>
      <c r="D155">
        <v>325.43</v>
      </c>
      <c r="E155" t="s">
        <v>14</v>
      </c>
      <c r="F155">
        <v>-76.11</v>
      </c>
      <c r="G155" t="s">
        <v>88</v>
      </c>
      <c r="H155" t="s">
        <v>47</v>
      </c>
      <c r="I155" t="s">
        <v>17</v>
      </c>
      <c r="J155" t="s">
        <v>18</v>
      </c>
      <c r="K155" t="s">
        <v>19</v>
      </c>
      <c r="L155" t="s">
        <v>245</v>
      </c>
      <c r="M155" t="s">
        <v>201</v>
      </c>
    </row>
    <row r="156" spans="1:13" x14ac:dyDescent="0.25">
      <c r="A156">
        <v>59395</v>
      </c>
      <c r="B156" t="s">
        <v>43</v>
      </c>
      <c r="C156">
        <v>20</v>
      </c>
      <c r="D156">
        <v>963.3</v>
      </c>
      <c r="E156" t="s">
        <v>14</v>
      </c>
      <c r="F156">
        <v>367.12</v>
      </c>
      <c r="G156" t="s">
        <v>246</v>
      </c>
      <c r="H156" t="s">
        <v>47</v>
      </c>
      <c r="I156" t="s">
        <v>38</v>
      </c>
      <c r="J156" t="s">
        <v>18</v>
      </c>
      <c r="K156" t="s">
        <v>203</v>
      </c>
      <c r="L156" t="s">
        <v>247</v>
      </c>
      <c r="M156" t="s">
        <v>201</v>
      </c>
    </row>
    <row r="157" spans="1:13" x14ac:dyDescent="0.25">
      <c r="A157">
        <v>11269</v>
      </c>
      <c r="B157" t="s">
        <v>31</v>
      </c>
      <c r="C157">
        <v>39</v>
      </c>
      <c r="D157">
        <v>2083.0524999999998</v>
      </c>
      <c r="E157" t="s">
        <v>14</v>
      </c>
      <c r="F157">
        <v>354.96</v>
      </c>
      <c r="G157" t="s">
        <v>151</v>
      </c>
      <c r="H157" t="s">
        <v>47</v>
      </c>
      <c r="I157" t="s">
        <v>33</v>
      </c>
      <c r="J157" t="s">
        <v>48</v>
      </c>
      <c r="K157" t="s">
        <v>149</v>
      </c>
      <c r="L157" t="s">
        <v>248</v>
      </c>
      <c r="M157" t="s">
        <v>201</v>
      </c>
    </row>
    <row r="158" spans="1:13" x14ac:dyDescent="0.25">
      <c r="A158">
        <v>13927</v>
      </c>
      <c r="B158" t="s">
        <v>31</v>
      </c>
      <c r="C158">
        <v>26</v>
      </c>
      <c r="D158">
        <v>188.05</v>
      </c>
      <c r="E158" t="s">
        <v>14</v>
      </c>
      <c r="F158">
        <v>-21.41</v>
      </c>
      <c r="G158" t="s">
        <v>181</v>
      </c>
      <c r="H158" t="s">
        <v>47</v>
      </c>
      <c r="I158" t="s">
        <v>17</v>
      </c>
      <c r="J158" t="s">
        <v>18</v>
      </c>
      <c r="K158" t="s">
        <v>203</v>
      </c>
      <c r="L158" t="s">
        <v>249</v>
      </c>
      <c r="M158" t="s">
        <v>201</v>
      </c>
    </row>
    <row r="159" spans="1:13" x14ac:dyDescent="0.25">
      <c r="A159">
        <v>15463</v>
      </c>
      <c r="B159" t="s">
        <v>31</v>
      </c>
      <c r="C159">
        <v>48</v>
      </c>
      <c r="D159">
        <v>293.3</v>
      </c>
      <c r="E159" t="s">
        <v>14</v>
      </c>
      <c r="F159">
        <v>-193.48</v>
      </c>
      <c r="G159" t="s">
        <v>103</v>
      </c>
      <c r="H159" t="s">
        <v>47</v>
      </c>
      <c r="I159" t="s">
        <v>17</v>
      </c>
      <c r="J159" t="s">
        <v>18</v>
      </c>
      <c r="K159" t="s">
        <v>203</v>
      </c>
      <c r="L159" t="s">
        <v>250</v>
      </c>
      <c r="M159" t="s">
        <v>201</v>
      </c>
    </row>
    <row r="160" spans="1:13" x14ac:dyDescent="0.25">
      <c r="A160">
        <v>22656</v>
      </c>
      <c r="B160" t="s">
        <v>28</v>
      </c>
      <c r="C160">
        <v>10</v>
      </c>
      <c r="D160">
        <v>309.3</v>
      </c>
      <c r="E160" t="s">
        <v>14</v>
      </c>
      <c r="F160">
        <v>-77.89</v>
      </c>
      <c r="G160" t="s">
        <v>103</v>
      </c>
      <c r="H160" t="s">
        <v>47</v>
      </c>
      <c r="I160" t="s">
        <v>17</v>
      </c>
      <c r="J160" t="s">
        <v>48</v>
      </c>
      <c r="K160" t="s">
        <v>215</v>
      </c>
      <c r="L160" t="s">
        <v>251</v>
      </c>
      <c r="M160" t="s">
        <v>201</v>
      </c>
    </row>
    <row r="161" spans="1:13" x14ac:dyDescent="0.25">
      <c r="A161">
        <v>24038</v>
      </c>
      <c r="B161" t="s">
        <v>13</v>
      </c>
      <c r="C161">
        <v>15</v>
      </c>
      <c r="D161">
        <v>896.18050000000005</v>
      </c>
      <c r="E161" t="s">
        <v>14</v>
      </c>
      <c r="F161">
        <v>82.04</v>
      </c>
      <c r="G161" t="s">
        <v>97</v>
      </c>
      <c r="H161" t="s">
        <v>47</v>
      </c>
      <c r="I161" t="s">
        <v>17</v>
      </c>
      <c r="J161" t="s">
        <v>48</v>
      </c>
      <c r="K161" t="s">
        <v>149</v>
      </c>
      <c r="L161">
        <v>8860</v>
      </c>
      <c r="M161" t="s">
        <v>201</v>
      </c>
    </row>
    <row r="162" spans="1:13" x14ac:dyDescent="0.25">
      <c r="A162">
        <v>24067</v>
      </c>
      <c r="B162" t="s">
        <v>13</v>
      </c>
      <c r="C162">
        <v>46</v>
      </c>
      <c r="D162">
        <v>2640.6864999999998</v>
      </c>
      <c r="E162" t="s">
        <v>14</v>
      </c>
      <c r="F162">
        <v>751.38</v>
      </c>
      <c r="G162" t="s">
        <v>252</v>
      </c>
      <c r="H162" t="s">
        <v>47</v>
      </c>
      <c r="I162" t="s">
        <v>17</v>
      </c>
      <c r="J162" t="s">
        <v>48</v>
      </c>
      <c r="K162" t="s">
        <v>149</v>
      </c>
      <c r="L162">
        <v>252</v>
      </c>
      <c r="M162" t="s">
        <v>201</v>
      </c>
    </row>
    <row r="163" spans="1:13" x14ac:dyDescent="0.25">
      <c r="A163">
        <v>24965</v>
      </c>
      <c r="B163" t="s">
        <v>31</v>
      </c>
      <c r="C163">
        <v>6</v>
      </c>
      <c r="D163">
        <v>2528.4899999999998</v>
      </c>
      <c r="E163" t="s">
        <v>14</v>
      </c>
      <c r="F163">
        <v>580.15</v>
      </c>
      <c r="G163" t="s">
        <v>97</v>
      </c>
      <c r="H163" t="s">
        <v>47</v>
      </c>
      <c r="I163" t="s">
        <v>17</v>
      </c>
      <c r="J163" t="s">
        <v>18</v>
      </c>
      <c r="K163" t="s">
        <v>210</v>
      </c>
      <c r="L163" t="s">
        <v>253</v>
      </c>
      <c r="M163" t="s">
        <v>201</v>
      </c>
    </row>
    <row r="164" spans="1:13" x14ac:dyDescent="0.25">
      <c r="A164">
        <v>29382</v>
      </c>
      <c r="B164" t="s">
        <v>13</v>
      </c>
      <c r="C164">
        <v>34</v>
      </c>
      <c r="D164">
        <v>684.66</v>
      </c>
      <c r="E164" t="s">
        <v>14</v>
      </c>
      <c r="F164">
        <v>35.090000000000003</v>
      </c>
      <c r="G164" t="s">
        <v>110</v>
      </c>
      <c r="H164" t="s">
        <v>47</v>
      </c>
      <c r="I164" t="s">
        <v>38</v>
      </c>
      <c r="J164" t="s">
        <v>25</v>
      </c>
      <c r="K164" t="s">
        <v>26</v>
      </c>
      <c r="L164" t="s">
        <v>223</v>
      </c>
      <c r="M164" t="s">
        <v>201</v>
      </c>
    </row>
    <row r="165" spans="1:13" x14ac:dyDescent="0.25">
      <c r="A165">
        <v>36293</v>
      </c>
      <c r="B165" t="s">
        <v>36</v>
      </c>
      <c r="C165">
        <v>25</v>
      </c>
      <c r="D165">
        <v>165.36</v>
      </c>
      <c r="E165" t="s">
        <v>14</v>
      </c>
      <c r="F165">
        <v>-94.79</v>
      </c>
      <c r="G165" t="s">
        <v>145</v>
      </c>
      <c r="H165" t="s">
        <v>47</v>
      </c>
      <c r="I165" t="s">
        <v>38</v>
      </c>
      <c r="J165" t="s">
        <v>18</v>
      </c>
      <c r="K165" t="s">
        <v>203</v>
      </c>
      <c r="L165" t="s">
        <v>254</v>
      </c>
      <c r="M165" t="s">
        <v>201</v>
      </c>
    </row>
    <row r="166" spans="1:13" x14ac:dyDescent="0.25">
      <c r="A166">
        <v>40480</v>
      </c>
      <c r="B166" t="s">
        <v>43</v>
      </c>
      <c r="C166">
        <v>19</v>
      </c>
      <c r="D166">
        <v>7608.88</v>
      </c>
      <c r="E166" t="s">
        <v>14</v>
      </c>
      <c r="F166">
        <v>3049.45</v>
      </c>
      <c r="G166" t="s">
        <v>151</v>
      </c>
      <c r="H166" t="s">
        <v>47</v>
      </c>
      <c r="I166" t="s">
        <v>33</v>
      </c>
      <c r="J166" t="s">
        <v>18</v>
      </c>
      <c r="K166" t="s">
        <v>210</v>
      </c>
      <c r="L166" t="s">
        <v>253</v>
      </c>
      <c r="M166" t="s">
        <v>201</v>
      </c>
    </row>
    <row r="167" spans="1:13" x14ac:dyDescent="0.25">
      <c r="A167">
        <v>48067</v>
      </c>
      <c r="B167" t="s">
        <v>31</v>
      </c>
      <c r="C167">
        <v>31</v>
      </c>
      <c r="D167">
        <v>3229.66</v>
      </c>
      <c r="E167" t="s">
        <v>14</v>
      </c>
      <c r="F167">
        <v>695.06</v>
      </c>
      <c r="G167" t="s">
        <v>255</v>
      </c>
      <c r="H167" t="s">
        <v>47</v>
      </c>
      <c r="I167" t="s">
        <v>38</v>
      </c>
      <c r="J167" t="s">
        <v>48</v>
      </c>
      <c r="K167" t="s">
        <v>149</v>
      </c>
      <c r="L167" t="s">
        <v>256</v>
      </c>
      <c r="M167" t="s">
        <v>201</v>
      </c>
    </row>
    <row r="168" spans="1:13" x14ac:dyDescent="0.25">
      <c r="A168">
        <v>48067</v>
      </c>
      <c r="B168" t="s">
        <v>31</v>
      </c>
      <c r="C168">
        <v>24</v>
      </c>
      <c r="D168">
        <v>4010.9375</v>
      </c>
      <c r="E168" t="s">
        <v>14</v>
      </c>
      <c r="F168">
        <v>630.70000000000005</v>
      </c>
      <c r="G168" t="s">
        <v>255</v>
      </c>
      <c r="H168" t="s">
        <v>47</v>
      </c>
      <c r="I168" t="s">
        <v>38</v>
      </c>
      <c r="J168" t="s">
        <v>48</v>
      </c>
      <c r="K168" t="s">
        <v>149</v>
      </c>
      <c r="L168" t="s">
        <v>257</v>
      </c>
      <c r="M168" t="s">
        <v>201</v>
      </c>
    </row>
    <row r="169" spans="1:13" x14ac:dyDescent="0.25">
      <c r="A169">
        <v>49029</v>
      </c>
      <c r="B169" t="s">
        <v>13</v>
      </c>
      <c r="C169">
        <v>49</v>
      </c>
      <c r="D169">
        <v>8223.07</v>
      </c>
      <c r="E169" t="s">
        <v>14</v>
      </c>
      <c r="F169">
        <v>2549.4</v>
      </c>
      <c r="G169" t="s">
        <v>112</v>
      </c>
      <c r="H169" t="s">
        <v>47</v>
      </c>
      <c r="I169" t="s">
        <v>17</v>
      </c>
      <c r="J169" t="s">
        <v>48</v>
      </c>
      <c r="K169" t="s">
        <v>149</v>
      </c>
      <c r="L169" t="s">
        <v>258</v>
      </c>
      <c r="M169" t="s">
        <v>201</v>
      </c>
    </row>
    <row r="170" spans="1:13" x14ac:dyDescent="0.25">
      <c r="A170">
        <v>49216</v>
      </c>
      <c r="B170" t="s">
        <v>13</v>
      </c>
      <c r="C170">
        <v>29</v>
      </c>
      <c r="D170">
        <v>374.67</v>
      </c>
      <c r="E170" t="s">
        <v>14</v>
      </c>
      <c r="F170">
        <v>30.63</v>
      </c>
      <c r="G170" t="s">
        <v>259</v>
      </c>
      <c r="H170" t="s">
        <v>108</v>
      </c>
      <c r="I170" t="s">
        <v>33</v>
      </c>
      <c r="J170" t="s">
        <v>18</v>
      </c>
      <c r="K170" t="s">
        <v>203</v>
      </c>
      <c r="L170" t="s">
        <v>260</v>
      </c>
      <c r="M170" t="s">
        <v>201</v>
      </c>
    </row>
    <row r="171" spans="1:13" x14ac:dyDescent="0.25">
      <c r="A171">
        <v>52482</v>
      </c>
      <c r="B171" t="s">
        <v>43</v>
      </c>
      <c r="C171">
        <v>21</v>
      </c>
      <c r="D171">
        <v>848.2</v>
      </c>
      <c r="E171" t="s">
        <v>14</v>
      </c>
      <c r="F171">
        <v>163.78</v>
      </c>
      <c r="G171" t="s">
        <v>110</v>
      </c>
      <c r="H171" t="s">
        <v>108</v>
      </c>
      <c r="I171" t="s">
        <v>17</v>
      </c>
      <c r="J171" t="s">
        <v>18</v>
      </c>
      <c r="K171" t="s">
        <v>41</v>
      </c>
      <c r="L171" t="s">
        <v>261</v>
      </c>
      <c r="M171" t="s">
        <v>201</v>
      </c>
    </row>
    <row r="172" spans="1:13" x14ac:dyDescent="0.25">
      <c r="A172">
        <v>5318</v>
      </c>
      <c r="B172" t="s">
        <v>13</v>
      </c>
      <c r="C172">
        <v>29</v>
      </c>
      <c r="D172">
        <v>5010.7415000000001</v>
      </c>
      <c r="E172" t="s">
        <v>14</v>
      </c>
      <c r="F172">
        <v>1196.3699999999999</v>
      </c>
      <c r="G172" t="s">
        <v>262</v>
      </c>
      <c r="H172" t="s">
        <v>52</v>
      </c>
      <c r="I172" t="s">
        <v>24</v>
      </c>
      <c r="J172" t="s">
        <v>48</v>
      </c>
      <c r="K172" t="s">
        <v>149</v>
      </c>
      <c r="L172" t="s">
        <v>263</v>
      </c>
      <c r="M172" t="s">
        <v>201</v>
      </c>
    </row>
    <row r="173" spans="1:13" x14ac:dyDescent="0.25">
      <c r="A173">
        <v>9123</v>
      </c>
      <c r="B173" t="s">
        <v>43</v>
      </c>
      <c r="C173">
        <v>27</v>
      </c>
      <c r="D173">
        <v>384.9</v>
      </c>
      <c r="E173" t="s">
        <v>14</v>
      </c>
      <c r="F173">
        <v>-108.28</v>
      </c>
      <c r="G173" t="s">
        <v>262</v>
      </c>
      <c r="H173" t="s">
        <v>52</v>
      </c>
      <c r="I173" t="s">
        <v>24</v>
      </c>
      <c r="J173" t="s">
        <v>18</v>
      </c>
      <c r="K173" t="s">
        <v>19</v>
      </c>
      <c r="L173" t="s">
        <v>264</v>
      </c>
      <c r="M173" t="s">
        <v>201</v>
      </c>
    </row>
    <row r="174" spans="1:13" x14ac:dyDescent="0.25">
      <c r="A174">
        <v>11553</v>
      </c>
      <c r="B174" t="s">
        <v>36</v>
      </c>
      <c r="C174">
        <v>28</v>
      </c>
      <c r="D174">
        <v>1350.34</v>
      </c>
      <c r="E174" t="s">
        <v>14</v>
      </c>
      <c r="F174">
        <v>-517.16999999999996</v>
      </c>
      <c r="G174" t="s">
        <v>265</v>
      </c>
      <c r="H174" t="s">
        <v>52</v>
      </c>
      <c r="I174" t="s">
        <v>17</v>
      </c>
      <c r="J174" t="s">
        <v>18</v>
      </c>
      <c r="K174" t="s">
        <v>19</v>
      </c>
      <c r="L174" t="s">
        <v>266</v>
      </c>
      <c r="M174" t="s">
        <v>201</v>
      </c>
    </row>
    <row r="175" spans="1:13" x14ac:dyDescent="0.25">
      <c r="A175">
        <v>20448</v>
      </c>
      <c r="B175" t="s">
        <v>43</v>
      </c>
      <c r="C175">
        <v>23</v>
      </c>
      <c r="D175">
        <v>104.82</v>
      </c>
      <c r="E175" t="s">
        <v>14</v>
      </c>
      <c r="F175">
        <v>6.84</v>
      </c>
      <c r="G175" t="s">
        <v>54</v>
      </c>
      <c r="H175" t="s">
        <v>52</v>
      </c>
      <c r="I175" t="s">
        <v>17</v>
      </c>
      <c r="J175" t="s">
        <v>18</v>
      </c>
      <c r="K175" t="s">
        <v>220</v>
      </c>
      <c r="L175" t="s">
        <v>267</v>
      </c>
      <c r="M175" t="s">
        <v>201</v>
      </c>
    </row>
    <row r="176" spans="1:13" x14ac:dyDescent="0.25">
      <c r="A176">
        <v>28802</v>
      </c>
      <c r="B176" t="s">
        <v>13</v>
      </c>
      <c r="C176">
        <v>36</v>
      </c>
      <c r="D176">
        <v>336.25</v>
      </c>
      <c r="E176" t="s">
        <v>14</v>
      </c>
      <c r="F176">
        <v>25.95</v>
      </c>
      <c r="G176" t="s">
        <v>51</v>
      </c>
      <c r="H176" t="s">
        <v>52</v>
      </c>
      <c r="I176" t="s">
        <v>33</v>
      </c>
      <c r="J176" t="s">
        <v>18</v>
      </c>
      <c r="K176" t="s">
        <v>203</v>
      </c>
      <c r="L176" t="s">
        <v>268</v>
      </c>
      <c r="M176" t="s">
        <v>201</v>
      </c>
    </row>
    <row r="177" spans="1:13" x14ac:dyDescent="0.25">
      <c r="A177">
        <v>37315</v>
      </c>
      <c r="B177" t="s">
        <v>31</v>
      </c>
      <c r="C177">
        <v>31</v>
      </c>
      <c r="D177">
        <v>4726.5950000000003</v>
      </c>
      <c r="E177" t="s">
        <v>14</v>
      </c>
      <c r="F177">
        <v>1176.48</v>
      </c>
      <c r="G177" t="s">
        <v>54</v>
      </c>
      <c r="H177" t="s">
        <v>52</v>
      </c>
      <c r="I177" t="s">
        <v>17</v>
      </c>
      <c r="J177" t="s">
        <v>48</v>
      </c>
      <c r="K177" t="s">
        <v>149</v>
      </c>
      <c r="L177">
        <v>5165</v>
      </c>
      <c r="M177" t="s">
        <v>201</v>
      </c>
    </row>
    <row r="178" spans="1:13" x14ac:dyDescent="0.25">
      <c r="A178">
        <v>38565</v>
      </c>
      <c r="B178" t="s">
        <v>43</v>
      </c>
      <c r="C178">
        <v>20</v>
      </c>
      <c r="D178">
        <v>234.09</v>
      </c>
      <c r="E178" t="s">
        <v>14</v>
      </c>
      <c r="F178">
        <v>-11.69</v>
      </c>
      <c r="G178" t="s">
        <v>265</v>
      </c>
      <c r="H178" t="s">
        <v>52</v>
      </c>
      <c r="I178" t="s">
        <v>17</v>
      </c>
      <c r="J178" t="s">
        <v>25</v>
      </c>
      <c r="K178" t="s">
        <v>26</v>
      </c>
      <c r="L178" t="s">
        <v>269</v>
      </c>
      <c r="M178" t="s">
        <v>201</v>
      </c>
    </row>
    <row r="179" spans="1:13" x14ac:dyDescent="0.25">
      <c r="A179">
        <v>53863</v>
      </c>
      <c r="B179" t="s">
        <v>13</v>
      </c>
      <c r="C179">
        <v>46</v>
      </c>
      <c r="D179">
        <v>7807.45</v>
      </c>
      <c r="E179" t="s">
        <v>14</v>
      </c>
      <c r="F179">
        <v>1660.15</v>
      </c>
      <c r="G179" t="s">
        <v>270</v>
      </c>
      <c r="H179" t="s">
        <v>52</v>
      </c>
      <c r="I179" t="s">
        <v>33</v>
      </c>
      <c r="J179" t="s">
        <v>18</v>
      </c>
      <c r="K179" t="s">
        <v>19</v>
      </c>
      <c r="L179" t="s">
        <v>271</v>
      </c>
      <c r="M179" t="s">
        <v>201</v>
      </c>
    </row>
    <row r="180" spans="1:13" x14ac:dyDescent="0.25">
      <c r="A180">
        <v>57959</v>
      </c>
      <c r="B180" t="s">
        <v>36</v>
      </c>
      <c r="C180">
        <v>48</v>
      </c>
      <c r="D180">
        <v>1269.79</v>
      </c>
      <c r="E180" t="s">
        <v>14</v>
      </c>
      <c r="F180">
        <v>-65.33</v>
      </c>
      <c r="G180" t="s">
        <v>72</v>
      </c>
      <c r="H180" t="s">
        <v>52</v>
      </c>
      <c r="I180" t="s">
        <v>24</v>
      </c>
      <c r="J180" t="s">
        <v>48</v>
      </c>
      <c r="K180" t="s">
        <v>215</v>
      </c>
      <c r="L180" t="s">
        <v>272</v>
      </c>
      <c r="M180" t="s">
        <v>201</v>
      </c>
    </row>
    <row r="181" spans="1:13" x14ac:dyDescent="0.25">
      <c r="A181">
        <v>928</v>
      </c>
      <c r="B181" t="s">
        <v>31</v>
      </c>
      <c r="C181">
        <v>21</v>
      </c>
      <c r="D181">
        <v>1222.68</v>
      </c>
      <c r="E181" t="s">
        <v>14</v>
      </c>
      <c r="F181">
        <v>300.97000000000003</v>
      </c>
      <c r="G181" t="s">
        <v>71</v>
      </c>
      <c r="H181" t="s">
        <v>52</v>
      </c>
      <c r="I181" t="s">
        <v>24</v>
      </c>
      <c r="J181" t="s">
        <v>18</v>
      </c>
      <c r="K181" t="s">
        <v>41</v>
      </c>
      <c r="L181" t="s">
        <v>273</v>
      </c>
      <c r="M181" t="s">
        <v>201</v>
      </c>
    </row>
    <row r="182" spans="1:13" x14ac:dyDescent="0.25">
      <c r="A182">
        <v>928</v>
      </c>
      <c r="B182" t="s">
        <v>31</v>
      </c>
      <c r="C182">
        <v>26</v>
      </c>
      <c r="D182">
        <v>390.2</v>
      </c>
      <c r="E182" t="s">
        <v>14</v>
      </c>
      <c r="F182">
        <v>45</v>
      </c>
      <c r="G182" t="s">
        <v>71</v>
      </c>
      <c r="H182" t="s">
        <v>52</v>
      </c>
      <c r="I182" t="s">
        <v>24</v>
      </c>
      <c r="J182" t="s">
        <v>25</v>
      </c>
      <c r="K182" t="s">
        <v>26</v>
      </c>
      <c r="L182" t="s">
        <v>274</v>
      </c>
      <c r="M182" t="s">
        <v>201</v>
      </c>
    </row>
    <row r="183" spans="1:13" x14ac:dyDescent="0.25">
      <c r="A183">
        <v>5504</v>
      </c>
      <c r="B183" t="s">
        <v>13</v>
      </c>
      <c r="C183">
        <v>6</v>
      </c>
      <c r="D183">
        <v>49.55</v>
      </c>
      <c r="E183" t="s">
        <v>14</v>
      </c>
      <c r="F183">
        <v>-20.329999999999998</v>
      </c>
      <c r="G183" t="s">
        <v>275</v>
      </c>
      <c r="H183" t="s">
        <v>52</v>
      </c>
      <c r="I183" t="s">
        <v>38</v>
      </c>
      <c r="J183" t="s">
        <v>18</v>
      </c>
      <c r="K183" t="s">
        <v>203</v>
      </c>
      <c r="L183" t="s">
        <v>276</v>
      </c>
      <c r="M183" t="s">
        <v>201</v>
      </c>
    </row>
    <row r="184" spans="1:13" x14ac:dyDescent="0.25">
      <c r="A184">
        <v>14852</v>
      </c>
      <c r="B184" t="s">
        <v>36</v>
      </c>
      <c r="C184">
        <v>9</v>
      </c>
      <c r="D184">
        <v>3800.4</v>
      </c>
      <c r="E184" t="s">
        <v>14</v>
      </c>
      <c r="F184">
        <v>1234.57</v>
      </c>
      <c r="G184" t="s">
        <v>277</v>
      </c>
      <c r="H184" t="s">
        <v>52</v>
      </c>
      <c r="I184" t="s">
        <v>24</v>
      </c>
      <c r="J184" t="s">
        <v>18</v>
      </c>
      <c r="K184" t="s">
        <v>210</v>
      </c>
      <c r="L184" t="s">
        <v>253</v>
      </c>
      <c r="M184" t="s">
        <v>201</v>
      </c>
    </row>
    <row r="185" spans="1:13" x14ac:dyDescent="0.25">
      <c r="A185">
        <v>26978</v>
      </c>
      <c r="B185" t="s">
        <v>36</v>
      </c>
      <c r="C185">
        <v>47</v>
      </c>
      <c r="D185">
        <v>695.99</v>
      </c>
      <c r="E185" t="s">
        <v>14</v>
      </c>
      <c r="F185">
        <v>-157.44</v>
      </c>
      <c r="G185" t="s">
        <v>278</v>
      </c>
      <c r="H185" t="s">
        <v>52</v>
      </c>
      <c r="I185" t="s">
        <v>33</v>
      </c>
      <c r="J185" t="s">
        <v>18</v>
      </c>
      <c r="K185" t="s">
        <v>19</v>
      </c>
      <c r="L185" t="s">
        <v>279</v>
      </c>
      <c r="M185" t="s">
        <v>201</v>
      </c>
    </row>
    <row r="186" spans="1:13" x14ac:dyDescent="0.25">
      <c r="A186">
        <v>32871</v>
      </c>
      <c r="B186" t="s">
        <v>13</v>
      </c>
      <c r="C186">
        <v>42</v>
      </c>
      <c r="D186">
        <v>939.77</v>
      </c>
      <c r="E186" t="s">
        <v>14</v>
      </c>
      <c r="F186">
        <v>9.7200000000000006</v>
      </c>
      <c r="G186" t="s">
        <v>280</v>
      </c>
      <c r="H186" t="s">
        <v>52</v>
      </c>
      <c r="I186" t="s">
        <v>38</v>
      </c>
      <c r="J186" t="s">
        <v>48</v>
      </c>
      <c r="K186" t="s">
        <v>215</v>
      </c>
      <c r="L186" t="s">
        <v>281</v>
      </c>
      <c r="M186" t="s">
        <v>201</v>
      </c>
    </row>
    <row r="187" spans="1:13" x14ac:dyDescent="0.25">
      <c r="A187">
        <v>39301</v>
      </c>
      <c r="B187" t="s">
        <v>36</v>
      </c>
      <c r="C187">
        <v>16</v>
      </c>
      <c r="D187">
        <v>2232.66</v>
      </c>
      <c r="E187" t="s">
        <v>14</v>
      </c>
      <c r="F187">
        <v>-521.09</v>
      </c>
      <c r="G187" t="s">
        <v>282</v>
      </c>
      <c r="H187" t="s">
        <v>52</v>
      </c>
      <c r="I187" t="s">
        <v>17</v>
      </c>
      <c r="J187" t="s">
        <v>48</v>
      </c>
      <c r="K187" t="s">
        <v>215</v>
      </c>
      <c r="L187" t="s">
        <v>283</v>
      </c>
      <c r="M187" t="s">
        <v>201</v>
      </c>
    </row>
    <row r="188" spans="1:13" x14ac:dyDescent="0.25">
      <c r="A188">
        <v>50310</v>
      </c>
      <c r="B188" t="s">
        <v>36</v>
      </c>
      <c r="C188">
        <v>42</v>
      </c>
      <c r="D188">
        <v>1811.3</v>
      </c>
      <c r="E188" t="s">
        <v>14</v>
      </c>
      <c r="F188">
        <v>520.41</v>
      </c>
      <c r="G188" t="s">
        <v>284</v>
      </c>
      <c r="H188" t="s">
        <v>52</v>
      </c>
      <c r="I188" t="s">
        <v>17</v>
      </c>
      <c r="J188" t="s">
        <v>18</v>
      </c>
      <c r="K188" t="s">
        <v>41</v>
      </c>
      <c r="L188" t="s">
        <v>285</v>
      </c>
      <c r="M188" t="s">
        <v>201</v>
      </c>
    </row>
    <row r="189" spans="1:13" x14ac:dyDescent="0.25">
      <c r="A189">
        <v>52737</v>
      </c>
      <c r="B189" t="s">
        <v>28</v>
      </c>
      <c r="C189">
        <v>14</v>
      </c>
      <c r="D189">
        <v>125.54</v>
      </c>
      <c r="E189" t="s">
        <v>14</v>
      </c>
      <c r="F189">
        <v>-15.74</v>
      </c>
      <c r="G189" t="s">
        <v>286</v>
      </c>
      <c r="H189" t="s">
        <v>52</v>
      </c>
      <c r="I189" t="s">
        <v>33</v>
      </c>
      <c r="J189" t="s">
        <v>18</v>
      </c>
      <c r="K189" t="s">
        <v>210</v>
      </c>
      <c r="L189" t="s">
        <v>287</v>
      </c>
      <c r="M189" t="s">
        <v>201</v>
      </c>
    </row>
    <row r="190" spans="1:13" x14ac:dyDescent="0.25">
      <c r="A190">
        <v>54560</v>
      </c>
      <c r="B190" t="s">
        <v>43</v>
      </c>
      <c r="C190">
        <v>45</v>
      </c>
      <c r="D190">
        <v>2404.5990000000002</v>
      </c>
      <c r="E190" t="s">
        <v>14</v>
      </c>
      <c r="F190">
        <v>496.89</v>
      </c>
      <c r="G190" t="s">
        <v>288</v>
      </c>
      <c r="H190" t="s">
        <v>52</v>
      </c>
      <c r="I190" t="s">
        <v>38</v>
      </c>
      <c r="J190" t="s">
        <v>48</v>
      </c>
      <c r="K190" t="s">
        <v>149</v>
      </c>
      <c r="L190" t="s">
        <v>289</v>
      </c>
      <c r="M190" t="s">
        <v>201</v>
      </c>
    </row>
    <row r="191" spans="1:13" x14ac:dyDescent="0.25">
      <c r="A191">
        <v>55777</v>
      </c>
      <c r="B191" t="s">
        <v>28</v>
      </c>
      <c r="C191">
        <v>1</v>
      </c>
      <c r="D191">
        <v>65.747500000000002</v>
      </c>
      <c r="E191" t="s">
        <v>14</v>
      </c>
      <c r="F191">
        <v>-252.48</v>
      </c>
      <c r="G191" t="s">
        <v>116</v>
      </c>
      <c r="H191" t="s">
        <v>52</v>
      </c>
      <c r="I191" t="s">
        <v>17</v>
      </c>
      <c r="J191" t="s">
        <v>48</v>
      </c>
      <c r="K191" t="s">
        <v>149</v>
      </c>
      <c r="L191" t="s">
        <v>290</v>
      </c>
      <c r="M191" t="s">
        <v>201</v>
      </c>
    </row>
    <row r="192" spans="1:13" x14ac:dyDescent="0.25">
      <c r="A192">
        <v>56001</v>
      </c>
      <c r="B192" t="s">
        <v>31</v>
      </c>
      <c r="C192">
        <v>17</v>
      </c>
      <c r="D192">
        <v>118.36</v>
      </c>
      <c r="E192" t="s">
        <v>14</v>
      </c>
      <c r="F192">
        <v>-60.65</v>
      </c>
      <c r="G192" t="s">
        <v>286</v>
      </c>
      <c r="H192" t="s">
        <v>52</v>
      </c>
      <c r="I192" t="s">
        <v>33</v>
      </c>
      <c r="J192" t="s">
        <v>18</v>
      </c>
      <c r="K192" t="s">
        <v>203</v>
      </c>
      <c r="L192" t="s">
        <v>291</v>
      </c>
      <c r="M192" t="s">
        <v>201</v>
      </c>
    </row>
    <row r="193" spans="1:13" x14ac:dyDescent="0.25">
      <c r="A193">
        <v>2720</v>
      </c>
      <c r="B193" t="s">
        <v>43</v>
      </c>
      <c r="C193">
        <v>36</v>
      </c>
      <c r="D193">
        <v>2051.0160000000001</v>
      </c>
      <c r="E193" t="s">
        <v>14</v>
      </c>
      <c r="F193">
        <v>483.97</v>
      </c>
      <c r="G193" t="s">
        <v>292</v>
      </c>
      <c r="H193" t="s">
        <v>52</v>
      </c>
      <c r="I193" t="s">
        <v>38</v>
      </c>
      <c r="J193" t="s">
        <v>48</v>
      </c>
      <c r="K193" t="s">
        <v>149</v>
      </c>
      <c r="L193" t="s">
        <v>290</v>
      </c>
      <c r="M193" t="s">
        <v>201</v>
      </c>
    </row>
    <row r="194" spans="1:13" x14ac:dyDescent="0.25">
      <c r="A194">
        <v>4642</v>
      </c>
      <c r="B194" t="s">
        <v>43</v>
      </c>
      <c r="C194">
        <v>21</v>
      </c>
      <c r="D194">
        <v>309.62</v>
      </c>
      <c r="E194" t="s">
        <v>14</v>
      </c>
      <c r="F194">
        <v>-80.2</v>
      </c>
      <c r="G194" t="s">
        <v>119</v>
      </c>
      <c r="H194" t="s">
        <v>52</v>
      </c>
      <c r="I194" t="s">
        <v>17</v>
      </c>
      <c r="J194" t="s">
        <v>18</v>
      </c>
      <c r="K194" t="s">
        <v>19</v>
      </c>
      <c r="L194" t="s">
        <v>264</v>
      </c>
      <c r="M194" t="s">
        <v>201</v>
      </c>
    </row>
    <row r="195" spans="1:13" x14ac:dyDescent="0.25">
      <c r="A195">
        <v>8801</v>
      </c>
      <c r="B195" t="s">
        <v>31</v>
      </c>
      <c r="C195">
        <v>25</v>
      </c>
      <c r="D195">
        <v>2529.3960000000002</v>
      </c>
      <c r="E195" t="s">
        <v>14</v>
      </c>
      <c r="F195">
        <v>371.21</v>
      </c>
      <c r="G195" t="s">
        <v>137</v>
      </c>
      <c r="H195" t="s">
        <v>52</v>
      </c>
      <c r="I195" t="s">
        <v>24</v>
      </c>
      <c r="J195" t="s">
        <v>48</v>
      </c>
      <c r="K195" t="s">
        <v>149</v>
      </c>
      <c r="L195" t="s">
        <v>256</v>
      </c>
      <c r="M195" t="s">
        <v>201</v>
      </c>
    </row>
    <row r="196" spans="1:13" x14ac:dyDescent="0.25">
      <c r="A196">
        <v>11332</v>
      </c>
      <c r="B196" t="s">
        <v>31</v>
      </c>
      <c r="C196">
        <v>23</v>
      </c>
      <c r="D196">
        <v>1223.3795</v>
      </c>
      <c r="E196" t="s">
        <v>14</v>
      </c>
      <c r="F196">
        <v>83.57</v>
      </c>
      <c r="G196" t="s">
        <v>188</v>
      </c>
      <c r="H196" t="s">
        <v>52</v>
      </c>
      <c r="I196" t="s">
        <v>17</v>
      </c>
      <c r="J196" t="s">
        <v>48</v>
      </c>
      <c r="K196" t="s">
        <v>149</v>
      </c>
      <c r="L196" t="s">
        <v>293</v>
      </c>
      <c r="M196" t="s">
        <v>201</v>
      </c>
    </row>
    <row r="197" spans="1:13" x14ac:dyDescent="0.25">
      <c r="A197">
        <v>17702</v>
      </c>
      <c r="B197" t="s">
        <v>13</v>
      </c>
      <c r="C197">
        <v>9</v>
      </c>
      <c r="D197">
        <v>264.63</v>
      </c>
      <c r="E197" t="s">
        <v>14</v>
      </c>
      <c r="F197">
        <v>-66.78</v>
      </c>
      <c r="G197" t="s">
        <v>294</v>
      </c>
      <c r="H197" t="s">
        <v>52</v>
      </c>
      <c r="I197" t="s">
        <v>33</v>
      </c>
      <c r="J197" t="s">
        <v>48</v>
      </c>
      <c r="K197" t="s">
        <v>215</v>
      </c>
      <c r="L197" t="s">
        <v>295</v>
      </c>
      <c r="M197" t="s">
        <v>201</v>
      </c>
    </row>
    <row r="198" spans="1:13" x14ac:dyDescent="0.25">
      <c r="A198">
        <v>17831</v>
      </c>
      <c r="B198" t="s">
        <v>43</v>
      </c>
      <c r="C198">
        <v>38</v>
      </c>
      <c r="D198">
        <v>260.41000000000003</v>
      </c>
      <c r="E198" t="s">
        <v>14</v>
      </c>
      <c r="F198">
        <v>-45.75</v>
      </c>
      <c r="G198" t="s">
        <v>296</v>
      </c>
      <c r="H198" t="s">
        <v>52</v>
      </c>
      <c r="I198" t="s">
        <v>17</v>
      </c>
      <c r="J198" t="s">
        <v>18</v>
      </c>
      <c r="K198" t="s">
        <v>203</v>
      </c>
      <c r="L198" t="s">
        <v>297</v>
      </c>
      <c r="M198" t="s">
        <v>201</v>
      </c>
    </row>
    <row r="199" spans="1:13" x14ac:dyDescent="0.25">
      <c r="A199">
        <v>20389</v>
      </c>
      <c r="B199" t="s">
        <v>13</v>
      </c>
      <c r="C199">
        <v>30</v>
      </c>
      <c r="D199">
        <v>201.35</v>
      </c>
      <c r="E199" t="s">
        <v>14</v>
      </c>
      <c r="F199">
        <v>-107.37</v>
      </c>
      <c r="G199" t="s">
        <v>188</v>
      </c>
      <c r="H199" t="s">
        <v>52</v>
      </c>
      <c r="I199" t="s">
        <v>17</v>
      </c>
      <c r="J199" t="s">
        <v>18</v>
      </c>
      <c r="K199" t="s">
        <v>203</v>
      </c>
      <c r="L199" t="s">
        <v>250</v>
      </c>
      <c r="M199" t="s">
        <v>201</v>
      </c>
    </row>
    <row r="200" spans="1:13" x14ac:dyDescent="0.25">
      <c r="A200">
        <v>22657</v>
      </c>
      <c r="B200" t="s">
        <v>13</v>
      </c>
      <c r="C200">
        <v>36</v>
      </c>
      <c r="D200">
        <v>9544.18</v>
      </c>
      <c r="E200" t="s">
        <v>14</v>
      </c>
      <c r="F200">
        <v>3392.88</v>
      </c>
      <c r="G200" t="s">
        <v>298</v>
      </c>
      <c r="H200" t="s">
        <v>52</v>
      </c>
      <c r="I200" t="s">
        <v>17</v>
      </c>
      <c r="J200" t="s">
        <v>48</v>
      </c>
      <c r="K200" t="s">
        <v>215</v>
      </c>
      <c r="L200" t="s">
        <v>299</v>
      </c>
      <c r="M200" t="s">
        <v>201</v>
      </c>
    </row>
    <row r="201" spans="1:13" x14ac:dyDescent="0.25">
      <c r="A201">
        <v>25635</v>
      </c>
      <c r="B201" t="s">
        <v>43</v>
      </c>
      <c r="C201">
        <v>14</v>
      </c>
      <c r="D201">
        <v>633.08000000000004</v>
      </c>
      <c r="E201" t="s">
        <v>14</v>
      </c>
      <c r="F201">
        <v>145.47999999999999</v>
      </c>
      <c r="G201" t="s">
        <v>72</v>
      </c>
      <c r="H201" t="s">
        <v>52</v>
      </c>
      <c r="I201" t="s">
        <v>17</v>
      </c>
      <c r="J201" t="s">
        <v>18</v>
      </c>
      <c r="K201" t="s">
        <v>41</v>
      </c>
      <c r="L201" t="s">
        <v>285</v>
      </c>
      <c r="M201" t="s">
        <v>201</v>
      </c>
    </row>
    <row r="202" spans="1:13" x14ac:dyDescent="0.25">
      <c r="A202">
        <v>29185</v>
      </c>
      <c r="B202" t="s">
        <v>13</v>
      </c>
      <c r="C202">
        <v>5</v>
      </c>
      <c r="D202">
        <v>217.85</v>
      </c>
      <c r="E202" t="s">
        <v>14</v>
      </c>
      <c r="F202">
        <v>-25.31</v>
      </c>
      <c r="G202" t="s">
        <v>56</v>
      </c>
      <c r="H202" t="s">
        <v>52</v>
      </c>
      <c r="I202" t="s">
        <v>17</v>
      </c>
      <c r="J202" t="s">
        <v>18</v>
      </c>
      <c r="K202" t="s">
        <v>203</v>
      </c>
      <c r="L202" t="s">
        <v>300</v>
      </c>
      <c r="M202" t="s">
        <v>201</v>
      </c>
    </row>
    <row r="203" spans="1:13" x14ac:dyDescent="0.25">
      <c r="A203">
        <v>29985</v>
      </c>
      <c r="B203" t="s">
        <v>43</v>
      </c>
      <c r="C203">
        <v>22</v>
      </c>
      <c r="D203">
        <v>196.75</v>
      </c>
      <c r="E203" t="s">
        <v>14</v>
      </c>
      <c r="F203">
        <v>0.13</v>
      </c>
      <c r="G203" t="s">
        <v>60</v>
      </c>
      <c r="H203" t="s">
        <v>52</v>
      </c>
      <c r="I203" t="s">
        <v>17</v>
      </c>
      <c r="J203" t="s">
        <v>25</v>
      </c>
      <c r="K203" t="s">
        <v>26</v>
      </c>
      <c r="L203" t="s">
        <v>301</v>
      </c>
      <c r="M203" t="s">
        <v>201</v>
      </c>
    </row>
    <row r="204" spans="1:13" x14ac:dyDescent="0.25">
      <c r="A204">
        <v>31872</v>
      </c>
      <c r="B204" t="s">
        <v>31</v>
      </c>
      <c r="C204">
        <v>34</v>
      </c>
      <c r="D204">
        <v>2833.19</v>
      </c>
      <c r="E204" t="s">
        <v>14</v>
      </c>
      <c r="F204">
        <v>1409.87</v>
      </c>
      <c r="G204" t="s">
        <v>302</v>
      </c>
      <c r="H204" t="s">
        <v>52</v>
      </c>
      <c r="I204" t="s">
        <v>33</v>
      </c>
      <c r="J204" t="s">
        <v>18</v>
      </c>
      <c r="K204" t="s">
        <v>220</v>
      </c>
      <c r="L204" t="s">
        <v>303</v>
      </c>
      <c r="M204" t="s">
        <v>201</v>
      </c>
    </row>
    <row r="205" spans="1:13" x14ac:dyDescent="0.25">
      <c r="A205">
        <v>32611</v>
      </c>
      <c r="B205" t="s">
        <v>36</v>
      </c>
      <c r="C205">
        <v>18</v>
      </c>
      <c r="D205">
        <v>986.24</v>
      </c>
      <c r="E205" t="s">
        <v>14</v>
      </c>
      <c r="F205">
        <v>68.900000000000006</v>
      </c>
      <c r="G205" t="s">
        <v>304</v>
      </c>
      <c r="H205" t="s">
        <v>52</v>
      </c>
      <c r="I205" t="s">
        <v>17</v>
      </c>
      <c r="J205" t="s">
        <v>48</v>
      </c>
      <c r="K205" t="s">
        <v>215</v>
      </c>
      <c r="L205" t="s">
        <v>305</v>
      </c>
      <c r="M205" t="s">
        <v>201</v>
      </c>
    </row>
    <row r="206" spans="1:13" x14ac:dyDescent="0.25">
      <c r="A206">
        <v>36803</v>
      </c>
      <c r="B206" t="s">
        <v>28</v>
      </c>
      <c r="C206">
        <v>2</v>
      </c>
      <c r="D206">
        <v>19.02</v>
      </c>
      <c r="E206" t="s">
        <v>14</v>
      </c>
      <c r="F206">
        <v>10.73</v>
      </c>
      <c r="G206" t="s">
        <v>298</v>
      </c>
      <c r="H206" t="s">
        <v>52</v>
      </c>
      <c r="I206" t="s">
        <v>17</v>
      </c>
      <c r="J206" t="s">
        <v>25</v>
      </c>
      <c r="K206" t="s">
        <v>26</v>
      </c>
      <c r="L206" t="s">
        <v>306</v>
      </c>
      <c r="M206" t="s">
        <v>201</v>
      </c>
    </row>
    <row r="207" spans="1:13" x14ac:dyDescent="0.25">
      <c r="A207">
        <v>36805</v>
      </c>
      <c r="B207" t="s">
        <v>36</v>
      </c>
      <c r="C207">
        <v>28</v>
      </c>
      <c r="D207">
        <v>1546.3965000000001</v>
      </c>
      <c r="E207" t="s">
        <v>14</v>
      </c>
      <c r="F207">
        <v>226.72</v>
      </c>
      <c r="G207" t="s">
        <v>119</v>
      </c>
      <c r="H207" t="s">
        <v>52</v>
      </c>
      <c r="I207" t="s">
        <v>17</v>
      </c>
      <c r="J207" t="s">
        <v>48</v>
      </c>
      <c r="K207" t="s">
        <v>149</v>
      </c>
      <c r="L207" t="s">
        <v>307</v>
      </c>
      <c r="M207" t="s">
        <v>201</v>
      </c>
    </row>
    <row r="208" spans="1:13" x14ac:dyDescent="0.25">
      <c r="A208">
        <v>44451</v>
      </c>
      <c r="B208" t="s">
        <v>43</v>
      </c>
      <c r="C208">
        <v>4</v>
      </c>
      <c r="D208">
        <v>103.9</v>
      </c>
      <c r="E208" t="s">
        <v>14</v>
      </c>
      <c r="F208">
        <v>-19.260000000000002</v>
      </c>
      <c r="G208" t="s">
        <v>60</v>
      </c>
      <c r="H208" t="s">
        <v>47</v>
      </c>
      <c r="I208" t="s">
        <v>33</v>
      </c>
      <c r="J208" t="s">
        <v>25</v>
      </c>
      <c r="K208" t="s">
        <v>26</v>
      </c>
      <c r="L208" t="s">
        <v>308</v>
      </c>
      <c r="M208" t="s">
        <v>201</v>
      </c>
    </row>
    <row r="209" spans="1:13" x14ac:dyDescent="0.25">
      <c r="A209">
        <v>45059</v>
      </c>
      <c r="B209" t="s">
        <v>28</v>
      </c>
      <c r="C209">
        <v>39</v>
      </c>
      <c r="D209">
        <v>3401.8</v>
      </c>
      <c r="E209" t="s">
        <v>14</v>
      </c>
      <c r="F209">
        <v>-508.87</v>
      </c>
      <c r="G209" t="s">
        <v>58</v>
      </c>
      <c r="H209" t="s">
        <v>47</v>
      </c>
      <c r="I209" t="s">
        <v>24</v>
      </c>
      <c r="J209" t="s">
        <v>18</v>
      </c>
      <c r="K209" t="s">
        <v>19</v>
      </c>
      <c r="L209" t="s">
        <v>309</v>
      </c>
      <c r="M209" t="s">
        <v>201</v>
      </c>
    </row>
    <row r="210" spans="1:13" x14ac:dyDescent="0.25">
      <c r="A210">
        <v>45731</v>
      </c>
      <c r="B210" t="s">
        <v>43</v>
      </c>
      <c r="C210">
        <v>19</v>
      </c>
      <c r="D210">
        <v>146.63</v>
      </c>
      <c r="E210" t="s">
        <v>14</v>
      </c>
      <c r="F210">
        <v>-30.06</v>
      </c>
      <c r="G210" t="s">
        <v>154</v>
      </c>
      <c r="H210" t="s">
        <v>47</v>
      </c>
      <c r="I210" t="s">
        <v>24</v>
      </c>
      <c r="J210" t="s">
        <v>18</v>
      </c>
      <c r="K210" t="s">
        <v>203</v>
      </c>
      <c r="L210" t="s">
        <v>310</v>
      </c>
      <c r="M210" t="s">
        <v>201</v>
      </c>
    </row>
    <row r="211" spans="1:13" x14ac:dyDescent="0.25">
      <c r="A211">
        <v>47108</v>
      </c>
      <c r="B211" t="s">
        <v>28</v>
      </c>
      <c r="C211">
        <v>26</v>
      </c>
      <c r="D211">
        <v>258.11</v>
      </c>
      <c r="E211" t="s">
        <v>14</v>
      </c>
      <c r="F211">
        <v>9.9499999999999993</v>
      </c>
      <c r="G211" t="s">
        <v>75</v>
      </c>
      <c r="H211" t="s">
        <v>47</v>
      </c>
      <c r="I211" t="s">
        <v>24</v>
      </c>
      <c r="J211" t="s">
        <v>18</v>
      </c>
      <c r="K211" t="s">
        <v>203</v>
      </c>
      <c r="L211" t="s">
        <v>311</v>
      </c>
      <c r="M211" t="s">
        <v>201</v>
      </c>
    </row>
    <row r="212" spans="1:13" x14ac:dyDescent="0.25">
      <c r="A212">
        <v>47108</v>
      </c>
      <c r="B212" t="s">
        <v>28</v>
      </c>
      <c r="C212">
        <v>9</v>
      </c>
      <c r="D212">
        <v>1288.5150000000001</v>
      </c>
      <c r="E212" t="s">
        <v>14</v>
      </c>
      <c r="F212">
        <v>-382.57</v>
      </c>
      <c r="G212" t="s">
        <v>75</v>
      </c>
      <c r="H212" t="s">
        <v>47</v>
      </c>
      <c r="I212" t="s">
        <v>24</v>
      </c>
      <c r="J212" t="s">
        <v>48</v>
      </c>
      <c r="K212" t="s">
        <v>149</v>
      </c>
      <c r="L212">
        <v>2180</v>
      </c>
      <c r="M212" t="s">
        <v>201</v>
      </c>
    </row>
    <row r="213" spans="1:13" x14ac:dyDescent="0.25">
      <c r="A213">
        <v>50208</v>
      </c>
      <c r="B213" t="s">
        <v>36</v>
      </c>
      <c r="C213">
        <v>4</v>
      </c>
      <c r="D213">
        <v>38.76</v>
      </c>
      <c r="E213" t="s">
        <v>14</v>
      </c>
      <c r="F213">
        <v>-12.13</v>
      </c>
      <c r="G213" t="s">
        <v>312</v>
      </c>
      <c r="H213" t="s">
        <v>47</v>
      </c>
      <c r="I213" t="s">
        <v>17</v>
      </c>
      <c r="J213" t="s">
        <v>18</v>
      </c>
      <c r="K213" t="s">
        <v>210</v>
      </c>
      <c r="L213" t="s">
        <v>313</v>
      </c>
      <c r="M213" t="s">
        <v>201</v>
      </c>
    </row>
    <row r="214" spans="1:13" x14ac:dyDescent="0.25">
      <c r="A214">
        <v>51525</v>
      </c>
      <c r="B214" t="s">
        <v>43</v>
      </c>
      <c r="C214">
        <v>18</v>
      </c>
      <c r="D214">
        <v>360.24</v>
      </c>
      <c r="E214" t="s">
        <v>14</v>
      </c>
      <c r="F214">
        <v>-36.24</v>
      </c>
      <c r="G214" t="s">
        <v>314</v>
      </c>
      <c r="H214" t="s">
        <v>47</v>
      </c>
      <c r="I214" t="s">
        <v>33</v>
      </c>
      <c r="J214" t="s">
        <v>48</v>
      </c>
      <c r="K214" t="s">
        <v>215</v>
      </c>
      <c r="L214" t="s">
        <v>315</v>
      </c>
      <c r="M214" t="s">
        <v>201</v>
      </c>
    </row>
    <row r="215" spans="1:13" x14ac:dyDescent="0.25">
      <c r="A215">
        <v>52933</v>
      </c>
      <c r="B215" t="s">
        <v>31</v>
      </c>
      <c r="C215">
        <v>44</v>
      </c>
      <c r="D215">
        <v>210.46</v>
      </c>
      <c r="E215" t="s">
        <v>14</v>
      </c>
      <c r="F215">
        <v>50.04</v>
      </c>
      <c r="G215" t="s">
        <v>188</v>
      </c>
      <c r="H215" t="s">
        <v>47</v>
      </c>
      <c r="I215" t="s">
        <v>24</v>
      </c>
      <c r="J215" t="s">
        <v>18</v>
      </c>
      <c r="K215" t="s">
        <v>210</v>
      </c>
      <c r="L215" t="s">
        <v>316</v>
      </c>
      <c r="M215" t="s">
        <v>201</v>
      </c>
    </row>
    <row r="216" spans="1:13" x14ac:dyDescent="0.25">
      <c r="A216">
        <v>53894</v>
      </c>
      <c r="B216" t="s">
        <v>43</v>
      </c>
      <c r="C216">
        <v>29</v>
      </c>
      <c r="D216">
        <v>5159.3725000000004</v>
      </c>
      <c r="E216" t="s">
        <v>14</v>
      </c>
      <c r="F216">
        <v>1252.48</v>
      </c>
      <c r="G216" t="s">
        <v>78</v>
      </c>
      <c r="H216" t="s">
        <v>47</v>
      </c>
      <c r="I216" t="s">
        <v>24</v>
      </c>
      <c r="J216" t="s">
        <v>48</v>
      </c>
      <c r="K216" t="s">
        <v>149</v>
      </c>
      <c r="L216">
        <v>5125</v>
      </c>
      <c r="M216" t="s">
        <v>201</v>
      </c>
    </row>
    <row r="217" spans="1:13" x14ac:dyDescent="0.25">
      <c r="A217">
        <v>56610</v>
      </c>
      <c r="B217" t="s">
        <v>36</v>
      </c>
      <c r="C217">
        <v>20</v>
      </c>
      <c r="D217">
        <v>857.95</v>
      </c>
      <c r="E217" t="s">
        <v>14</v>
      </c>
      <c r="F217">
        <v>51.85</v>
      </c>
      <c r="G217" t="s">
        <v>75</v>
      </c>
      <c r="H217" t="s">
        <v>47</v>
      </c>
      <c r="I217" t="s">
        <v>24</v>
      </c>
      <c r="J217" t="s">
        <v>48</v>
      </c>
      <c r="K217" t="s">
        <v>215</v>
      </c>
      <c r="L217" t="s">
        <v>317</v>
      </c>
      <c r="M217" t="s">
        <v>201</v>
      </c>
    </row>
    <row r="218" spans="1:13" x14ac:dyDescent="0.25">
      <c r="A218">
        <v>3393</v>
      </c>
      <c r="B218" t="s">
        <v>13</v>
      </c>
      <c r="C218">
        <v>7</v>
      </c>
      <c r="D218">
        <v>127.74</v>
      </c>
      <c r="E218" t="s">
        <v>14</v>
      </c>
      <c r="F218">
        <v>-5.57</v>
      </c>
      <c r="G218" t="s">
        <v>318</v>
      </c>
      <c r="H218" t="s">
        <v>47</v>
      </c>
      <c r="I218" t="s">
        <v>24</v>
      </c>
      <c r="J218" t="s">
        <v>48</v>
      </c>
      <c r="K218" t="s">
        <v>215</v>
      </c>
      <c r="L218" t="s">
        <v>319</v>
      </c>
      <c r="M218" t="s">
        <v>201</v>
      </c>
    </row>
    <row r="219" spans="1:13" x14ac:dyDescent="0.25">
      <c r="A219">
        <v>7015</v>
      </c>
      <c r="B219" t="s">
        <v>28</v>
      </c>
      <c r="C219">
        <v>42</v>
      </c>
      <c r="D219">
        <v>7143.9269999999997</v>
      </c>
      <c r="E219" t="s">
        <v>14</v>
      </c>
      <c r="F219">
        <v>2374.73</v>
      </c>
      <c r="G219" t="s">
        <v>320</v>
      </c>
      <c r="H219" t="s">
        <v>47</v>
      </c>
      <c r="I219" t="s">
        <v>33</v>
      </c>
      <c r="J219" t="s">
        <v>48</v>
      </c>
      <c r="K219" t="s">
        <v>149</v>
      </c>
      <c r="L219" t="s">
        <v>321</v>
      </c>
      <c r="M219" t="s">
        <v>201</v>
      </c>
    </row>
    <row r="220" spans="1:13" x14ac:dyDescent="0.25">
      <c r="A220">
        <v>9925</v>
      </c>
      <c r="B220" t="s">
        <v>43</v>
      </c>
      <c r="C220">
        <v>43</v>
      </c>
      <c r="D220">
        <v>1751.68</v>
      </c>
      <c r="E220" t="s">
        <v>14</v>
      </c>
      <c r="F220">
        <v>771.83</v>
      </c>
      <c r="G220" t="s">
        <v>322</v>
      </c>
      <c r="H220" t="s">
        <v>47</v>
      </c>
      <c r="I220" t="s">
        <v>17</v>
      </c>
      <c r="J220" t="s">
        <v>18</v>
      </c>
      <c r="K220" t="s">
        <v>210</v>
      </c>
      <c r="L220" t="s">
        <v>323</v>
      </c>
      <c r="M220" t="s">
        <v>201</v>
      </c>
    </row>
    <row r="221" spans="1:13" x14ac:dyDescent="0.25">
      <c r="A221">
        <v>20455</v>
      </c>
      <c r="B221" t="s">
        <v>43</v>
      </c>
      <c r="C221">
        <v>7</v>
      </c>
      <c r="D221">
        <v>381.1995</v>
      </c>
      <c r="E221" t="s">
        <v>14</v>
      </c>
      <c r="F221">
        <v>-233.56</v>
      </c>
      <c r="G221" t="s">
        <v>121</v>
      </c>
      <c r="H221" t="s">
        <v>47</v>
      </c>
      <c r="I221" t="s">
        <v>17</v>
      </c>
      <c r="J221" t="s">
        <v>48</v>
      </c>
      <c r="K221" t="s">
        <v>149</v>
      </c>
      <c r="L221" t="s">
        <v>324</v>
      </c>
      <c r="M221" t="s">
        <v>201</v>
      </c>
    </row>
    <row r="222" spans="1:13" x14ac:dyDescent="0.25">
      <c r="A222">
        <v>38625</v>
      </c>
      <c r="B222" t="s">
        <v>28</v>
      </c>
      <c r="C222">
        <v>28</v>
      </c>
      <c r="D222">
        <v>2752</v>
      </c>
      <c r="E222" t="s">
        <v>14</v>
      </c>
      <c r="F222">
        <v>336.47</v>
      </c>
      <c r="G222" t="s">
        <v>322</v>
      </c>
      <c r="H222" t="s">
        <v>52</v>
      </c>
      <c r="I222" t="s">
        <v>17</v>
      </c>
      <c r="J222" t="s">
        <v>48</v>
      </c>
      <c r="K222" t="s">
        <v>215</v>
      </c>
      <c r="L222" t="s">
        <v>325</v>
      </c>
      <c r="M222" t="s">
        <v>201</v>
      </c>
    </row>
    <row r="223" spans="1:13" x14ac:dyDescent="0.25">
      <c r="A223">
        <v>41217</v>
      </c>
      <c r="B223" t="s">
        <v>13</v>
      </c>
      <c r="C223">
        <v>23</v>
      </c>
      <c r="D223">
        <v>1314.64</v>
      </c>
      <c r="E223" t="s">
        <v>14</v>
      </c>
      <c r="F223">
        <v>575.38</v>
      </c>
      <c r="G223" t="s">
        <v>326</v>
      </c>
      <c r="H223" t="s">
        <v>52</v>
      </c>
      <c r="I223" t="s">
        <v>24</v>
      </c>
      <c r="J223" t="s">
        <v>18</v>
      </c>
      <c r="K223" t="s">
        <v>203</v>
      </c>
      <c r="L223" t="s">
        <v>327</v>
      </c>
      <c r="M223" t="s">
        <v>201</v>
      </c>
    </row>
    <row r="224" spans="1:13" x14ac:dyDescent="0.25">
      <c r="A224">
        <v>41927</v>
      </c>
      <c r="B224" t="s">
        <v>28</v>
      </c>
      <c r="C224">
        <v>46</v>
      </c>
      <c r="D224">
        <v>2332.23</v>
      </c>
      <c r="E224" t="s">
        <v>14</v>
      </c>
      <c r="F224">
        <v>1085.93</v>
      </c>
      <c r="G224" t="s">
        <v>320</v>
      </c>
      <c r="H224" t="s">
        <v>52</v>
      </c>
      <c r="I224" t="s">
        <v>33</v>
      </c>
      <c r="J224" t="s">
        <v>18</v>
      </c>
      <c r="K224" t="s">
        <v>203</v>
      </c>
      <c r="L224" t="s">
        <v>247</v>
      </c>
      <c r="M224" t="s">
        <v>201</v>
      </c>
    </row>
    <row r="225" spans="1:13" x14ac:dyDescent="0.25">
      <c r="A225">
        <v>48230</v>
      </c>
      <c r="B225" t="s">
        <v>28</v>
      </c>
      <c r="C225">
        <v>39</v>
      </c>
      <c r="D225">
        <v>1140.26</v>
      </c>
      <c r="E225" t="s">
        <v>14</v>
      </c>
      <c r="F225">
        <v>387.2</v>
      </c>
      <c r="G225" t="s">
        <v>121</v>
      </c>
      <c r="H225" t="s">
        <v>108</v>
      </c>
      <c r="I225" t="s">
        <v>17</v>
      </c>
      <c r="J225" t="s">
        <v>25</v>
      </c>
      <c r="K225" t="s">
        <v>26</v>
      </c>
      <c r="L225" t="s">
        <v>328</v>
      </c>
      <c r="M225" t="s">
        <v>201</v>
      </c>
    </row>
    <row r="226" spans="1:13" x14ac:dyDescent="0.25">
      <c r="A226">
        <v>53600</v>
      </c>
      <c r="B226" t="s">
        <v>36</v>
      </c>
      <c r="C226">
        <v>8</v>
      </c>
      <c r="D226">
        <v>55.59</v>
      </c>
      <c r="E226" t="s">
        <v>14</v>
      </c>
      <c r="F226">
        <v>-17.95</v>
      </c>
      <c r="G226" t="s">
        <v>329</v>
      </c>
      <c r="H226" t="s">
        <v>108</v>
      </c>
      <c r="I226" t="s">
        <v>38</v>
      </c>
      <c r="J226" t="s">
        <v>18</v>
      </c>
      <c r="K226" t="s">
        <v>210</v>
      </c>
      <c r="L226" t="s">
        <v>330</v>
      </c>
      <c r="M226" t="s">
        <v>201</v>
      </c>
    </row>
    <row r="227" spans="1:13" x14ac:dyDescent="0.25">
      <c r="A227">
        <v>54150</v>
      </c>
      <c r="B227" t="s">
        <v>43</v>
      </c>
      <c r="C227">
        <v>12</v>
      </c>
      <c r="D227">
        <v>2011.6355000000001</v>
      </c>
      <c r="E227" t="s">
        <v>14</v>
      </c>
      <c r="F227">
        <v>-53.69</v>
      </c>
      <c r="G227" t="s">
        <v>331</v>
      </c>
      <c r="H227" t="s">
        <v>108</v>
      </c>
      <c r="I227" t="s">
        <v>17</v>
      </c>
      <c r="J227" t="s">
        <v>48</v>
      </c>
      <c r="K227" t="s">
        <v>149</v>
      </c>
      <c r="L227" t="s">
        <v>258</v>
      </c>
      <c r="M227" t="s">
        <v>201</v>
      </c>
    </row>
    <row r="228" spans="1:13" x14ac:dyDescent="0.25">
      <c r="A228">
        <v>2147</v>
      </c>
      <c r="B228" t="s">
        <v>28</v>
      </c>
      <c r="C228">
        <v>15</v>
      </c>
      <c r="D228">
        <v>605.1</v>
      </c>
      <c r="E228" t="s">
        <v>14</v>
      </c>
      <c r="F228">
        <v>92.81</v>
      </c>
      <c r="G228" t="s">
        <v>143</v>
      </c>
      <c r="H228" t="s">
        <v>108</v>
      </c>
      <c r="I228" t="s">
        <v>33</v>
      </c>
      <c r="J228" t="s">
        <v>18</v>
      </c>
      <c r="K228" t="s">
        <v>41</v>
      </c>
      <c r="L228" t="s">
        <v>261</v>
      </c>
      <c r="M228" t="s">
        <v>201</v>
      </c>
    </row>
    <row r="229" spans="1:13" x14ac:dyDescent="0.25">
      <c r="A229">
        <v>14503</v>
      </c>
      <c r="B229" t="s">
        <v>28</v>
      </c>
      <c r="C229">
        <v>14</v>
      </c>
      <c r="D229">
        <v>438.47</v>
      </c>
      <c r="E229" t="s">
        <v>14</v>
      </c>
      <c r="F229">
        <v>157.88999999999999</v>
      </c>
      <c r="G229" t="s">
        <v>122</v>
      </c>
      <c r="H229" t="s">
        <v>108</v>
      </c>
      <c r="I229" t="s">
        <v>17</v>
      </c>
      <c r="J229" t="s">
        <v>18</v>
      </c>
      <c r="K229" t="s">
        <v>210</v>
      </c>
      <c r="L229" t="s">
        <v>332</v>
      </c>
      <c r="M229" t="s">
        <v>201</v>
      </c>
    </row>
    <row r="230" spans="1:13" x14ac:dyDescent="0.25">
      <c r="A230">
        <v>16165</v>
      </c>
      <c r="B230" t="s">
        <v>28</v>
      </c>
      <c r="C230">
        <v>4</v>
      </c>
      <c r="D230">
        <v>136.68</v>
      </c>
      <c r="E230" t="s">
        <v>14</v>
      </c>
      <c r="F230">
        <v>-125.16</v>
      </c>
      <c r="G230" t="s">
        <v>143</v>
      </c>
      <c r="H230" t="s">
        <v>108</v>
      </c>
      <c r="I230" t="s">
        <v>38</v>
      </c>
      <c r="J230" t="s">
        <v>48</v>
      </c>
      <c r="K230" t="s">
        <v>215</v>
      </c>
      <c r="L230" t="s">
        <v>333</v>
      </c>
      <c r="M230" t="s">
        <v>201</v>
      </c>
    </row>
    <row r="231" spans="1:13" x14ac:dyDescent="0.25">
      <c r="A231">
        <v>16165</v>
      </c>
      <c r="B231" t="s">
        <v>28</v>
      </c>
      <c r="C231">
        <v>19</v>
      </c>
      <c r="D231">
        <v>3555.29</v>
      </c>
      <c r="E231" t="s">
        <v>14</v>
      </c>
      <c r="F231">
        <v>183.28</v>
      </c>
      <c r="G231" t="s">
        <v>143</v>
      </c>
      <c r="H231" t="s">
        <v>108</v>
      </c>
      <c r="I231" t="s">
        <v>38</v>
      </c>
      <c r="J231" t="s">
        <v>18</v>
      </c>
      <c r="K231" t="s">
        <v>19</v>
      </c>
      <c r="L231" t="s">
        <v>334</v>
      </c>
      <c r="M231" t="s">
        <v>201</v>
      </c>
    </row>
    <row r="232" spans="1:13" x14ac:dyDescent="0.25">
      <c r="A232">
        <v>24386</v>
      </c>
      <c r="B232" t="s">
        <v>13</v>
      </c>
      <c r="C232">
        <v>15</v>
      </c>
      <c r="D232">
        <v>76.94</v>
      </c>
      <c r="E232" t="s">
        <v>14</v>
      </c>
      <c r="F232">
        <v>29.67</v>
      </c>
      <c r="G232" t="s">
        <v>122</v>
      </c>
      <c r="H232" t="s">
        <v>108</v>
      </c>
      <c r="I232" t="s">
        <v>17</v>
      </c>
      <c r="J232" t="s">
        <v>18</v>
      </c>
      <c r="K232" t="s">
        <v>199</v>
      </c>
      <c r="L232" t="s">
        <v>335</v>
      </c>
      <c r="M232" t="s">
        <v>201</v>
      </c>
    </row>
    <row r="233" spans="1:13" x14ac:dyDescent="0.25">
      <c r="A233">
        <v>26016</v>
      </c>
      <c r="B233" t="s">
        <v>13</v>
      </c>
      <c r="C233">
        <v>44</v>
      </c>
      <c r="D233">
        <v>1642.6420000000001</v>
      </c>
      <c r="E233" t="s">
        <v>14</v>
      </c>
      <c r="F233">
        <v>314.83999999999997</v>
      </c>
      <c r="G233" t="s">
        <v>336</v>
      </c>
      <c r="H233" t="s">
        <v>108</v>
      </c>
      <c r="I233" t="s">
        <v>24</v>
      </c>
      <c r="J233" t="s">
        <v>48</v>
      </c>
      <c r="K233" t="s">
        <v>149</v>
      </c>
      <c r="L233" t="s">
        <v>337</v>
      </c>
      <c r="M233" t="s">
        <v>201</v>
      </c>
    </row>
    <row r="234" spans="1:13" x14ac:dyDescent="0.25">
      <c r="A234">
        <v>28130</v>
      </c>
      <c r="B234" t="s">
        <v>31</v>
      </c>
      <c r="C234">
        <v>23</v>
      </c>
      <c r="D234">
        <v>404.24</v>
      </c>
      <c r="E234" t="s">
        <v>14</v>
      </c>
      <c r="F234">
        <v>-76.989999999999995</v>
      </c>
      <c r="G234" t="s">
        <v>338</v>
      </c>
      <c r="H234" t="s">
        <v>64</v>
      </c>
      <c r="I234" t="s">
        <v>17</v>
      </c>
      <c r="J234" t="s">
        <v>18</v>
      </c>
      <c r="K234" t="s">
        <v>210</v>
      </c>
      <c r="L234" t="s">
        <v>339</v>
      </c>
      <c r="M234" t="s">
        <v>201</v>
      </c>
    </row>
    <row r="235" spans="1:13" x14ac:dyDescent="0.25">
      <c r="A235">
        <v>28130</v>
      </c>
      <c r="B235" t="s">
        <v>31</v>
      </c>
      <c r="C235">
        <v>32</v>
      </c>
      <c r="D235">
        <v>1381.88</v>
      </c>
      <c r="E235" t="s">
        <v>14</v>
      </c>
      <c r="F235">
        <v>598.20000000000005</v>
      </c>
      <c r="G235" t="s">
        <v>338</v>
      </c>
      <c r="H235" t="s">
        <v>64</v>
      </c>
      <c r="I235" t="s">
        <v>17</v>
      </c>
      <c r="J235" t="s">
        <v>25</v>
      </c>
      <c r="K235" t="s">
        <v>26</v>
      </c>
      <c r="L235" t="s">
        <v>340</v>
      </c>
      <c r="M235" t="s">
        <v>201</v>
      </c>
    </row>
    <row r="236" spans="1:13" x14ac:dyDescent="0.25">
      <c r="A236">
        <v>28290</v>
      </c>
      <c r="B236" t="s">
        <v>31</v>
      </c>
      <c r="C236">
        <v>43</v>
      </c>
      <c r="D236">
        <v>1307.3499999999999</v>
      </c>
      <c r="E236" t="s">
        <v>14</v>
      </c>
      <c r="F236">
        <v>-154.24</v>
      </c>
      <c r="G236" t="s">
        <v>193</v>
      </c>
      <c r="H236" t="s">
        <v>64</v>
      </c>
      <c r="I236" t="s">
        <v>33</v>
      </c>
      <c r="J236" t="s">
        <v>48</v>
      </c>
      <c r="K236" t="s">
        <v>215</v>
      </c>
      <c r="L236" t="s">
        <v>341</v>
      </c>
      <c r="M236" t="s">
        <v>201</v>
      </c>
    </row>
    <row r="237" spans="1:13" x14ac:dyDescent="0.25">
      <c r="A237">
        <v>28290</v>
      </c>
      <c r="B237" t="s">
        <v>31</v>
      </c>
      <c r="C237">
        <v>3</v>
      </c>
      <c r="D237">
        <v>523.58000000000004</v>
      </c>
      <c r="E237" t="s">
        <v>14</v>
      </c>
      <c r="F237">
        <v>-179.36</v>
      </c>
      <c r="G237" t="s">
        <v>193</v>
      </c>
      <c r="H237" t="s">
        <v>64</v>
      </c>
      <c r="I237" t="s">
        <v>33</v>
      </c>
      <c r="J237" t="s">
        <v>18</v>
      </c>
      <c r="K237" t="s">
        <v>19</v>
      </c>
      <c r="L237" t="s">
        <v>271</v>
      </c>
      <c r="M237" t="s">
        <v>201</v>
      </c>
    </row>
    <row r="238" spans="1:13" x14ac:dyDescent="0.25">
      <c r="A238">
        <v>31238</v>
      </c>
      <c r="B238" t="s">
        <v>36</v>
      </c>
      <c r="C238">
        <v>21</v>
      </c>
      <c r="D238">
        <v>7512.03</v>
      </c>
      <c r="E238" t="s">
        <v>14</v>
      </c>
      <c r="F238">
        <v>2017.64</v>
      </c>
      <c r="G238" t="s">
        <v>342</v>
      </c>
      <c r="H238" t="s">
        <v>64</v>
      </c>
      <c r="I238" t="s">
        <v>17</v>
      </c>
      <c r="J238" t="s">
        <v>18</v>
      </c>
      <c r="K238" t="s">
        <v>41</v>
      </c>
      <c r="L238" t="s">
        <v>343</v>
      </c>
      <c r="M238" t="s">
        <v>201</v>
      </c>
    </row>
    <row r="239" spans="1:13" x14ac:dyDescent="0.25">
      <c r="A239">
        <v>41059</v>
      </c>
      <c r="B239" t="s">
        <v>36</v>
      </c>
      <c r="C239">
        <v>26</v>
      </c>
      <c r="D239">
        <v>363.16</v>
      </c>
      <c r="E239" t="s">
        <v>14</v>
      </c>
      <c r="F239">
        <v>3.92</v>
      </c>
      <c r="G239" t="s">
        <v>191</v>
      </c>
      <c r="H239" t="s">
        <v>64</v>
      </c>
      <c r="I239" t="s">
        <v>17</v>
      </c>
      <c r="J239" t="s">
        <v>18</v>
      </c>
      <c r="K239" t="s">
        <v>210</v>
      </c>
      <c r="L239" t="s">
        <v>344</v>
      </c>
      <c r="M239" t="s">
        <v>201</v>
      </c>
    </row>
    <row r="240" spans="1:13" x14ac:dyDescent="0.25">
      <c r="A240">
        <v>43424</v>
      </c>
      <c r="B240" t="s">
        <v>28</v>
      </c>
      <c r="C240">
        <v>34</v>
      </c>
      <c r="D240">
        <v>772.56</v>
      </c>
      <c r="E240" t="s">
        <v>14</v>
      </c>
      <c r="F240">
        <v>143.87</v>
      </c>
      <c r="G240" t="s">
        <v>193</v>
      </c>
      <c r="H240" t="s">
        <v>64</v>
      </c>
      <c r="I240" t="s">
        <v>33</v>
      </c>
      <c r="J240" t="s">
        <v>18</v>
      </c>
      <c r="K240" t="s">
        <v>41</v>
      </c>
      <c r="L240" t="s">
        <v>345</v>
      </c>
      <c r="M240" t="s">
        <v>201</v>
      </c>
    </row>
    <row r="241" spans="1:13" x14ac:dyDescent="0.25">
      <c r="A241">
        <v>46243</v>
      </c>
      <c r="B241" t="s">
        <v>31</v>
      </c>
      <c r="C241">
        <v>31</v>
      </c>
      <c r="D241">
        <v>614.35</v>
      </c>
      <c r="E241" t="s">
        <v>14</v>
      </c>
      <c r="F241">
        <v>78.89</v>
      </c>
      <c r="G241" t="s">
        <v>193</v>
      </c>
      <c r="H241" t="s">
        <v>64</v>
      </c>
      <c r="I241" t="s">
        <v>17</v>
      </c>
      <c r="J241" t="s">
        <v>18</v>
      </c>
      <c r="K241" t="s">
        <v>203</v>
      </c>
      <c r="L241" t="s">
        <v>346</v>
      </c>
      <c r="M241" t="s">
        <v>201</v>
      </c>
    </row>
    <row r="242" spans="1:13" x14ac:dyDescent="0.25">
      <c r="A242">
        <v>51361</v>
      </c>
      <c r="B242" t="s">
        <v>31</v>
      </c>
      <c r="C242">
        <v>14</v>
      </c>
      <c r="D242">
        <v>76.06</v>
      </c>
      <c r="E242" t="s">
        <v>14</v>
      </c>
      <c r="F242">
        <v>-35.99</v>
      </c>
      <c r="G242" t="s">
        <v>194</v>
      </c>
      <c r="H242" t="s">
        <v>64</v>
      </c>
      <c r="I242" t="s">
        <v>17</v>
      </c>
      <c r="J242" t="s">
        <v>18</v>
      </c>
      <c r="K242" t="s">
        <v>203</v>
      </c>
      <c r="L242" t="s">
        <v>347</v>
      </c>
      <c r="M242" t="s">
        <v>201</v>
      </c>
    </row>
    <row r="243" spans="1:13" x14ac:dyDescent="0.25">
      <c r="A243">
        <v>51780</v>
      </c>
      <c r="B243" t="s">
        <v>31</v>
      </c>
      <c r="C243">
        <v>42</v>
      </c>
      <c r="D243">
        <v>372.69</v>
      </c>
      <c r="E243" t="s">
        <v>14</v>
      </c>
      <c r="F243">
        <v>-177.03</v>
      </c>
      <c r="G243" t="s">
        <v>348</v>
      </c>
      <c r="H243" t="s">
        <v>64</v>
      </c>
      <c r="I243" t="s">
        <v>24</v>
      </c>
      <c r="J243" t="s">
        <v>18</v>
      </c>
      <c r="K243" t="s">
        <v>210</v>
      </c>
      <c r="L243" t="s">
        <v>349</v>
      </c>
      <c r="M243" t="s">
        <v>201</v>
      </c>
    </row>
    <row r="244" spans="1:13" x14ac:dyDescent="0.25">
      <c r="A244">
        <v>59909</v>
      </c>
      <c r="B244" t="s">
        <v>31</v>
      </c>
      <c r="C244">
        <v>46</v>
      </c>
      <c r="D244">
        <v>411.56</v>
      </c>
      <c r="E244" t="s">
        <v>14</v>
      </c>
      <c r="F244">
        <v>-188.02</v>
      </c>
      <c r="G244" t="s">
        <v>350</v>
      </c>
      <c r="H244" t="s">
        <v>64</v>
      </c>
      <c r="I244" t="s">
        <v>38</v>
      </c>
      <c r="J244" t="s">
        <v>18</v>
      </c>
      <c r="K244" t="s">
        <v>19</v>
      </c>
      <c r="L244" t="s">
        <v>351</v>
      </c>
      <c r="M244" t="s">
        <v>201</v>
      </c>
    </row>
    <row r="245" spans="1:13" x14ac:dyDescent="0.25">
      <c r="A245">
        <v>15808</v>
      </c>
      <c r="B245" t="s">
        <v>43</v>
      </c>
      <c r="C245">
        <v>42</v>
      </c>
      <c r="D245">
        <v>906.64</v>
      </c>
      <c r="E245" t="s">
        <v>14</v>
      </c>
      <c r="F245">
        <v>-148.93</v>
      </c>
      <c r="G245" t="s">
        <v>198</v>
      </c>
      <c r="H245" t="s">
        <v>64</v>
      </c>
      <c r="I245" t="s">
        <v>17</v>
      </c>
      <c r="J245" t="s">
        <v>18</v>
      </c>
      <c r="K245" t="s">
        <v>210</v>
      </c>
      <c r="L245" t="s">
        <v>352</v>
      </c>
      <c r="M245" t="s">
        <v>201</v>
      </c>
    </row>
    <row r="246" spans="1:13" x14ac:dyDescent="0.25">
      <c r="A246">
        <v>21091</v>
      </c>
      <c r="B246" t="s">
        <v>13</v>
      </c>
      <c r="C246">
        <v>32</v>
      </c>
      <c r="D246">
        <v>270.73</v>
      </c>
      <c r="E246" t="s">
        <v>14</v>
      </c>
      <c r="F246">
        <v>-54.57</v>
      </c>
      <c r="G246" t="s">
        <v>198</v>
      </c>
      <c r="H246" t="s">
        <v>64</v>
      </c>
      <c r="I246" t="s">
        <v>17</v>
      </c>
      <c r="J246" t="s">
        <v>18</v>
      </c>
      <c r="K246" t="s">
        <v>210</v>
      </c>
      <c r="L246" t="s">
        <v>353</v>
      </c>
      <c r="M246" t="s">
        <v>201</v>
      </c>
    </row>
    <row r="247" spans="1:13" x14ac:dyDescent="0.25">
      <c r="A247">
        <v>28420</v>
      </c>
      <c r="B247" t="s">
        <v>31</v>
      </c>
      <c r="C247">
        <v>2</v>
      </c>
      <c r="D247">
        <v>45.64</v>
      </c>
      <c r="E247" t="s">
        <v>14</v>
      </c>
      <c r="F247">
        <v>-0.11</v>
      </c>
      <c r="G247" t="s">
        <v>198</v>
      </c>
      <c r="H247" t="s">
        <v>64</v>
      </c>
      <c r="I247" t="s">
        <v>17</v>
      </c>
      <c r="J247" t="s">
        <v>18</v>
      </c>
      <c r="K247" t="s">
        <v>220</v>
      </c>
      <c r="L247" t="s">
        <v>354</v>
      </c>
      <c r="M247" t="s">
        <v>201</v>
      </c>
    </row>
    <row r="248" spans="1:13" x14ac:dyDescent="0.25">
      <c r="A248">
        <v>33255</v>
      </c>
      <c r="B248" t="s">
        <v>43</v>
      </c>
      <c r="C248">
        <v>19</v>
      </c>
      <c r="D248">
        <v>108.21</v>
      </c>
      <c r="E248" t="s">
        <v>14</v>
      </c>
      <c r="F248">
        <v>-50.02</v>
      </c>
      <c r="G248" t="s">
        <v>355</v>
      </c>
      <c r="H248" t="s">
        <v>64</v>
      </c>
      <c r="I248" t="s">
        <v>33</v>
      </c>
      <c r="J248" t="s">
        <v>18</v>
      </c>
      <c r="K248" t="s">
        <v>203</v>
      </c>
      <c r="L248" t="s">
        <v>356</v>
      </c>
      <c r="M248" t="s">
        <v>201</v>
      </c>
    </row>
    <row r="249" spans="1:13" x14ac:dyDescent="0.25">
      <c r="A249">
        <v>35584</v>
      </c>
      <c r="B249" t="s">
        <v>36</v>
      </c>
      <c r="C249">
        <v>15</v>
      </c>
      <c r="D249">
        <v>150.33000000000001</v>
      </c>
      <c r="E249" t="s">
        <v>14</v>
      </c>
      <c r="F249">
        <v>-98.23</v>
      </c>
      <c r="G249" t="s">
        <v>357</v>
      </c>
      <c r="H249" t="s">
        <v>64</v>
      </c>
      <c r="I249" t="s">
        <v>17</v>
      </c>
      <c r="J249" t="s">
        <v>18</v>
      </c>
      <c r="K249" t="s">
        <v>19</v>
      </c>
      <c r="L249" t="s">
        <v>358</v>
      </c>
      <c r="M249" t="s">
        <v>201</v>
      </c>
    </row>
    <row r="250" spans="1:13" x14ac:dyDescent="0.25">
      <c r="A250">
        <v>35908</v>
      </c>
      <c r="B250" t="s">
        <v>28</v>
      </c>
      <c r="C250">
        <v>45</v>
      </c>
      <c r="D250">
        <v>529.28</v>
      </c>
      <c r="E250" t="s">
        <v>14</v>
      </c>
      <c r="F250">
        <v>-30.27</v>
      </c>
      <c r="G250" t="s">
        <v>359</v>
      </c>
      <c r="H250" t="s">
        <v>64</v>
      </c>
      <c r="I250" t="s">
        <v>38</v>
      </c>
      <c r="J250" t="s">
        <v>18</v>
      </c>
      <c r="K250" t="s">
        <v>19</v>
      </c>
      <c r="L250" t="s">
        <v>232</v>
      </c>
      <c r="M250" t="s">
        <v>201</v>
      </c>
    </row>
    <row r="251" spans="1:13" x14ac:dyDescent="0.25">
      <c r="A251">
        <v>293</v>
      </c>
      <c r="B251" t="s">
        <v>13</v>
      </c>
      <c r="C251">
        <v>27</v>
      </c>
      <c r="D251">
        <v>244.57</v>
      </c>
      <c r="E251" t="s">
        <v>67</v>
      </c>
      <c r="F251">
        <v>46.71</v>
      </c>
      <c r="G251" t="s">
        <v>360</v>
      </c>
      <c r="H251" t="s">
        <v>16</v>
      </c>
      <c r="I251" t="s">
        <v>24</v>
      </c>
      <c r="J251" t="s">
        <v>18</v>
      </c>
      <c r="K251" t="s">
        <v>210</v>
      </c>
      <c r="L251" t="s">
        <v>361</v>
      </c>
      <c r="M251" t="s">
        <v>201</v>
      </c>
    </row>
    <row r="252" spans="1:13" x14ac:dyDescent="0.25">
      <c r="A252">
        <v>1792</v>
      </c>
      <c r="B252" t="s">
        <v>31</v>
      </c>
      <c r="C252">
        <v>28</v>
      </c>
      <c r="D252">
        <v>370.48</v>
      </c>
      <c r="E252" t="s">
        <v>67</v>
      </c>
      <c r="F252">
        <v>-5.45</v>
      </c>
      <c r="G252" t="s">
        <v>145</v>
      </c>
      <c r="H252" t="s">
        <v>16</v>
      </c>
      <c r="I252" t="s">
        <v>24</v>
      </c>
      <c r="J252" t="s">
        <v>18</v>
      </c>
      <c r="K252" t="s">
        <v>19</v>
      </c>
      <c r="L252" t="s">
        <v>362</v>
      </c>
      <c r="M252" t="s">
        <v>201</v>
      </c>
    </row>
    <row r="253" spans="1:13" x14ac:dyDescent="0.25">
      <c r="A253">
        <v>6980</v>
      </c>
      <c r="B253" t="s">
        <v>28</v>
      </c>
      <c r="C253">
        <v>18</v>
      </c>
      <c r="D253">
        <v>136.29</v>
      </c>
      <c r="E253" t="s">
        <v>67</v>
      </c>
      <c r="F253">
        <v>-77.28</v>
      </c>
      <c r="G253" t="s">
        <v>363</v>
      </c>
      <c r="H253" t="s">
        <v>16</v>
      </c>
      <c r="I253" t="s">
        <v>24</v>
      </c>
      <c r="J253" t="s">
        <v>18</v>
      </c>
      <c r="K253" t="s">
        <v>210</v>
      </c>
      <c r="L253" t="s">
        <v>364</v>
      </c>
      <c r="M253" t="s">
        <v>201</v>
      </c>
    </row>
    <row r="254" spans="1:13" x14ac:dyDescent="0.25">
      <c r="A254">
        <v>8995</v>
      </c>
      <c r="B254" t="s">
        <v>13</v>
      </c>
      <c r="C254">
        <v>42</v>
      </c>
      <c r="D254">
        <v>266.36</v>
      </c>
      <c r="E254" t="s">
        <v>67</v>
      </c>
      <c r="F254">
        <v>-191.28</v>
      </c>
      <c r="G254" t="s">
        <v>22</v>
      </c>
      <c r="H254" t="s">
        <v>23</v>
      </c>
      <c r="I254" t="s">
        <v>24</v>
      </c>
      <c r="J254" t="s">
        <v>18</v>
      </c>
      <c r="K254" t="s">
        <v>203</v>
      </c>
      <c r="L254" t="s">
        <v>365</v>
      </c>
      <c r="M254" t="s">
        <v>201</v>
      </c>
    </row>
    <row r="255" spans="1:13" x14ac:dyDescent="0.25">
      <c r="A255">
        <v>10945</v>
      </c>
      <c r="B255" t="s">
        <v>36</v>
      </c>
      <c r="C255">
        <v>14</v>
      </c>
      <c r="D255">
        <v>1170.0250000000001</v>
      </c>
      <c r="E255" t="s">
        <v>67</v>
      </c>
      <c r="F255">
        <v>4.22</v>
      </c>
      <c r="G255" t="s">
        <v>363</v>
      </c>
      <c r="H255" t="s">
        <v>23</v>
      </c>
      <c r="I255" t="s">
        <v>24</v>
      </c>
      <c r="J255" t="s">
        <v>48</v>
      </c>
      <c r="K255" t="s">
        <v>149</v>
      </c>
      <c r="L255" t="s">
        <v>366</v>
      </c>
      <c r="M255" t="s">
        <v>201</v>
      </c>
    </row>
    <row r="256" spans="1:13" x14ac:dyDescent="0.25">
      <c r="A256">
        <v>11911</v>
      </c>
      <c r="B256" t="s">
        <v>43</v>
      </c>
      <c r="C256">
        <v>25</v>
      </c>
      <c r="D256">
        <v>397.84</v>
      </c>
      <c r="E256" t="s">
        <v>67</v>
      </c>
      <c r="F256">
        <v>-14.75</v>
      </c>
      <c r="G256" t="s">
        <v>367</v>
      </c>
      <c r="H256" t="s">
        <v>23</v>
      </c>
      <c r="I256" t="s">
        <v>24</v>
      </c>
      <c r="J256" t="s">
        <v>18</v>
      </c>
      <c r="K256" t="s">
        <v>210</v>
      </c>
      <c r="L256" t="s">
        <v>368</v>
      </c>
      <c r="M256" t="s">
        <v>201</v>
      </c>
    </row>
    <row r="257" spans="1:13" x14ac:dyDescent="0.25">
      <c r="A257">
        <v>14726</v>
      </c>
      <c r="B257" t="s">
        <v>31</v>
      </c>
      <c r="C257">
        <v>15</v>
      </c>
      <c r="D257">
        <v>310.87</v>
      </c>
      <c r="E257" t="s">
        <v>67</v>
      </c>
      <c r="F257">
        <v>-21.48</v>
      </c>
      <c r="G257" t="s">
        <v>363</v>
      </c>
      <c r="H257" t="s">
        <v>23</v>
      </c>
      <c r="I257" t="s">
        <v>24</v>
      </c>
      <c r="J257" t="s">
        <v>48</v>
      </c>
      <c r="K257" t="s">
        <v>215</v>
      </c>
      <c r="L257" t="s">
        <v>369</v>
      </c>
      <c r="M257" t="s">
        <v>201</v>
      </c>
    </row>
    <row r="258" spans="1:13" x14ac:dyDescent="0.25">
      <c r="A258">
        <v>16932</v>
      </c>
      <c r="B258" t="s">
        <v>43</v>
      </c>
      <c r="C258">
        <v>25</v>
      </c>
      <c r="D258">
        <v>144.84</v>
      </c>
      <c r="E258" t="s">
        <v>67</v>
      </c>
      <c r="F258">
        <v>-120.99</v>
      </c>
      <c r="G258" t="s">
        <v>145</v>
      </c>
      <c r="H258" t="s">
        <v>23</v>
      </c>
      <c r="I258" t="s">
        <v>24</v>
      </c>
      <c r="J258" t="s">
        <v>18</v>
      </c>
      <c r="K258" t="s">
        <v>203</v>
      </c>
      <c r="L258" t="s">
        <v>370</v>
      </c>
      <c r="M258" t="s">
        <v>201</v>
      </c>
    </row>
    <row r="259" spans="1:13" x14ac:dyDescent="0.25">
      <c r="A259">
        <v>21889</v>
      </c>
      <c r="B259" t="s">
        <v>31</v>
      </c>
      <c r="C259">
        <v>21</v>
      </c>
      <c r="D259">
        <v>1049.79</v>
      </c>
      <c r="E259" t="s">
        <v>67</v>
      </c>
      <c r="F259">
        <v>135.79</v>
      </c>
      <c r="G259" t="s">
        <v>148</v>
      </c>
      <c r="H259" t="s">
        <v>23</v>
      </c>
      <c r="I259" t="s">
        <v>24</v>
      </c>
      <c r="J259" t="s">
        <v>25</v>
      </c>
      <c r="K259" t="s">
        <v>26</v>
      </c>
      <c r="L259" t="s">
        <v>371</v>
      </c>
      <c r="M259" t="s">
        <v>201</v>
      </c>
    </row>
    <row r="260" spans="1:13" x14ac:dyDescent="0.25">
      <c r="A260">
        <v>21889</v>
      </c>
      <c r="B260" t="s">
        <v>31</v>
      </c>
      <c r="C260">
        <v>16</v>
      </c>
      <c r="D260">
        <v>817.18</v>
      </c>
      <c r="E260" t="s">
        <v>67</v>
      </c>
      <c r="F260">
        <v>103.38</v>
      </c>
      <c r="G260" t="s">
        <v>148</v>
      </c>
      <c r="H260" t="s">
        <v>23</v>
      </c>
      <c r="I260" t="s">
        <v>24</v>
      </c>
      <c r="J260" t="s">
        <v>18</v>
      </c>
      <c r="K260" t="s">
        <v>19</v>
      </c>
      <c r="L260" t="s">
        <v>372</v>
      </c>
      <c r="M260" t="s">
        <v>201</v>
      </c>
    </row>
    <row r="261" spans="1:13" x14ac:dyDescent="0.25">
      <c r="A261">
        <v>22532</v>
      </c>
      <c r="B261" t="s">
        <v>43</v>
      </c>
      <c r="C261">
        <v>13</v>
      </c>
      <c r="D261">
        <v>121.66</v>
      </c>
      <c r="E261" t="s">
        <v>67</v>
      </c>
      <c r="F261">
        <v>-11.8</v>
      </c>
      <c r="G261" t="s">
        <v>145</v>
      </c>
      <c r="H261" t="s">
        <v>23</v>
      </c>
      <c r="I261" t="s">
        <v>24</v>
      </c>
      <c r="J261" t="s">
        <v>18</v>
      </c>
      <c r="K261" t="s">
        <v>210</v>
      </c>
      <c r="L261" t="s">
        <v>373</v>
      </c>
      <c r="M261" t="s">
        <v>201</v>
      </c>
    </row>
    <row r="262" spans="1:13" x14ac:dyDescent="0.25">
      <c r="A262">
        <v>27109</v>
      </c>
      <c r="B262" t="s">
        <v>43</v>
      </c>
      <c r="C262">
        <v>48</v>
      </c>
      <c r="D262">
        <v>538.22</v>
      </c>
      <c r="E262" t="s">
        <v>67</v>
      </c>
      <c r="F262">
        <v>-154.66</v>
      </c>
      <c r="G262" t="s">
        <v>360</v>
      </c>
      <c r="H262" t="s">
        <v>23</v>
      </c>
      <c r="I262" t="s">
        <v>24</v>
      </c>
      <c r="J262" t="s">
        <v>48</v>
      </c>
      <c r="K262" t="s">
        <v>215</v>
      </c>
      <c r="L262" t="s">
        <v>374</v>
      </c>
      <c r="M262" t="s">
        <v>201</v>
      </c>
    </row>
    <row r="263" spans="1:13" x14ac:dyDescent="0.25">
      <c r="A263">
        <v>28675</v>
      </c>
      <c r="B263" t="s">
        <v>43</v>
      </c>
      <c r="C263">
        <v>15</v>
      </c>
      <c r="D263">
        <v>822.84249999999997</v>
      </c>
      <c r="E263" t="s">
        <v>67</v>
      </c>
      <c r="F263">
        <v>4.3899999999999997</v>
      </c>
      <c r="G263" t="s">
        <v>363</v>
      </c>
      <c r="H263" t="s">
        <v>23</v>
      </c>
      <c r="I263" t="s">
        <v>24</v>
      </c>
      <c r="J263" t="s">
        <v>48</v>
      </c>
      <c r="K263" t="s">
        <v>149</v>
      </c>
      <c r="L263">
        <v>252</v>
      </c>
      <c r="M263" t="s">
        <v>201</v>
      </c>
    </row>
    <row r="264" spans="1:13" x14ac:dyDescent="0.25">
      <c r="A264">
        <v>29287</v>
      </c>
      <c r="B264" t="s">
        <v>13</v>
      </c>
      <c r="C264">
        <v>50</v>
      </c>
      <c r="D264">
        <v>281.39</v>
      </c>
      <c r="E264" t="s">
        <v>67</v>
      </c>
      <c r="F264">
        <v>-106.4</v>
      </c>
      <c r="G264" t="s">
        <v>367</v>
      </c>
      <c r="H264" t="s">
        <v>23</v>
      </c>
      <c r="I264" t="s">
        <v>24</v>
      </c>
      <c r="J264" t="s">
        <v>18</v>
      </c>
      <c r="K264" t="s">
        <v>210</v>
      </c>
      <c r="L264" t="s">
        <v>375</v>
      </c>
      <c r="M264" t="s">
        <v>201</v>
      </c>
    </row>
    <row r="265" spans="1:13" x14ac:dyDescent="0.25">
      <c r="A265">
        <v>38884</v>
      </c>
      <c r="B265" t="s">
        <v>13</v>
      </c>
      <c r="C265">
        <v>47</v>
      </c>
      <c r="D265">
        <v>256</v>
      </c>
      <c r="E265" t="s">
        <v>67</v>
      </c>
      <c r="F265">
        <v>-119.84</v>
      </c>
      <c r="G265" t="s">
        <v>367</v>
      </c>
      <c r="H265" t="s">
        <v>23</v>
      </c>
      <c r="I265" t="s">
        <v>24</v>
      </c>
      <c r="J265" t="s">
        <v>18</v>
      </c>
      <c r="K265" t="s">
        <v>203</v>
      </c>
      <c r="L265" t="s">
        <v>356</v>
      </c>
      <c r="M265" t="s">
        <v>201</v>
      </c>
    </row>
    <row r="266" spans="1:13" x14ac:dyDescent="0.25">
      <c r="A266">
        <v>40160</v>
      </c>
      <c r="B266" t="s">
        <v>43</v>
      </c>
      <c r="C266">
        <v>23</v>
      </c>
      <c r="D266">
        <v>1404.22</v>
      </c>
      <c r="E266" t="s">
        <v>67</v>
      </c>
      <c r="F266">
        <v>202.87</v>
      </c>
      <c r="G266" t="s">
        <v>222</v>
      </c>
      <c r="H266" t="s">
        <v>23</v>
      </c>
      <c r="I266" t="s">
        <v>24</v>
      </c>
      <c r="J266" t="s">
        <v>25</v>
      </c>
      <c r="K266" t="s">
        <v>26</v>
      </c>
      <c r="L266" t="s">
        <v>376</v>
      </c>
      <c r="M266" t="s">
        <v>201</v>
      </c>
    </row>
    <row r="267" spans="1:13" x14ac:dyDescent="0.25">
      <c r="A267">
        <v>45217</v>
      </c>
      <c r="B267" t="s">
        <v>28</v>
      </c>
      <c r="C267">
        <v>40</v>
      </c>
      <c r="D267">
        <v>6789.9274999999998</v>
      </c>
      <c r="E267" t="s">
        <v>67</v>
      </c>
      <c r="F267">
        <v>1864.66</v>
      </c>
      <c r="G267" t="s">
        <v>363</v>
      </c>
      <c r="H267" t="s">
        <v>23</v>
      </c>
      <c r="I267" t="s">
        <v>24</v>
      </c>
      <c r="J267" t="s">
        <v>48</v>
      </c>
      <c r="K267" t="s">
        <v>149</v>
      </c>
      <c r="L267" t="s">
        <v>263</v>
      </c>
      <c r="M267" t="s">
        <v>201</v>
      </c>
    </row>
    <row r="268" spans="1:13" x14ac:dyDescent="0.25">
      <c r="A268">
        <v>55363</v>
      </c>
      <c r="B268" t="s">
        <v>13</v>
      </c>
      <c r="C268">
        <v>14</v>
      </c>
      <c r="D268">
        <v>2232.06</v>
      </c>
      <c r="E268" t="s">
        <v>67</v>
      </c>
      <c r="F268">
        <v>542.16</v>
      </c>
      <c r="G268" t="s">
        <v>377</v>
      </c>
      <c r="H268" t="s">
        <v>23</v>
      </c>
      <c r="I268" t="s">
        <v>24</v>
      </c>
      <c r="J268" t="s">
        <v>18</v>
      </c>
      <c r="K268" t="s">
        <v>19</v>
      </c>
      <c r="L268" t="s">
        <v>378</v>
      </c>
      <c r="M268" t="s">
        <v>201</v>
      </c>
    </row>
    <row r="269" spans="1:13" x14ac:dyDescent="0.25">
      <c r="A269">
        <v>57127</v>
      </c>
      <c r="B269" t="s">
        <v>31</v>
      </c>
      <c r="C269">
        <v>13</v>
      </c>
      <c r="D269">
        <v>735.54</v>
      </c>
      <c r="E269" t="s">
        <v>67</v>
      </c>
      <c r="F269">
        <v>171.82</v>
      </c>
      <c r="G269" t="s">
        <v>363</v>
      </c>
      <c r="H269" t="s">
        <v>23</v>
      </c>
      <c r="I269" t="s">
        <v>24</v>
      </c>
      <c r="J269" t="s">
        <v>18</v>
      </c>
      <c r="K269" t="s">
        <v>203</v>
      </c>
      <c r="L269" t="s">
        <v>379</v>
      </c>
      <c r="M269" t="s">
        <v>201</v>
      </c>
    </row>
    <row r="270" spans="1:13" x14ac:dyDescent="0.25">
      <c r="A270">
        <v>58055</v>
      </c>
      <c r="B270" t="s">
        <v>43</v>
      </c>
      <c r="C270">
        <v>26</v>
      </c>
      <c r="D270">
        <v>208.6</v>
      </c>
      <c r="E270" t="s">
        <v>67</v>
      </c>
      <c r="F270">
        <v>-56.45</v>
      </c>
      <c r="G270" t="s">
        <v>222</v>
      </c>
      <c r="H270" t="s">
        <v>47</v>
      </c>
      <c r="I270" t="s">
        <v>24</v>
      </c>
      <c r="J270" t="s">
        <v>25</v>
      </c>
      <c r="K270" t="s">
        <v>26</v>
      </c>
      <c r="L270" t="s">
        <v>380</v>
      </c>
      <c r="M270" t="s">
        <v>201</v>
      </c>
    </row>
    <row r="271" spans="1:13" x14ac:dyDescent="0.25">
      <c r="A271">
        <v>59202</v>
      </c>
      <c r="B271" t="s">
        <v>36</v>
      </c>
      <c r="C271">
        <v>7</v>
      </c>
      <c r="D271">
        <v>83.81</v>
      </c>
      <c r="E271" t="s">
        <v>67</v>
      </c>
      <c r="F271">
        <v>21.92</v>
      </c>
      <c r="G271" t="s">
        <v>206</v>
      </c>
      <c r="H271" t="s">
        <v>47</v>
      </c>
      <c r="I271" t="s">
        <v>24</v>
      </c>
      <c r="J271" t="s">
        <v>18</v>
      </c>
      <c r="K271" t="s">
        <v>199</v>
      </c>
      <c r="L271" t="s">
        <v>381</v>
      </c>
      <c r="M271" t="s">
        <v>201</v>
      </c>
    </row>
    <row r="272" spans="1:13" x14ac:dyDescent="0.25">
      <c r="A272">
        <v>59585</v>
      </c>
      <c r="B272" t="s">
        <v>13</v>
      </c>
      <c r="C272">
        <v>45</v>
      </c>
      <c r="D272">
        <v>712.04</v>
      </c>
      <c r="E272" t="s">
        <v>67</v>
      </c>
      <c r="F272">
        <v>-110.93</v>
      </c>
      <c r="G272" t="s">
        <v>367</v>
      </c>
      <c r="H272" t="s">
        <v>47</v>
      </c>
      <c r="I272" t="s">
        <v>24</v>
      </c>
      <c r="J272" t="s">
        <v>48</v>
      </c>
      <c r="K272" t="s">
        <v>69</v>
      </c>
      <c r="L272" t="s">
        <v>240</v>
      </c>
      <c r="M272" t="s">
        <v>201</v>
      </c>
    </row>
    <row r="273" spans="1:13" x14ac:dyDescent="0.25">
      <c r="A273">
        <v>645</v>
      </c>
      <c r="B273" t="s">
        <v>13</v>
      </c>
      <c r="C273">
        <v>42</v>
      </c>
      <c r="D273">
        <v>557.85</v>
      </c>
      <c r="E273" t="s">
        <v>67</v>
      </c>
      <c r="F273">
        <v>89.45</v>
      </c>
      <c r="G273" t="s">
        <v>151</v>
      </c>
      <c r="H273" t="s">
        <v>47</v>
      </c>
      <c r="I273" t="s">
        <v>24</v>
      </c>
      <c r="J273" t="s">
        <v>18</v>
      </c>
      <c r="K273" t="s">
        <v>210</v>
      </c>
      <c r="L273" t="s">
        <v>382</v>
      </c>
      <c r="M273" t="s">
        <v>201</v>
      </c>
    </row>
    <row r="274" spans="1:13" x14ac:dyDescent="0.25">
      <c r="A274">
        <v>13120</v>
      </c>
      <c r="B274" t="s">
        <v>31</v>
      </c>
      <c r="C274">
        <v>46</v>
      </c>
      <c r="D274">
        <v>590.42999999999995</v>
      </c>
      <c r="E274" t="s">
        <v>67</v>
      </c>
      <c r="F274">
        <v>82.59</v>
      </c>
      <c r="G274" t="s">
        <v>99</v>
      </c>
      <c r="H274" t="s">
        <v>47</v>
      </c>
      <c r="I274" t="s">
        <v>24</v>
      </c>
      <c r="J274" t="s">
        <v>18</v>
      </c>
      <c r="K274" t="s">
        <v>210</v>
      </c>
      <c r="L274" t="s">
        <v>382</v>
      </c>
      <c r="M274" t="s">
        <v>201</v>
      </c>
    </row>
    <row r="275" spans="1:13" x14ac:dyDescent="0.25">
      <c r="A275">
        <v>13120</v>
      </c>
      <c r="B275" t="s">
        <v>31</v>
      </c>
      <c r="C275">
        <v>8</v>
      </c>
      <c r="D275">
        <v>216.33</v>
      </c>
      <c r="E275" t="s">
        <v>67</v>
      </c>
      <c r="F275">
        <v>-17.37</v>
      </c>
      <c r="G275" t="s">
        <v>99</v>
      </c>
      <c r="H275" t="s">
        <v>47</v>
      </c>
      <c r="I275" t="s">
        <v>24</v>
      </c>
      <c r="J275" t="s">
        <v>18</v>
      </c>
      <c r="K275" t="s">
        <v>210</v>
      </c>
      <c r="L275" t="s">
        <v>383</v>
      </c>
      <c r="M275" t="s">
        <v>201</v>
      </c>
    </row>
    <row r="276" spans="1:13" x14ac:dyDescent="0.25">
      <c r="A276">
        <v>15618</v>
      </c>
      <c r="B276" t="s">
        <v>36</v>
      </c>
      <c r="C276">
        <v>9</v>
      </c>
      <c r="D276">
        <v>50.93</v>
      </c>
      <c r="E276" t="s">
        <v>67</v>
      </c>
      <c r="F276">
        <v>-34.979999999999997</v>
      </c>
      <c r="G276" t="s">
        <v>99</v>
      </c>
      <c r="H276" t="s">
        <v>47</v>
      </c>
      <c r="I276" t="s">
        <v>24</v>
      </c>
      <c r="J276" t="s">
        <v>18</v>
      </c>
      <c r="K276" t="s">
        <v>203</v>
      </c>
      <c r="L276" t="s">
        <v>384</v>
      </c>
      <c r="M276" t="s">
        <v>201</v>
      </c>
    </row>
    <row r="277" spans="1:13" x14ac:dyDescent="0.25">
      <c r="A277">
        <v>15618</v>
      </c>
      <c r="B277" t="s">
        <v>36</v>
      </c>
      <c r="C277">
        <v>44</v>
      </c>
      <c r="D277">
        <v>792.8</v>
      </c>
      <c r="E277" t="s">
        <v>67</v>
      </c>
      <c r="F277">
        <v>26.27</v>
      </c>
      <c r="G277" t="s">
        <v>99</v>
      </c>
      <c r="H277" t="s">
        <v>47</v>
      </c>
      <c r="I277" t="s">
        <v>24</v>
      </c>
      <c r="J277" t="s">
        <v>18</v>
      </c>
      <c r="K277" t="s">
        <v>203</v>
      </c>
      <c r="L277" t="s">
        <v>385</v>
      </c>
      <c r="M277" t="s">
        <v>201</v>
      </c>
    </row>
    <row r="278" spans="1:13" x14ac:dyDescent="0.25">
      <c r="A278">
        <v>15618</v>
      </c>
      <c r="B278" t="s">
        <v>36</v>
      </c>
      <c r="C278">
        <v>14</v>
      </c>
      <c r="D278">
        <v>782.45050000000003</v>
      </c>
      <c r="E278" t="s">
        <v>67</v>
      </c>
      <c r="F278">
        <v>-11.4</v>
      </c>
      <c r="G278" t="s">
        <v>99</v>
      </c>
      <c r="H278" t="s">
        <v>47</v>
      </c>
      <c r="I278" t="s">
        <v>24</v>
      </c>
      <c r="J278" t="s">
        <v>48</v>
      </c>
      <c r="K278" t="s">
        <v>149</v>
      </c>
      <c r="L278" t="s">
        <v>290</v>
      </c>
      <c r="M278" t="s">
        <v>201</v>
      </c>
    </row>
    <row r="279" spans="1:13" x14ac:dyDescent="0.25">
      <c r="A279">
        <v>16419</v>
      </c>
      <c r="B279" t="s">
        <v>28</v>
      </c>
      <c r="C279">
        <v>43</v>
      </c>
      <c r="D279">
        <v>241.19</v>
      </c>
      <c r="E279" t="s">
        <v>67</v>
      </c>
      <c r="F279">
        <v>-103.65</v>
      </c>
      <c r="G279" t="s">
        <v>99</v>
      </c>
      <c r="H279" t="s">
        <v>47</v>
      </c>
      <c r="I279" t="s">
        <v>24</v>
      </c>
      <c r="J279" t="s">
        <v>18</v>
      </c>
      <c r="K279" t="s">
        <v>203</v>
      </c>
      <c r="L279" t="s">
        <v>386</v>
      </c>
      <c r="M279" t="s">
        <v>201</v>
      </c>
    </row>
    <row r="280" spans="1:13" x14ac:dyDescent="0.25">
      <c r="A280">
        <v>30499</v>
      </c>
      <c r="B280" t="s">
        <v>13</v>
      </c>
      <c r="C280">
        <v>16</v>
      </c>
      <c r="D280">
        <v>92.06</v>
      </c>
      <c r="E280" t="s">
        <v>67</v>
      </c>
      <c r="F280">
        <v>5.66</v>
      </c>
      <c r="G280" t="s">
        <v>145</v>
      </c>
      <c r="H280" t="s">
        <v>47</v>
      </c>
      <c r="I280" t="s">
        <v>24</v>
      </c>
      <c r="J280" t="s">
        <v>18</v>
      </c>
      <c r="K280" t="s">
        <v>220</v>
      </c>
      <c r="L280" t="s">
        <v>387</v>
      </c>
      <c r="M280" t="s">
        <v>201</v>
      </c>
    </row>
    <row r="281" spans="1:13" x14ac:dyDescent="0.25">
      <c r="A281">
        <v>34978</v>
      </c>
      <c r="B281" t="s">
        <v>13</v>
      </c>
      <c r="C281">
        <v>49</v>
      </c>
      <c r="D281">
        <v>165.51</v>
      </c>
      <c r="E281" t="s">
        <v>67</v>
      </c>
      <c r="F281">
        <v>-269.91000000000003</v>
      </c>
      <c r="G281" t="s">
        <v>145</v>
      </c>
      <c r="H281" t="s">
        <v>47</v>
      </c>
      <c r="I281" t="s">
        <v>24</v>
      </c>
      <c r="J281" t="s">
        <v>18</v>
      </c>
      <c r="K281" t="s">
        <v>210</v>
      </c>
      <c r="L281" t="s">
        <v>388</v>
      </c>
      <c r="M281" t="s">
        <v>201</v>
      </c>
    </row>
    <row r="282" spans="1:13" x14ac:dyDescent="0.25">
      <c r="A282">
        <v>35558</v>
      </c>
      <c r="B282" t="s">
        <v>43</v>
      </c>
      <c r="C282">
        <v>2</v>
      </c>
      <c r="D282">
        <v>34.880000000000003</v>
      </c>
      <c r="E282" t="s">
        <v>67</v>
      </c>
      <c r="F282">
        <v>-22.12</v>
      </c>
      <c r="G282" t="s">
        <v>145</v>
      </c>
      <c r="H282" t="s">
        <v>47</v>
      </c>
      <c r="I282" t="s">
        <v>24</v>
      </c>
      <c r="J282" t="s">
        <v>25</v>
      </c>
      <c r="K282" t="s">
        <v>26</v>
      </c>
      <c r="L282" t="s">
        <v>389</v>
      </c>
      <c r="M282" t="s">
        <v>201</v>
      </c>
    </row>
    <row r="283" spans="1:13" x14ac:dyDescent="0.25">
      <c r="A283">
        <v>41570</v>
      </c>
      <c r="B283" t="s">
        <v>28</v>
      </c>
      <c r="C283">
        <v>24</v>
      </c>
      <c r="D283">
        <v>2289.92</v>
      </c>
      <c r="E283" t="s">
        <v>67</v>
      </c>
      <c r="F283">
        <v>1037.55</v>
      </c>
      <c r="G283" t="s">
        <v>151</v>
      </c>
      <c r="H283" t="s">
        <v>47</v>
      </c>
      <c r="I283" t="s">
        <v>24</v>
      </c>
      <c r="J283" t="s">
        <v>18</v>
      </c>
      <c r="K283" t="s">
        <v>203</v>
      </c>
      <c r="L283" t="s">
        <v>390</v>
      </c>
      <c r="M283" t="s">
        <v>201</v>
      </c>
    </row>
    <row r="284" spans="1:13" x14ac:dyDescent="0.25">
      <c r="A284">
        <v>46119</v>
      </c>
      <c r="B284" t="s">
        <v>43</v>
      </c>
      <c r="C284">
        <v>23</v>
      </c>
      <c r="D284">
        <v>93.05</v>
      </c>
      <c r="E284" t="s">
        <v>67</v>
      </c>
      <c r="F284">
        <v>15.27</v>
      </c>
      <c r="G284" t="s">
        <v>145</v>
      </c>
      <c r="H284" t="s">
        <v>47</v>
      </c>
      <c r="I284" t="s">
        <v>24</v>
      </c>
      <c r="J284" t="s">
        <v>18</v>
      </c>
      <c r="K284" t="s">
        <v>210</v>
      </c>
      <c r="L284" t="s">
        <v>391</v>
      </c>
      <c r="M284" t="s">
        <v>201</v>
      </c>
    </row>
    <row r="285" spans="1:13" x14ac:dyDescent="0.25">
      <c r="A285">
        <v>52130</v>
      </c>
      <c r="B285" t="s">
        <v>31</v>
      </c>
      <c r="C285">
        <v>13</v>
      </c>
      <c r="D285">
        <v>63.33</v>
      </c>
      <c r="E285" t="s">
        <v>67</v>
      </c>
      <c r="F285">
        <v>-39.96</v>
      </c>
      <c r="G285" t="s">
        <v>145</v>
      </c>
      <c r="H285" t="s">
        <v>108</v>
      </c>
      <c r="I285" t="s">
        <v>24</v>
      </c>
      <c r="J285" t="s">
        <v>18</v>
      </c>
      <c r="K285" t="s">
        <v>210</v>
      </c>
      <c r="L285" t="s">
        <v>392</v>
      </c>
      <c r="M285" t="s">
        <v>201</v>
      </c>
    </row>
    <row r="286" spans="1:13" x14ac:dyDescent="0.25">
      <c r="A286">
        <v>52130</v>
      </c>
      <c r="B286" t="s">
        <v>31</v>
      </c>
      <c r="C286">
        <v>36</v>
      </c>
      <c r="D286">
        <v>1436.55</v>
      </c>
      <c r="E286" t="s">
        <v>67</v>
      </c>
      <c r="F286">
        <v>-4.01</v>
      </c>
      <c r="G286" t="s">
        <v>145</v>
      </c>
      <c r="H286" t="s">
        <v>108</v>
      </c>
      <c r="I286" t="s">
        <v>24</v>
      </c>
      <c r="J286" t="s">
        <v>25</v>
      </c>
      <c r="K286" t="s">
        <v>26</v>
      </c>
      <c r="L286" t="s">
        <v>393</v>
      </c>
      <c r="M286" t="s">
        <v>201</v>
      </c>
    </row>
    <row r="287" spans="1:13" x14ac:dyDescent="0.25">
      <c r="A287">
        <v>53508</v>
      </c>
      <c r="B287" t="s">
        <v>13</v>
      </c>
      <c r="C287">
        <v>13</v>
      </c>
      <c r="D287">
        <v>1072.22</v>
      </c>
      <c r="E287" t="s">
        <v>67</v>
      </c>
      <c r="F287">
        <v>149.63999999999999</v>
      </c>
      <c r="G287" t="s">
        <v>99</v>
      </c>
      <c r="H287" t="s">
        <v>108</v>
      </c>
      <c r="I287" t="s">
        <v>24</v>
      </c>
      <c r="J287" t="s">
        <v>48</v>
      </c>
      <c r="K287" t="s">
        <v>215</v>
      </c>
      <c r="L287" t="s">
        <v>394</v>
      </c>
      <c r="M287" t="s">
        <v>201</v>
      </c>
    </row>
    <row r="288" spans="1:13" x14ac:dyDescent="0.25">
      <c r="A288">
        <v>450</v>
      </c>
      <c r="B288" t="s">
        <v>28</v>
      </c>
      <c r="C288">
        <v>35</v>
      </c>
      <c r="D288">
        <v>543.72</v>
      </c>
      <c r="E288" t="s">
        <v>67</v>
      </c>
      <c r="F288">
        <v>-211.13</v>
      </c>
      <c r="G288" t="s">
        <v>262</v>
      </c>
      <c r="H288" t="s">
        <v>52</v>
      </c>
      <c r="I288" t="s">
        <v>24</v>
      </c>
      <c r="J288" t="s">
        <v>18</v>
      </c>
      <c r="K288" t="s">
        <v>19</v>
      </c>
      <c r="L288" t="s">
        <v>395</v>
      </c>
      <c r="M288" t="s">
        <v>201</v>
      </c>
    </row>
    <row r="289" spans="1:13" x14ac:dyDescent="0.25">
      <c r="A289">
        <v>1028</v>
      </c>
      <c r="B289" t="s">
        <v>13</v>
      </c>
      <c r="C289">
        <v>11</v>
      </c>
      <c r="D289">
        <v>2021.1469999999999</v>
      </c>
      <c r="E289" t="s">
        <v>67</v>
      </c>
      <c r="F289">
        <v>-60.39</v>
      </c>
      <c r="G289" t="s">
        <v>262</v>
      </c>
      <c r="H289" t="s">
        <v>52</v>
      </c>
      <c r="I289" t="s">
        <v>24</v>
      </c>
      <c r="J289" t="s">
        <v>48</v>
      </c>
      <c r="K289" t="s">
        <v>149</v>
      </c>
      <c r="L289">
        <v>3285</v>
      </c>
      <c r="M289" t="s">
        <v>201</v>
      </c>
    </row>
    <row r="290" spans="1:13" x14ac:dyDescent="0.25">
      <c r="A290">
        <v>2883</v>
      </c>
      <c r="B290" t="s">
        <v>31</v>
      </c>
      <c r="C290">
        <v>34</v>
      </c>
      <c r="D290">
        <v>2154.34</v>
      </c>
      <c r="E290" t="s">
        <v>67</v>
      </c>
      <c r="F290">
        <v>177.66</v>
      </c>
      <c r="G290" t="s">
        <v>156</v>
      </c>
      <c r="H290" t="s">
        <v>52</v>
      </c>
      <c r="I290" t="s">
        <v>24</v>
      </c>
      <c r="J290" t="s">
        <v>18</v>
      </c>
      <c r="K290" t="s">
        <v>19</v>
      </c>
      <c r="L290" t="s">
        <v>245</v>
      </c>
      <c r="M290" t="s">
        <v>201</v>
      </c>
    </row>
    <row r="291" spans="1:13" x14ac:dyDescent="0.25">
      <c r="A291">
        <v>5318</v>
      </c>
      <c r="B291" t="s">
        <v>13</v>
      </c>
      <c r="C291">
        <v>8</v>
      </c>
      <c r="D291">
        <v>1042.25</v>
      </c>
      <c r="E291" t="s">
        <v>67</v>
      </c>
      <c r="F291">
        <v>195.16</v>
      </c>
      <c r="G291" t="s">
        <v>262</v>
      </c>
      <c r="H291" t="s">
        <v>52</v>
      </c>
      <c r="I291" t="s">
        <v>24</v>
      </c>
      <c r="J291" t="s">
        <v>18</v>
      </c>
      <c r="K291" t="s">
        <v>41</v>
      </c>
      <c r="L291" t="s">
        <v>396</v>
      </c>
      <c r="M291" t="s">
        <v>201</v>
      </c>
    </row>
    <row r="292" spans="1:13" x14ac:dyDescent="0.25">
      <c r="A292">
        <v>6115</v>
      </c>
      <c r="B292" t="s">
        <v>36</v>
      </c>
      <c r="C292">
        <v>25</v>
      </c>
      <c r="D292">
        <v>409.08</v>
      </c>
      <c r="E292" t="s">
        <v>67</v>
      </c>
      <c r="F292">
        <v>78.86</v>
      </c>
      <c r="G292" t="s">
        <v>262</v>
      </c>
      <c r="H292" t="s">
        <v>52</v>
      </c>
      <c r="I292" t="s">
        <v>24</v>
      </c>
      <c r="J292" t="s">
        <v>25</v>
      </c>
      <c r="K292" t="s">
        <v>26</v>
      </c>
      <c r="L292" t="s">
        <v>397</v>
      </c>
      <c r="M292" t="s">
        <v>201</v>
      </c>
    </row>
    <row r="293" spans="1:13" x14ac:dyDescent="0.25">
      <c r="A293">
        <v>9792</v>
      </c>
      <c r="B293" t="s">
        <v>31</v>
      </c>
      <c r="C293">
        <v>14</v>
      </c>
      <c r="D293">
        <v>84.09</v>
      </c>
      <c r="E293" t="s">
        <v>67</v>
      </c>
      <c r="F293">
        <v>-73.14</v>
      </c>
      <c r="G293" t="s">
        <v>72</v>
      </c>
      <c r="H293" t="s">
        <v>52</v>
      </c>
      <c r="I293" t="s">
        <v>24</v>
      </c>
      <c r="J293" t="s">
        <v>18</v>
      </c>
      <c r="K293" t="s">
        <v>210</v>
      </c>
      <c r="L293" t="s">
        <v>398</v>
      </c>
      <c r="M293" t="s">
        <v>201</v>
      </c>
    </row>
    <row r="294" spans="1:13" x14ac:dyDescent="0.25">
      <c r="A294">
        <v>14275</v>
      </c>
      <c r="B294" t="s">
        <v>31</v>
      </c>
      <c r="C294">
        <v>20</v>
      </c>
      <c r="D294">
        <v>42.22</v>
      </c>
      <c r="E294" t="s">
        <v>67</v>
      </c>
      <c r="F294">
        <v>-7.73</v>
      </c>
      <c r="G294" t="s">
        <v>154</v>
      </c>
      <c r="H294" t="s">
        <v>52</v>
      </c>
      <c r="I294" t="s">
        <v>24</v>
      </c>
      <c r="J294" t="s">
        <v>18</v>
      </c>
      <c r="K294" t="s">
        <v>210</v>
      </c>
      <c r="L294" t="s">
        <v>399</v>
      </c>
      <c r="M294" t="s">
        <v>201</v>
      </c>
    </row>
    <row r="295" spans="1:13" x14ac:dyDescent="0.25">
      <c r="A295">
        <v>14535</v>
      </c>
      <c r="B295" t="s">
        <v>28</v>
      </c>
      <c r="C295">
        <v>22</v>
      </c>
      <c r="D295">
        <v>245.96</v>
      </c>
      <c r="E295" t="s">
        <v>67</v>
      </c>
      <c r="F295">
        <v>-33.82</v>
      </c>
      <c r="G295" t="s">
        <v>154</v>
      </c>
      <c r="H295" t="s">
        <v>52</v>
      </c>
      <c r="I295" t="s">
        <v>24</v>
      </c>
      <c r="J295" t="s">
        <v>18</v>
      </c>
      <c r="K295" t="s">
        <v>19</v>
      </c>
      <c r="L295" t="s">
        <v>400</v>
      </c>
      <c r="M295" t="s">
        <v>201</v>
      </c>
    </row>
    <row r="296" spans="1:13" x14ac:dyDescent="0.25">
      <c r="A296">
        <v>17926</v>
      </c>
      <c r="B296" t="s">
        <v>43</v>
      </c>
      <c r="C296">
        <v>37</v>
      </c>
      <c r="D296">
        <v>608.33000000000004</v>
      </c>
      <c r="E296" t="s">
        <v>67</v>
      </c>
      <c r="F296">
        <v>-70.040000000000006</v>
      </c>
      <c r="G296" t="s">
        <v>72</v>
      </c>
      <c r="H296" t="s">
        <v>52</v>
      </c>
      <c r="I296" t="s">
        <v>24</v>
      </c>
      <c r="J296" t="s">
        <v>18</v>
      </c>
      <c r="K296" t="s">
        <v>19</v>
      </c>
      <c r="L296" t="s">
        <v>279</v>
      </c>
      <c r="M296" t="s">
        <v>201</v>
      </c>
    </row>
    <row r="297" spans="1:13" x14ac:dyDescent="0.25">
      <c r="A297">
        <v>49634</v>
      </c>
      <c r="B297" t="s">
        <v>28</v>
      </c>
      <c r="C297">
        <v>45</v>
      </c>
      <c r="D297">
        <v>132.31</v>
      </c>
      <c r="E297" t="s">
        <v>67</v>
      </c>
      <c r="F297">
        <v>10.91</v>
      </c>
      <c r="G297" t="s">
        <v>72</v>
      </c>
      <c r="H297" t="s">
        <v>52</v>
      </c>
      <c r="I297" t="s">
        <v>24</v>
      </c>
      <c r="J297" t="s">
        <v>18</v>
      </c>
      <c r="K297" t="s">
        <v>210</v>
      </c>
      <c r="L297" t="s">
        <v>401</v>
      </c>
      <c r="M297" t="s">
        <v>201</v>
      </c>
    </row>
    <row r="298" spans="1:13" x14ac:dyDescent="0.25">
      <c r="A298">
        <v>53825</v>
      </c>
      <c r="B298" t="s">
        <v>31</v>
      </c>
      <c r="C298">
        <v>36</v>
      </c>
      <c r="D298">
        <v>1646.05</v>
      </c>
      <c r="E298" t="s">
        <v>67</v>
      </c>
      <c r="F298">
        <v>649.79999999999995</v>
      </c>
      <c r="G298" t="s">
        <v>99</v>
      </c>
      <c r="H298" t="s">
        <v>52</v>
      </c>
      <c r="I298" t="s">
        <v>24</v>
      </c>
      <c r="J298" t="s">
        <v>18</v>
      </c>
      <c r="K298" t="s">
        <v>203</v>
      </c>
      <c r="L298" t="s">
        <v>247</v>
      </c>
      <c r="M298" t="s">
        <v>201</v>
      </c>
    </row>
    <row r="299" spans="1:13" x14ac:dyDescent="0.25">
      <c r="A299">
        <v>21509</v>
      </c>
      <c r="B299" t="s">
        <v>13</v>
      </c>
      <c r="C299">
        <v>13</v>
      </c>
      <c r="D299">
        <v>47.93</v>
      </c>
      <c r="E299" t="s">
        <v>67</v>
      </c>
      <c r="F299">
        <v>15.82</v>
      </c>
      <c r="G299" t="s">
        <v>402</v>
      </c>
      <c r="H299" t="s">
        <v>52</v>
      </c>
      <c r="I299" t="s">
        <v>24</v>
      </c>
      <c r="J299" t="s">
        <v>18</v>
      </c>
      <c r="K299" t="s">
        <v>199</v>
      </c>
      <c r="L299" t="s">
        <v>403</v>
      </c>
      <c r="M299" t="s">
        <v>201</v>
      </c>
    </row>
    <row r="300" spans="1:13" x14ac:dyDescent="0.25">
      <c r="A300">
        <v>52326</v>
      </c>
      <c r="B300" t="s">
        <v>31</v>
      </c>
      <c r="C300">
        <v>41</v>
      </c>
      <c r="D300">
        <v>152.28</v>
      </c>
      <c r="E300" t="s">
        <v>67</v>
      </c>
      <c r="F300">
        <v>-154.81</v>
      </c>
      <c r="G300" t="s">
        <v>402</v>
      </c>
      <c r="H300" t="s">
        <v>52</v>
      </c>
      <c r="I300" t="s">
        <v>24</v>
      </c>
      <c r="J300" t="s">
        <v>18</v>
      </c>
      <c r="K300" t="s">
        <v>210</v>
      </c>
      <c r="L300" t="s">
        <v>404</v>
      </c>
      <c r="M300" t="s">
        <v>201</v>
      </c>
    </row>
    <row r="301" spans="1:13" x14ac:dyDescent="0.25">
      <c r="A301">
        <v>54947</v>
      </c>
      <c r="B301" t="s">
        <v>28</v>
      </c>
      <c r="C301">
        <v>42</v>
      </c>
      <c r="D301">
        <v>1498.46</v>
      </c>
      <c r="E301" t="s">
        <v>67</v>
      </c>
      <c r="F301">
        <v>565.37</v>
      </c>
      <c r="G301" t="s">
        <v>405</v>
      </c>
      <c r="H301" t="s">
        <v>52</v>
      </c>
      <c r="I301" t="s">
        <v>24</v>
      </c>
      <c r="J301" t="s">
        <v>25</v>
      </c>
      <c r="K301" t="s">
        <v>26</v>
      </c>
      <c r="L301" t="s">
        <v>406</v>
      </c>
      <c r="M301" t="s">
        <v>201</v>
      </c>
    </row>
    <row r="302" spans="1:13" x14ac:dyDescent="0.25">
      <c r="A302">
        <v>4257</v>
      </c>
      <c r="B302" t="s">
        <v>36</v>
      </c>
      <c r="C302">
        <v>45</v>
      </c>
      <c r="D302">
        <v>253.89</v>
      </c>
      <c r="E302" t="s">
        <v>67</v>
      </c>
      <c r="F302">
        <v>-83.66</v>
      </c>
      <c r="G302" t="s">
        <v>188</v>
      </c>
      <c r="H302" t="s">
        <v>52</v>
      </c>
      <c r="I302" t="s">
        <v>24</v>
      </c>
      <c r="J302" t="s">
        <v>18</v>
      </c>
      <c r="K302" t="s">
        <v>220</v>
      </c>
      <c r="L302" t="s">
        <v>407</v>
      </c>
      <c r="M302" t="s">
        <v>201</v>
      </c>
    </row>
    <row r="303" spans="1:13" x14ac:dyDescent="0.25">
      <c r="A303">
        <v>5698</v>
      </c>
      <c r="B303" t="s">
        <v>36</v>
      </c>
      <c r="C303">
        <v>15</v>
      </c>
      <c r="D303">
        <v>297.05</v>
      </c>
      <c r="E303" t="s">
        <v>67</v>
      </c>
      <c r="F303">
        <v>-16.89</v>
      </c>
      <c r="G303" t="s">
        <v>62</v>
      </c>
      <c r="H303" t="s">
        <v>52</v>
      </c>
      <c r="I303" t="s">
        <v>24</v>
      </c>
      <c r="J303" t="s">
        <v>18</v>
      </c>
      <c r="K303" t="s">
        <v>41</v>
      </c>
      <c r="L303" t="s">
        <v>408</v>
      </c>
      <c r="M303" t="s">
        <v>201</v>
      </c>
    </row>
    <row r="304" spans="1:13" x14ac:dyDescent="0.25">
      <c r="A304">
        <v>5698</v>
      </c>
      <c r="B304" t="s">
        <v>36</v>
      </c>
      <c r="C304">
        <v>7</v>
      </c>
      <c r="D304">
        <v>108.26</v>
      </c>
      <c r="E304" t="s">
        <v>67</v>
      </c>
      <c r="F304">
        <v>25.51</v>
      </c>
      <c r="G304" t="s">
        <v>62</v>
      </c>
      <c r="H304" t="s">
        <v>52</v>
      </c>
      <c r="I304" t="s">
        <v>24</v>
      </c>
      <c r="J304" t="s">
        <v>18</v>
      </c>
      <c r="K304" t="s">
        <v>220</v>
      </c>
      <c r="L304" t="s">
        <v>409</v>
      </c>
      <c r="M304" t="s">
        <v>201</v>
      </c>
    </row>
    <row r="305" spans="1:13" x14ac:dyDescent="0.25">
      <c r="A305">
        <v>11301</v>
      </c>
      <c r="B305" t="s">
        <v>36</v>
      </c>
      <c r="C305">
        <v>29</v>
      </c>
      <c r="D305">
        <v>1194.96</v>
      </c>
      <c r="E305" t="s">
        <v>67</v>
      </c>
      <c r="F305">
        <v>107.45</v>
      </c>
      <c r="G305" t="s">
        <v>58</v>
      </c>
      <c r="H305" t="s">
        <v>52</v>
      </c>
      <c r="I305" t="s">
        <v>24</v>
      </c>
      <c r="J305" t="s">
        <v>48</v>
      </c>
      <c r="K305" t="s">
        <v>215</v>
      </c>
      <c r="L305" t="s">
        <v>410</v>
      </c>
      <c r="M305" t="s">
        <v>201</v>
      </c>
    </row>
    <row r="306" spans="1:13" x14ac:dyDescent="0.25">
      <c r="A306">
        <v>16161</v>
      </c>
      <c r="B306" t="s">
        <v>36</v>
      </c>
      <c r="C306">
        <v>49</v>
      </c>
      <c r="D306">
        <v>2692.6895</v>
      </c>
      <c r="E306" t="s">
        <v>67</v>
      </c>
      <c r="F306">
        <v>768.32</v>
      </c>
      <c r="G306" t="s">
        <v>62</v>
      </c>
      <c r="H306" t="s">
        <v>52</v>
      </c>
      <c r="I306" t="s">
        <v>24</v>
      </c>
      <c r="J306" t="s">
        <v>48</v>
      </c>
      <c r="K306" t="s">
        <v>149</v>
      </c>
      <c r="L306" t="s">
        <v>411</v>
      </c>
      <c r="M306" t="s">
        <v>201</v>
      </c>
    </row>
    <row r="307" spans="1:13" x14ac:dyDescent="0.25">
      <c r="A307">
        <v>20038</v>
      </c>
      <c r="B307" t="s">
        <v>31</v>
      </c>
      <c r="C307">
        <v>42</v>
      </c>
      <c r="D307">
        <v>173.44</v>
      </c>
      <c r="E307" t="s">
        <v>67</v>
      </c>
      <c r="F307">
        <v>-172.4</v>
      </c>
      <c r="G307" t="s">
        <v>72</v>
      </c>
      <c r="H307" t="s">
        <v>52</v>
      </c>
      <c r="I307" t="s">
        <v>24</v>
      </c>
      <c r="J307" t="s">
        <v>25</v>
      </c>
      <c r="K307" t="s">
        <v>26</v>
      </c>
      <c r="L307" t="s">
        <v>412</v>
      </c>
      <c r="M307" t="s">
        <v>201</v>
      </c>
    </row>
    <row r="308" spans="1:13" x14ac:dyDescent="0.25">
      <c r="A308">
        <v>20422</v>
      </c>
      <c r="B308" t="s">
        <v>13</v>
      </c>
      <c r="C308">
        <v>5</v>
      </c>
      <c r="D308">
        <v>15.38</v>
      </c>
      <c r="E308" t="s">
        <v>67</v>
      </c>
      <c r="F308">
        <v>1.61</v>
      </c>
      <c r="G308" t="s">
        <v>154</v>
      </c>
      <c r="H308" t="s">
        <v>52</v>
      </c>
      <c r="I308" t="s">
        <v>24</v>
      </c>
      <c r="J308" t="s">
        <v>18</v>
      </c>
      <c r="K308" t="s">
        <v>199</v>
      </c>
      <c r="L308" t="s">
        <v>413</v>
      </c>
      <c r="M308" t="s">
        <v>201</v>
      </c>
    </row>
    <row r="309" spans="1:13" x14ac:dyDescent="0.25">
      <c r="A309">
        <v>24450</v>
      </c>
      <c r="B309" t="s">
        <v>43</v>
      </c>
      <c r="C309">
        <v>37</v>
      </c>
      <c r="D309">
        <v>443.35</v>
      </c>
      <c r="E309" t="s">
        <v>67</v>
      </c>
      <c r="F309">
        <v>-21.73</v>
      </c>
      <c r="G309" t="s">
        <v>62</v>
      </c>
      <c r="H309" t="s">
        <v>52</v>
      </c>
      <c r="I309" t="s">
        <v>24</v>
      </c>
      <c r="J309" t="s">
        <v>18</v>
      </c>
      <c r="K309" t="s">
        <v>41</v>
      </c>
      <c r="L309" t="s">
        <v>414</v>
      </c>
      <c r="M309" t="s">
        <v>201</v>
      </c>
    </row>
    <row r="310" spans="1:13" x14ac:dyDescent="0.25">
      <c r="A310">
        <v>24450</v>
      </c>
      <c r="B310" t="s">
        <v>43</v>
      </c>
      <c r="C310">
        <v>4</v>
      </c>
      <c r="D310">
        <v>30.85</v>
      </c>
      <c r="E310" t="s">
        <v>67</v>
      </c>
      <c r="F310">
        <v>-12.88</v>
      </c>
      <c r="G310" t="s">
        <v>62</v>
      </c>
      <c r="H310" t="s">
        <v>52</v>
      </c>
      <c r="I310" t="s">
        <v>24</v>
      </c>
      <c r="J310" t="s">
        <v>18</v>
      </c>
      <c r="K310" t="s">
        <v>203</v>
      </c>
      <c r="L310" t="s">
        <v>415</v>
      </c>
      <c r="M310" t="s">
        <v>201</v>
      </c>
    </row>
    <row r="311" spans="1:13" x14ac:dyDescent="0.25">
      <c r="A311">
        <v>25031</v>
      </c>
      <c r="B311" t="s">
        <v>13</v>
      </c>
      <c r="C311">
        <v>20</v>
      </c>
      <c r="D311">
        <v>100.11</v>
      </c>
      <c r="E311" t="s">
        <v>67</v>
      </c>
      <c r="F311">
        <v>-41.7</v>
      </c>
      <c r="G311" t="s">
        <v>72</v>
      </c>
      <c r="H311" t="s">
        <v>52</v>
      </c>
      <c r="I311" t="s">
        <v>24</v>
      </c>
      <c r="J311" t="s">
        <v>18</v>
      </c>
      <c r="K311" t="s">
        <v>203</v>
      </c>
      <c r="L311" t="s">
        <v>416</v>
      </c>
      <c r="M311" t="s">
        <v>201</v>
      </c>
    </row>
    <row r="312" spans="1:13" x14ac:dyDescent="0.25">
      <c r="A312">
        <v>25830</v>
      </c>
      <c r="B312" t="s">
        <v>31</v>
      </c>
      <c r="C312">
        <v>5</v>
      </c>
      <c r="D312">
        <v>25.34</v>
      </c>
      <c r="E312" t="s">
        <v>67</v>
      </c>
      <c r="F312">
        <v>-21.29</v>
      </c>
      <c r="G312" t="s">
        <v>75</v>
      </c>
      <c r="H312" t="s">
        <v>52</v>
      </c>
      <c r="I312" t="s">
        <v>24</v>
      </c>
      <c r="J312" t="s">
        <v>18</v>
      </c>
      <c r="K312" t="s">
        <v>41</v>
      </c>
      <c r="L312" t="s">
        <v>417</v>
      </c>
      <c r="M312" t="s">
        <v>201</v>
      </c>
    </row>
    <row r="313" spans="1:13" x14ac:dyDescent="0.25">
      <c r="A313">
        <v>25830</v>
      </c>
      <c r="B313" t="s">
        <v>31</v>
      </c>
      <c r="C313">
        <v>11</v>
      </c>
      <c r="D313">
        <v>178.57</v>
      </c>
      <c r="E313" t="s">
        <v>67</v>
      </c>
      <c r="F313">
        <v>-37.39</v>
      </c>
      <c r="G313" t="s">
        <v>75</v>
      </c>
      <c r="H313" t="s">
        <v>52</v>
      </c>
      <c r="I313" t="s">
        <v>24</v>
      </c>
      <c r="J313" t="s">
        <v>18</v>
      </c>
      <c r="K313" t="s">
        <v>210</v>
      </c>
      <c r="L313" t="s">
        <v>418</v>
      </c>
      <c r="M313" t="s">
        <v>201</v>
      </c>
    </row>
    <row r="314" spans="1:13" x14ac:dyDescent="0.25">
      <c r="A314">
        <v>30147</v>
      </c>
      <c r="B314" t="s">
        <v>28</v>
      </c>
      <c r="C314">
        <v>37</v>
      </c>
      <c r="D314">
        <v>740.14</v>
      </c>
      <c r="E314" t="s">
        <v>67</v>
      </c>
      <c r="F314">
        <v>29.73</v>
      </c>
      <c r="G314" t="s">
        <v>78</v>
      </c>
      <c r="H314" t="s">
        <v>52</v>
      </c>
      <c r="I314" t="s">
        <v>24</v>
      </c>
      <c r="J314" t="s">
        <v>25</v>
      </c>
      <c r="K314" t="s">
        <v>26</v>
      </c>
      <c r="L314" t="s">
        <v>223</v>
      </c>
      <c r="M314" t="s">
        <v>201</v>
      </c>
    </row>
    <row r="315" spans="1:13" x14ac:dyDescent="0.25">
      <c r="A315">
        <v>30310</v>
      </c>
      <c r="B315" t="s">
        <v>36</v>
      </c>
      <c r="C315">
        <v>21</v>
      </c>
      <c r="D315">
        <v>2024.0284999999999</v>
      </c>
      <c r="E315" t="s">
        <v>67</v>
      </c>
      <c r="F315">
        <v>4.9000000000000004</v>
      </c>
      <c r="G315" t="s">
        <v>137</v>
      </c>
      <c r="H315" t="s">
        <v>52</v>
      </c>
      <c r="I315" t="s">
        <v>24</v>
      </c>
      <c r="J315" t="s">
        <v>48</v>
      </c>
      <c r="K315" t="s">
        <v>149</v>
      </c>
      <c r="L315" t="s">
        <v>419</v>
      </c>
      <c r="M315" t="s">
        <v>201</v>
      </c>
    </row>
    <row r="316" spans="1:13" x14ac:dyDescent="0.25">
      <c r="A316">
        <v>35649</v>
      </c>
      <c r="B316" t="s">
        <v>36</v>
      </c>
      <c r="C316">
        <v>9</v>
      </c>
      <c r="D316">
        <v>43.26</v>
      </c>
      <c r="E316" t="s">
        <v>67</v>
      </c>
      <c r="F316">
        <v>3.9</v>
      </c>
      <c r="G316" t="s">
        <v>75</v>
      </c>
      <c r="H316" t="s">
        <v>52</v>
      </c>
      <c r="I316" t="s">
        <v>24</v>
      </c>
      <c r="J316" t="s">
        <v>18</v>
      </c>
      <c r="K316" t="s">
        <v>210</v>
      </c>
      <c r="L316" t="s">
        <v>420</v>
      </c>
      <c r="M316" t="s">
        <v>201</v>
      </c>
    </row>
    <row r="317" spans="1:13" x14ac:dyDescent="0.25">
      <c r="A317">
        <v>35649</v>
      </c>
      <c r="B317" t="s">
        <v>36</v>
      </c>
      <c r="C317">
        <v>25</v>
      </c>
      <c r="D317">
        <v>174.03</v>
      </c>
      <c r="E317" t="s">
        <v>67</v>
      </c>
      <c r="F317">
        <v>-42.37</v>
      </c>
      <c r="G317" t="s">
        <v>75</v>
      </c>
      <c r="H317" t="s">
        <v>52</v>
      </c>
      <c r="I317" t="s">
        <v>24</v>
      </c>
      <c r="J317" t="s">
        <v>18</v>
      </c>
      <c r="K317" t="s">
        <v>203</v>
      </c>
      <c r="L317" t="s">
        <v>421</v>
      </c>
      <c r="M317" t="s">
        <v>201</v>
      </c>
    </row>
    <row r="318" spans="1:13" x14ac:dyDescent="0.25">
      <c r="A318">
        <v>41412</v>
      </c>
      <c r="B318" t="s">
        <v>28</v>
      </c>
      <c r="C318">
        <v>47</v>
      </c>
      <c r="D318">
        <v>263.81</v>
      </c>
      <c r="E318" t="s">
        <v>67</v>
      </c>
      <c r="F318">
        <v>-237.54</v>
      </c>
      <c r="G318" t="s">
        <v>119</v>
      </c>
      <c r="H318" t="s">
        <v>52</v>
      </c>
      <c r="I318" t="s">
        <v>24</v>
      </c>
      <c r="J318" t="s">
        <v>18</v>
      </c>
      <c r="K318" t="s">
        <v>210</v>
      </c>
      <c r="L318" t="s">
        <v>398</v>
      </c>
      <c r="M318" t="s">
        <v>201</v>
      </c>
    </row>
    <row r="319" spans="1:13" x14ac:dyDescent="0.25">
      <c r="A319">
        <v>42339</v>
      </c>
      <c r="B319" t="s">
        <v>43</v>
      </c>
      <c r="C319">
        <v>31</v>
      </c>
      <c r="D319">
        <v>206.54</v>
      </c>
      <c r="E319" t="s">
        <v>67</v>
      </c>
      <c r="F319">
        <v>-178.82</v>
      </c>
      <c r="G319" t="s">
        <v>78</v>
      </c>
      <c r="H319" t="s">
        <v>52</v>
      </c>
      <c r="I319" t="s">
        <v>24</v>
      </c>
      <c r="J319" t="s">
        <v>18</v>
      </c>
      <c r="K319" t="s">
        <v>203</v>
      </c>
      <c r="L319" t="s">
        <v>422</v>
      </c>
      <c r="M319" t="s">
        <v>201</v>
      </c>
    </row>
    <row r="320" spans="1:13" x14ac:dyDescent="0.25">
      <c r="A320">
        <v>43111</v>
      </c>
      <c r="B320" t="s">
        <v>13</v>
      </c>
      <c r="C320">
        <v>27</v>
      </c>
      <c r="D320">
        <v>4722.83</v>
      </c>
      <c r="E320" t="s">
        <v>67</v>
      </c>
      <c r="F320">
        <v>1749.78</v>
      </c>
      <c r="G320" t="s">
        <v>72</v>
      </c>
      <c r="H320" t="s">
        <v>52</v>
      </c>
      <c r="I320" t="s">
        <v>24</v>
      </c>
      <c r="J320" t="s">
        <v>18</v>
      </c>
      <c r="K320" t="s">
        <v>210</v>
      </c>
      <c r="L320" t="s">
        <v>423</v>
      </c>
      <c r="M320" t="s">
        <v>201</v>
      </c>
    </row>
    <row r="321" spans="1:13" x14ac:dyDescent="0.25">
      <c r="A321">
        <v>47520</v>
      </c>
      <c r="B321" t="s">
        <v>28</v>
      </c>
      <c r="C321">
        <v>36</v>
      </c>
      <c r="D321">
        <v>277.88</v>
      </c>
      <c r="E321" t="s">
        <v>67</v>
      </c>
      <c r="F321">
        <v>-64.41</v>
      </c>
      <c r="G321" t="s">
        <v>188</v>
      </c>
      <c r="H321" t="s">
        <v>47</v>
      </c>
      <c r="I321" t="s">
        <v>24</v>
      </c>
      <c r="J321" t="s">
        <v>18</v>
      </c>
      <c r="K321" t="s">
        <v>210</v>
      </c>
      <c r="L321" t="s">
        <v>287</v>
      </c>
      <c r="M321" t="s">
        <v>201</v>
      </c>
    </row>
    <row r="322" spans="1:13" x14ac:dyDescent="0.25">
      <c r="A322">
        <v>47520</v>
      </c>
      <c r="B322" t="s">
        <v>28</v>
      </c>
      <c r="C322">
        <v>47</v>
      </c>
      <c r="D322">
        <v>925.3</v>
      </c>
      <c r="E322" t="s">
        <v>67</v>
      </c>
      <c r="F322">
        <v>257.31</v>
      </c>
      <c r="G322" t="s">
        <v>188</v>
      </c>
      <c r="H322" t="s">
        <v>47</v>
      </c>
      <c r="I322" t="s">
        <v>24</v>
      </c>
      <c r="J322" t="s">
        <v>18</v>
      </c>
      <c r="K322" t="s">
        <v>203</v>
      </c>
      <c r="L322" t="s">
        <v>424</v>
      </c>
      <c r="M322" t="s">
        <v>201</v>
      </c>
    </row>
    <row r="323" spans="1:13" x14ac:dyDescent="0.25">
      <c r="A323">
        <v>49088</v>
      </c>
      <c r="B323" t="s">
        <v>43</v>
      </c>
      <c r="C323">
        <v>31</v>
      </c>
      <c r="D323">
        <v>1295.54</v>
      </c>
      <c r="E323" t="s">
        <v>67</v>
      </c>
      <c r="F323">
        <v>214.23</v>
      </c>
      <c r="G323" t="s">
        <v>62</v>
      </c>
      <c r="H323" t="s">
        <v>47</v>
      </c>
      <c r="I323" t="s">
        <v>24</v>
      </c>
      <c r="J323" t="s">
        <v>18</v>
      </c>
      <c r="K323" t="s">
        <v>203</v>
      </c>
      <c r="L323" t="s">
        <v>300</v>
      </c>
      <c r="M323" t="s">
        <v>201</v>
      </c>
    </row>
    <row r="324" spans="1:13" x14ac:dyDescent="0.25">
      <c r="A324">
        <v>49634</v>
      </c>
      <c r="B324" t="s">
        <v>28</v>
      </c>
      <c r="C324">
        <v>39</v>
      </c>
      <c r="D324">
        <v>403.73</v>
      </c>
      <c r="E324" t="s">
        <v>67</v>
      </c>
      <c r="F324">
        <v>-44.13</v>
      </c>
      <c r="G324" t="s">
        <v>72</v>
      </c>
      <c r="H324" t="s">
        <v>47</v>
      </c>
      <c r="I324" t="s">
        <v>24</v>
      </c>
      <c r="J324" t="s">
        <v>18</v>
      </c>
      <c r="K324" t="s">
        <v>41</v>
      </c>
      <c r="L324" t="s">
        <v>425</v>
      </c>
      <c r="M324" t="s">
        <v>201</v>
      </c>
    </row>
    <row r="325" spans="1:13" x14ac:dyDescent="0.25">
      <c r="A325">
        <v>53025</v>
      </c>
      <c r="B325" t="s">
        <v>43</v>
      </c>
      <c r="C325">
        <v>32</v>
      </c>
      <c r="D325">
        <v>195.57</v>
      </c>
      <c r="E325" t="s">
        <v>67</v>
      </c>
      <c r="F325">
        <v>-132.93</v>
      </c>
      <c r="G325" t="s">
        <v>75</v>
      </c>
      <c r="H325" t="s">
        <v>47</v>
      </c>
      <c r="I325" t="s">
        <v>24</v>
      </c>
      <c r="J325" t="s">
        <v>18</v>
      </c>
      <c r="K325" t="s">
        <v>203</v>
      </c>
      <c r="L325" t="s">
        <v>250</v>
      </c>
      <c r="M325" t="s">
        <v>201</v>
      </c>
    </row>
    <row r="326" spans="1:13" x14ac:dyDescent="0.25">
      <c r="A326">
        <v>54304</v>
      </c>
      <c r="B326" t="s">
        <v>13</v>
      </c>
      <c r="C326">
        <v>11</v>
      </c>
      <c r="D326">
        <v>558.62</v>
      </c>
      <c r="E326" t="s">
        <v>67</v>
      </c>
      <c r="F326">
        <v>118.32</v>
      </c>
      <c r="G326" t="s">
        <v>75</v>
      </c>
      <c r="H326" t="s">
        <v>47</v>
      </c>
      <c r="I326" t="s">
        <v>24</v>
      </c>
      <c r="J326" t="s">
        <v>18</v>
      </c>
      <c r="K326" t="s">
        <v>41</v>
      </c>
      <c r="L326" t="s">
        <v>426</v>
      </c>
      <c r="M326" t="s">
        <v>201</v>
      </c>
    </row>
    <row r="327" spans="1:13" x14ac:dyDescent="0.25">
      <c r="A327">
        <v>56321</v>
      </c>
      <c r="B327" t="s">
        <v>43</v>
      </c>
      <c r="C327">
        <v>24</v>
      </c>
      <c r="D327">
        <v>135.88</v>
      </c>
      <c r="E327" t="s">
        <v>67</v>
      </c>
      <c r="F327">
        <v>-75.39</v>
      </c>
      <c r="G327" t="s">
        <v>119</v>
      </c>
      <c r="H327" t="s">
        <v>47</v>
      </c>
      <c r="I327" t="s">
        <v>24</v>
      </c>
      <c r="J327" t="s">
        <v>18</v>
      </c>
      <c r="K327" t="s">
        <v>210</v>
      </c>
      <c r="L327" t="s">
        <v>427</v>
      </c>
      <c r="M327" t="s">
        <v>201</v>
      </c>
    </row>
    <row r="328" spans="1:13" x14ac:dyDescent="0.25">
      <c r="A328">
        <v>57671</v>
      </c>
      <c r="B328" t="s">
        <v>28</v>
      </c>
      <c r="C328">
        <v>6</v>
      </c>
      <c r="D328">
        <v>22.78</v>
      </c>
      <c r="E328" t="s">
        <v>67</v>
      </c>
      <c r="F328">
        <v>3.96</v>
      </c>
      <c r="G328" t="s">
        <v>188</v>
      </c>
      <c r="H328" t="s">
        <v>47</v>
      </c>
      <c r="I328" t="s">
        <v>24</v>
      </c>
      <c r="J328" t="s">
        <v>18</v>
      </c>
      <c r="K328" t="s">
        <v>199</v>
      </c>
      <c r="L328" t="s">
        <v>428</v>
      </c>
      <c r="M328" t="s">
        <v>201</v>
      </c>
    </row>
    <row r="329" spans="1:13" x14ac:dyDescent="0.25">
      <c r="A329">
        <v>58978</v>
      </c>
      <c r="B329" t="s">
        <v>31</v>
      </c>
      <c r="C329">
        <v>13</v>
      </c>
      <c r="D329">
        <v>75.89</v>
      </c>
      <c r="E329" t="s">
        <v>67</v>
      </c>
      <c r="F329">
        <v>-31.01</v>
      </c>
      <c r="G329" t="s">
        <v>62</v>
      </c>
      <c r="H329" t="s">
        <v>47</v>
      </c>
      <c r="I329" t="s">
        <v>24</v>
      </c>
      <c r="J329" t="s">
        <v>18</v>
      </c>
      <c r="K329" t="s">
        <v>203</v>
      </c>
      <c r="L329" t="s">
        <v>429</v>
      </c>
      <c r="M329" t="s">
        <v>201</v>
      </c>
    </row>
    <row r="330" spans="1:13" x14ac:dyDescent="0.25">
      <c r="A330">
        <v>5092</v>
      </c>
      <c r="B330" t="s">
        <v>31</v>
      </c>
      <c r="C330">
        <v>25</v>
      </c>
      <c r="D330">
        <v>978.77</v>
      </c>
      <c r="E330" t="s">
        <v>67</v>
      </c>
      <c r="F330">
        <v>220.91</v>
      </c>
      <c r="G330" t="s">
        <v>430</v>
      </c>
      <c r="H330" t="s">
        <v>47</v>
      </c>
      <c r="I330" t="s">
        <v>24</v>
      </c>
      <c r="J330" t="s">
        <v>18</v>
      </c>
      <c r="K330" t="s">
        <v>203</v>
      </c>
      <c r="L330" t="s">
        <v>431</v>
      </c>
      <c r="M330" t="s">
        <v>201</v>
      </c>
    </row>
    <row r="331" spans="1:13" x14ac:dyDescent="0.25">
      <c r="A331">
        <v>8257</v>
      </c>
      <c r="B331" t="s">
        <v>31</v>
      </c>
      <c r="C331">
        <v>18</v>
      </c>
      <c r="D331">
        <v>881.32</v>
      </c>
      <c r="E331" t="s">
        <v>67</v>
      </c>
      <c r="F331">
        <v>373.67</v>
      </c>
      <c r="G331" t="s">
        <v>432</v>
      </c>
      <c r="H331" t="s">
        <v>47</v>
      </c>
      <c r="I331" t="s">
        <v>24</v>
      </c>
      <c r="J331" t="s">
        <v>18</v>
      </c>
      <c r="K331" t="s">
        <v>203</v>
      </c>
      <c r="L331" t="s">
        <v>433</v>
      </c>
      <c r="M331" t="s">
        <v>201</v>
      </c>
    </row>
    <row r="332" spans="1:13" x14ac:dyDescent="0.25">
      <c r="A332">
        <v>9285</v>
      </c>
      <c r="B332" t="s">
        <v>43</v>
      </c>
      <c r="C332">
        <v>3</v>
      </c>
      <c r="D332">
        <v>124.81</v>
      </c>
      <c r="E332" t="s">
        <v>67</v>
      </c>
      <c r="F332">
        <v>-11.94</v>
      </c>
      <c r="G332" t="s">
        <v>432</v>
      </c>
      <c r="H332" t="s">
        <v>47</v>
      </c>
      <c r="I332" t="s">
        <v>24</v>
      </c>
      <c r="J332" t="s">
        <v>18</v>
      </c>
      <c r="K332" t="s">
        <v>210</v>
      </c>
      <c r="L332" t="s">
        <v>237</v>
      </c>
      <c r="M332" t="s">
        <v>201</v>
      </c>
    </row>
    <row r="333" spans="1:13" x14ac:dyDescent="0.25">
      <c r="A333">
        <v>20642</v>
      </c>
      <c r="B333" t="s">
        <v>13</v>
      </c>
      <c r="C333">
        <v>32</v>
      </c>
      <c r="D333">
        <v>135.19999999999999</v>
      </c>
      <c r="E333" t="s">
        <v>67</v>
      </c>
      <c r="F333">
        <v>59.4</v>
      </c>
      <c r="G333" t="s">
        <v>434</v>
      </c>
      <c r="H333" t="s">
        <v>47</v>
      </c>
      <c r="I333" t="s">
        <v>24</v>
      </c>
      <c r="J333" t="s">
        <v>18</v>
      </c>
      <c r="K333" t="s">
        <v>199</v>
      </c>
      <c r="L333" t="s">
        <v>435</v>
      </c>
      <c r="M333" t="s">
        <v>201</v>
      </c>
    </row>
    <row r="334" spans="1:13" x14ac:dyDescent="0.25">
      <c r="A334">
        <v>30467</v>
      </c>
      <c r="B334" t="s">
        <v>43</v>
      </c>
      <c r="C334">
        <v>5</v>
      </c>
      <c r="D334">
        <v>2019.65</v>
      </c>
      <c r="E334" t="s">
        <v>67</v>
      </c>
      <c r="F334">
        <v>289.88</v>
      </c>
      <c r="G334" t="s">
        <v>430</v>
      </c>
      <c r="H334" t="s">
        <v>52</v>
      </c>
      <c r="I334" t="s">
        <v>24</v>
      </c>
      <c r="J334" t="s">
        <v>18</v>
      </c>
      <c r="K334" t="s">
        <v>210</v>
      </c>
      <c r="L334" t="s">
        <v>253</v>
      </c>
      <c r="M334" t="s">
        <v>201</v>
      </c>
    </row>
    <row r="335" spans="1:13" x14ac:dyDescent="0.25">
      <c r="A335">
        <v>33893</v>
      </c>
      <c r="B335" t="s">
        <v>28</v>
      </c>
      <c r="C335">
        <v>6</v>
      </c>
      <c r="D335">
        <v>232.21</v>
      </c>
      <c r="E335" t="s">
        <v>67</v>
      </c>
      <c r="F335">
        <v>-14.03</v>
      </c>
      <c r="G335" t="s">
        <v>82</v>
      </c>
      <c r="H335" t="s">
        <v>52</v>
      </c>
      <c r="I335" t="s">
        <v>24</v>
      </c>
      <c r="J335" t="s">
        <v>18</v>
      </c>
      <c r="K335" t="s">
        <v>220</v>
      </c>
      <c r="L335" t="s">
        <v>436</v>
      </c>
      <c r="M335" t="s">
        <v>201</v>
      </c>
    </row>
    <row r="336" spans="1:13" x14ac:dyDescent="0.25">
      <c r="A336">
        <v>38656</v>
      </c>
      <c r="B336" t="s">
        <v>31</v>
      </c>
      <c r="C336">
        <v>13</v>
      </c>
      <c r="D336">
        <v>64.459999999999994</v>
      </c>
      <c r="E336" t="s">
        <v>67</v>
      </c>
      <c r="F336">
        <v>25.16</v>
      </c>
      <c r="G336" t="s">
        <v>430</v>
      </c>
      <c r="H336" t="s">
        <v>52</v>
      </c>
      <c r="I336" t="s">
        <v>24</v>
      </c>
      <c r="J336" t="s">
        <v>18</v>
      </c>
      <c r="K336" t="s">
        <v>199</v>
      </c>
      <c r="L336" t="s">
        <v>437</v>
      </c>
      <c r="M336" t="s">
        <v>201</v>
      </c>
    </row>
    <row r="337" spans="1:13" x14ac:dyDescent="0.25">
      <c r="A337">
        <v>44610</v>
      </c>
      <c r="B337" t="s">
        <v>13</v>
      </c>
      <c r="C337">
        <v>31</v>
      </c>
      <c r="D337">
        <v>127.9</v>
      </c>
      <c r="E337" t="s">
        <v>67</v>
      </c>
      <c r="F337">
        <v>54.21</v>
      </c>
      <c r="G337" t="s">
        <v>438</v>
      </c>
      <c r="H337" t="s">
        <v>52</v>
      </c>
      <c r="I337" t="s">
        <v>24</v>
      </c>
      <c r="J337" t="s">
        <v>18</v>
      </c>
      <c r="K337" t="s">
        <v>199</v>
      </c>
      <c r="L337" t="s">
        <v>435</v>
      </c>
      <c r="M337" t="s">
        <v>201</v>
      </c>
    </row>
    <row r="338" spans="1:13" x14ac:dyDescent="0.25">
      <c r="A338">
        <v>53667</v>
      </c>
      <c r="B338" t="s">
        <v>36</v>
      </c>
      <c r="C338">
        <v>33</v>
      </c>
      <c r="D338">
        <v>112.36</v>
      </c>
      <c r="E338" t="s">
        <v>67</v>
      </c>
      <c r="F338">
        <v>-159.74</v>
      </c>
      <c r="G338" t="s">
        <v>318</v>
      </c>
      <c r="H338" t="s">
        <v>108</v>
      </c>
      <c r="I338" t="s">
        <v>24</v>
      </c>
      <c r="J338" t="s">
        <v>18</v>
      </c>
      <c r="K338" t="s">
        <v>210</v>
      </c>
      <c r="L338" t="s">
        <v>439</v>
      </c>
      <c r="M338" t="s">
        <v>201</v>
      </c>
    </row>
    <row r="339" spans="1:13" x14ac:dyDescent="0.25">
      <c r="A339">
        <v>53667</v>
      </c>
      <c r="B339" t="s">
        <v>36</v>
      </c>
      <c r="C339">
        <v>16</v>
      </c>
      <c r="D339">
        <v>481.04899999999998</v>
      </c>
      <c r="E339" t="s">
        <v>67</v>
      </c>
      <c r="F339">
        <v>46.51</v>
      </c>
      <c r="G339" t="s">
        <v>318</v>
      </c>
      <c r="H339" t="s">
        <v>108</v>
      </c>
      <c r="I339" t="s">
        <v>24</v>
      </c>
      <c r="J339" t="s">
        <v>48</v>
      </c>
      <c r="K339" t="s">
        <v>149</v>
      </c>
      <c r="L339" t="s">
        <v>440</v>
      </c>
      <c r="M339" t="s">
        <v>201</v>
      </c>
    </row>
    <row r="340" spans="1:13" x14ac:dyDescent="0.25">
      <c r="A340">
        <v>55429</v>
      </c>
      <c r="B340" t="s">
        <v>13</v>
      </c>
      <c r="C340">
        <v>43</v>
      </c>
      <c r="D340">
        <v>260.58999999999997</v>
      </c>
      <c r="E340" t="s">
        <v>67</v>
      </c>
      <c r="F340">
        <v>-157.76</v>
      </c>
      <c r="G340" t="s">
        <v>326</v>
      </c>
      <c r="H340" t="s">
        <v>108</v>
      </c>
      <c r="I340" t="s">
        <v>24</v>
      </c>
      <c r="J340" t="s">
        <v>18</v>
      </c>
      <c r="K340" t="s">
        <v>203</v>
      </c>
      <c r="L340" t="s">
        <v>441</v>
      </c>
      <c r="M340" t="s">
        <v>201</v>
      </c>
    </row>
    <row r="341" spans="1:13" x14ac:dyDescent="0.25">
      <c r="A341">
        <v>3463</v>
      </c>
      <c r="B341" t="s">
        <v>43</v>
      </c>
      <c r="C341">
        <v>43</v>
      </c>
      <c r="D341">
        <v>264.75</v>
      </c>
      <c r="E341" t="s">
        <v>67</v>
      </c>
      <c r="F341">
        <v>-212.51</v>
      </c>
      <c r="G341" t="s">
        <v>442</v>
      </c>
      <c r="H341" t="s">
        <v>108</v>
      </c>
      <c r="I341" t="s">
        <v>24</v>
      </c>
      <c r="J341" t="s">
        <v>18</v>
      </c>
      <c r="K341" t="s">
        <v>203</v>
      </c>
      <c r="L341" t="s">
        <v>443</v>
      </c>
      <c r="M341" t="s">
        <v>201</v>
      </c>
    </row>
    <row r="342" spans="1:13" x14ac:dyDescent="0.25">
      <c r="A342">
        <v>5538</v>
      </c>
      <c r="B342" t="s">
        <v>43</v>
      </c>
      <c r="C342">
        <v>43</v>
      </c>
      <c r="D342">
        <v>1281.28</v>
      </c>
      <c r="E342" t="s">
        <v>67</v>
      </c>
      <c r="F342">
        <v>415.85</v>
      </c>
      <c r="G342" t="s">
        <v>442</v>
      </c>
      <c r="H342" t="s">
        <v>108</v>
      </c>
      <c r="I342" t="s">
        <v>24</v>
      </c>
      <c r="J342" t="s">
        <v>18</v>
      </c>
      <c r="K342" t="s">
        <v>210</v>
      </c>
      <c r="L342" t="s">
        <v>444</v>
      </c>
      <c r="M342" t="s">
        <v>201</v>
      </c>
    </row>
    <row r="343" spans="1:13" x14ac:dyDescent="0.25">
      <c r="A343">
        <v>5538</v>
      </c>
      <c r="B343" t="s">
        <v>43</v>
      </c>
      <c r="C343">
        <v>4</v>
      </c>
      <c r="D343">
        <v>430.84800000000001</v>
      </c>
      <c r="E343" t="s">
        <v>67</v>
      </c>
      <c r="F343">
        <v>-492.77</v>
      </c>
      <c r="G343" t="s">
        <v>442</v>
      </c>
      <c r="H343" t="s">
        <v>108</v>
      </c>
      <c r="I343" t="s">
        <v>24</v>
      </c>
      <c r="J343" t="s">
        <v>48</v>
      </c>
      <c r="K343" t="s">
        <v>149</v>
      </c>
      <c r="L343">
        <v>8290</v>
      </c>
      <c r="M343" t="s">
        <v>201</v>
      </c>
    </row>
    <row r="344" spans="1:13" x14ac:dyDescent="0.25">
      <c r="A344">
        <v>9155</v>
      </c>
      <c r="B344" t="s">
        <v>43</v>
      </c>
      <c r="C344">
        <v>17</v>
      </c>
      <c r="D344">
        <v>518.79999999999995</v>
      </c>
      <c r="E344" t="s">
        <v>67</v>
      </c>
      <c r="F344">
        <v>54.63</v>
      </c>
      <c r="G344" t="s">
        <v>336</v>
      </c>
      <c r="H344" t="s">
        <v>108</v>
      </c>
      <c r="I344" t="s">
        <v>24</v>
      </c>
      <c r="J344" t="s">
        <v>18</v>
      </c>
      <c r="K344" t="s">
        <v>210</v>
      </c>
      <c r="L344" t="s">
        <v>445</v>
      </c>
      <c r="M344" t="s">
        <v>201</v>
      </c>
    </row>
    <row r="345" spans="1:13" x14ac:dyDescent="0.25">
      <c r="A345">
        <v>12292</v>
      </c>
      <c r="B345" t="s">
        <v>28</v>
      </c>
      <c r="C345">
        <v>32</v>
      </c>
      <c r="D345">
        <v>824.24</v>
      </c>
      <c r="E345" t="s">
        <v>67</v>
      </c>
      <c r="F345">
        <v>-127.23</v>
      </c>
      <c r="G345" t="s">
        <v>336</v>
      </c>
      <c r="H345" t="s">
        <v>108</v>
      </c>
      <c r="I345" t="s">
        <v>24</v>
      </c>
      <c r="J345" t="s">
        <v>48</v>
      </c>
      <c r="K345" t="s">
        <v>215</v>
      </c>
      <c r="L345" t="s">
        <v>272</v>
      </c>
      <c r="M345" t="s">
        <v>201</v>
      </c>
    </row>
    <row r="346" spans="1:13" x14ac:dyDescent="0.25">
      <c r="A346">
        <v>23713</v>
      </c>
      <c r="B346" t="s">
        <v>28</v>
      </c>
      <c r="C346">
        <v>38</v>
      </c>
      <c r="D346">
        <v>3701.5205000000001</v>
      </c>
      <c r="E346" t="s">
        <v>67</v>
      </c>
      <c r="F346">
        <v>894.06</v>
      </c>
      <c r="G346" t="s">
        <v>446</v>
      </c>
      <c r="H346" t="s">
        <v>108</v>
      </c>
      <c r="I346" t="s">
        <v>24</v>
      </c>
      <c r="J346" t="s">
        <v>48</v>
      </c>
      <c r="K346" t="s">
        <v>149</v>
      </c>
      <c r="L346">
        <v>8890</v>
      </c>
      <c r="M346" t="s">
        <v>201</v>
      </c>
    </row>
    <row r="347" spans="1:13" x14ac:dyDescent="0.25">
      <c r="A347">
        <v>26016</v>
      </c>
      <c r="B347" t="s">
        <v>13</v>
      </c>
      <c r="C347">
        <v>2</v>
      </c>
      <c r="D347">
        <v>154.94</v>
      </c>
      <c r="E347" t="s">
        <v>67</v>
      </c>
      <c r="F347">
        <v>-358.43</v>
      </c>
      <c r="G347" t="s">
        <v>336</v>
      </c>
      <c r="H347" t="s">
        <v>108</v>
      </c>
      <c r="I347" t="s">
        <v>24</v>
      </c>
      <c r="J347" t="s">
        <v>48</v>
      </c>
      <c r="K347" t="s">
        <v>215</v>
      </c>
      <c r="L347" t="s">
        <v>447</v>
      </c>
      <c r="M347" t="s">
        <v>201</v>
      </c>
    </row>
    <row r="348" spans="1:13" x14ac:dyDescent="0.25">
      <c r="A348">
        <v>32452</v>
      </c>
      <c r="B348" t="s">
        <v>36</v>
      </c>
      <c r="C348">
        <v>3</v>
      </c>
      <c r="D348">
        <v>8.6</v>
      </c>
      <c r="E348" t="s">
        <v>67</v>
      </c>
      <c r="F348">
        <v>-2.0299999999999998</v>
      </c>
      <c r="G348" t="s">
        <v>342</v>
      </c>
      <c r="H348" t="s">
        <v>64</v>
      </c>
      <c r="I348" t="s">
        <v>24</v>
      </c>
      <c r="J348" t="s">
        <v>18</v>
      </c>
      <c r="K348" t="s">
        <v>199</v>
      </c>
      <c r="L348" t="s">
        <v>448</v>
      </c>
      <c r="M348" t="s">
        <v>201</v>
      </c>
    </row>
    <row r="349" spans="1:13" x14ac:dyDescent="0.25">
      <c r="A349">
        <v>33378</v>
      </c>
      <c r="B349" t="s">
        <v>13</v>
      </c>
      <c r="C349">
        <v>25</v>
      </c>
      <c r="D349">
        <v>945.36</v>
      </c>
      <c r="E349" t="s">
        <v>67</v>
      </c>
      <c r="F349">
        <v>219.85</v>
      </c>
      <c r="G349" t="s">
        <v>342</v>
      </c>
      <c r="H349" t="s">
        <v>64</v>
      </c>
      <c r="I349" t="s">
        <v>24</v>
      </c>
      <c r="J349" t="s">
        <v>18</v>
      </c>
      <c r="K349" t="s">
        <v>220</v>
      </c>
      <c r="L349" t="s">
        <v>449</v>
      </c>
      <c r="M349" t="s">
        <v>201</v>
      </c>
    </row>
    <row r="350" spans="1:13" x14ac:dyDescent="0.25">
      <c r="A350">
        <v>38240</v>
      </c>
      <c r="B350" t="s">
        <v>13</v>
      </c>
      <c r="C350">
        <v>4</v>
      </c>
      <c r="D350">
        <v>41.53</v>
      </c>
      <c r="E350" t="s">
        <v>67</v>
      </c>
      <c r="F350">
        <v>-15.53</v>
      </c>
      <c r="G350" t="s">
        <v>336</v>
      </c>
      <c r="H350" t="s">
        <v>64</v>
      </c>
      <c r="I350" t="s">
        <v>24</v>
      </c>
      <c r="J350" t="s">
        <v>18</v>
      </c>
      <c r="K350" t="s">
        <v>210</v>
      </c>
      <c r="L350" t="s">
        <v>450</v>
      </c>
      <c r="M350" t="s">
        <v>201</v>
      </c>
    </row>
    <row r="351" spans="1:13" x14ac:dyDescent="0.25">
      <c r="A351">
        <v>38917</v>
      </c>
      <c r="B351" t="s">
        <v>31</v>
      </c>
      <c r="C351">
        <v>11</v>
      </c>
      <c r="D351">
        <v>618.19650000000001</v>
      </c>
      <c r="E351" t="s">
        <v>67</v>
      </c>
      <c r="F351">
        <v>-132.53</v>
      </c>
      <c r="G351" t="s">
        <v>342</v>
      </c>
      <c r="H351" t="s">
        <v>64</v>
      </c>
      <c r="I351" t="s">
        <v>24</v>
      </c>
      <c r="J351" t="s">
        <v>48</v>
      </c>
      <c r="K351" t="s">
        <v>149</v>
      </c>
      <c r="L351">
        <v>6120</v>
      </c>
      <c r="M351" t="s">
        <v>201</v>
      </c>
    </row>
    <row r="352" spans="1:13" x14ac:dyDescent="0.25">
      <c r="A352">
        <v>50336</v>
      </c>
      <c r="B352" t="s">
        <v>28</v>
      </c>
      <c r="C352">
        <v>9</v>
      </c>
      <c r="D352">
        <v>58.98</v>
      </c>
      <c r="E352" t="s">
        <v>67</v>
      </c>
      <c r="F352">
        <v>-17.79</v>
      </c>
      <c r="G352" t="s">
        <v>342</v>
      </c>
      <c r="H352" t="s">
        <v>64</v>
      </c>
      <c r="I352" t="s">
        <v>24</v>
      </c>
      <c r="J352" t="s">
        <v>18</v>
      </c>
      <c r="K352" t="s">
        <v>210</v>
      </c>
      <c r="L352" t="s">
        <v>451</v>
      </c>
      <c r="M352" t="s">
        <v>201</v>
      </c>
    </row>
    <row r="353" spans="1:13" x14ac:dyDescent="0.25">
      <c r="A353">
        <v>52071</v>
      </c>
      <c r="B353" t="s">
        <v>28</v>
      </c>
      <c r="C353">
        <v>14</v>
      </c>
      <c r="D353">
        <v>136.85</v>
      </c>
      <c r="E353" t="s">
        <v>67</v>
      </c>
      <c r="F353">
        <v>-4.43</v>
      </c>
      <c r="G353" t="s">
        <v>452</v>
      </c>
      <c r="H353" t="s">
        <v>64</v>
      </c>
      <c r="I353" t="s">
        <v>24</v>
      </c>
      <c r="J353" t="s">
        <v>18</v>
      </c>
      <c r="K353" t="s">
        <v>210</v>
      </c>
      <c r="L353" t="s">
        <v>373</v>
      </c>
      <c r="M353" t="s">
        <v>201</v>
      </c>
    </row>
    <row r="354" spans="1:13" x14ac:dyDescent="0.25">
      <c r="A354">
        <v>52071</v>
      </c>
      <c r="B354" t="s">
        <v>28</v>
      </c>
      <c r="C354">
        <v>1</v>
      </c>
      <c r="D354">
        <v>12.74</v>
      </c>
      <c r="E354" t="s">
        <v>67</v>
      </c>
      <c r="F354">
        <v>-11.39</v>
      </c>
      <c r="G354" t="s">
        <v>452</v>
      </c>
      <c r="H354" t="s">
        <v>64</v>
      </c>
      <c r="I354" t="s">
        <v>24</v>
      </c>
      <c r="J354" t="s">
        <v>25</v>
      </c>
      <c r="K354" t="s">
        <v>26</v>
      </c>
      <c r="L354" t="s">
        <v>301</v>
      </c>
      <c r="M354" t="s">
        <v>201</v>
      </c>
    </row>
    <row r="355" spans="1:13" x14ac:dyDescent="0.25">
      <c r="A355">
        <v>26759</v>
      </c>
      <c r="B355" t="s">
        <v>28</v>
      </c>
      <c r="C355">
        <v>30</v>
      </c>
      <c r="D355">
        <v>251.11</v>
      </c>
      <c r="E355" t="s">
        <v>67</v>
      </c>
      <c r="F355">
        <v>10.039999999999999</v>
      </c>
      <c r="G355" t="s">
        <v>63</v>
      </c>
      <c r="H355" t="s">
        <v>64</v>
      </c>
      <c r="I355" t="s">
        <v>24</v>
      </c>
      <c r="J355" t="s">
        <v>18</v>
      </c>
      <c r="K355" t="s">
        <v>210</v>
      </c>
      <c r="L355" t="s">
        <v>453</v>
      </c>
      <c r="M355" t="s">
        <v>201</v>
      </c>
    </row>
    <row r="356" spans="1:13" x14ac:dyDescent="0.25">
      <c r="A356">
        <v>483</v>
      </c>
      <c r="B356" t="s">
        <v>13</v>
      </c>
      <c r="C356">
        <v>30</v>
      </c>
      <c r="D356">
        <v>4965.7595000000001</v>
      </c>
      <c r="E356" t="s">
        <v>67</v>
      </c>
      <c r="F356">
        <v>1198.97</v>
      </c>
      <c r="G356" t="s">
        <v>454</v>
      </c>
      <c r="H356" t="s">
        <v>16</v>
      </c>
      <c r="I356" t="s">
        <v>17</v>
      </c>
      <c r="J356" t="s">
        <v>48</v>
      </c>
      <c r="K356" t="s">
        <v>149</v>
      </c>
      <c r="L356" t="s">
        <v>455</v>
      </c>
      <c r="M356" t="s">
        <v>201</v>
      </c>
    </row>
    <row r="357" spans="1:13" x14ac:dyDescent="0.25">
      <c r="A357">
        <v>613</v>
      </c>
      <c r="B357" t="s">
        <v>13</v>
      </c>
      <c r="C357">
        <v>12</v>
      </c>
      <c r="D357">
        <v>93.54</v>
      </c>
      <c r="E357" t="s">
        <v>67</v>
      </c>
      <c r="F357">
        <v>-54.04</v>
      </c>
      <c r="G357" t="s">
        <v>456</v>
      </c>
      <c r="H357" t="s">
        <v>16</v>
      </c>
      <c r="I357" t="s">
        <v>17</v>
      </c>
      <c r="J357" t="s">
        <v>18</v>
      </c>
      <c r="K357" t="s">
        <v>210</v>
      </c>
      <c r="L357" t="s">
        <v>364</v>
      </c>
      <c r="M357" t="s">
        <v>201</v>
      </c>
    </row>
    <row r="358" spans="1:13" x14ac:dyDescent="0.25">
      <c r="A358">
        <v>613</v>
      </c>
      <c r="B358" t="s">
        <v>13</v>
      </c>
      <c r="C358">
        <v>22</v>
      </c>
      <c r="D358">
        <v>905.08</v>
      </c>
      <c r="E358" t="s">
        <v>67</v>
      </c>
      <c r="F358">
        <v>127.7</v>
      </c>
      <c r="G358" t="s">
        <v>456</v>
      </c>
      <c r="H358" t="s">
        <v>16</v>
      </c>
      <c r="I358" t="s">
        <v>17</v>
      </c>
      <c r="J358" t="s">
        <v>18</v>
      </c>
      <c r="K358" t="s">
        <v>19</v>
      </c>
      <c r="L358" t="s">
        <v>457</v>
      </c>
      <c r="M358" t="s">
        <v>201</v>
      </c>
    </row>
    <row r="359" spans="1:13" x14ac:dyDescent="0.25">
      <c r="A359">
        <v>1344</v>
      </c>
      <c r="B359" t="s">
        <v>31</v>
      </c>
      <c r="C359">
        <v>15</v>
      </c>
      <c r="D359">
        <v>834.904</v>
      </c>
      <c r="E359" t="s">
        <v>67</v>
      </c>
      <c r="F359">
        <v>-11.68</v>
      </c>
      <c r="G359" t="s">
        <v>84</v>
      </c>
      <c r="H359" t="s">
        <v>16</v>
      </c>
      <c r="I359" t="s">
        <v>17</v>
      </c>
      <c r="J359" t="s">
        <v>48</v>
      </c>
      <c r="K359" t="s">
        <v>149</v>
      </c>
      <c r="L359" t="s">
        <v>307</v>
      </c>
      <c r="M359" t="s">
        <v>201</v>
      </c>
    </row>
    <row r="360" spans="1:13" x14ac:dyDescent="0.25">
      <c r="A360">
        <v>1344</v>
      </c>
      <c r="B360" t="s">
        <v>31</v>
      </c>
      <c r="C360">
        <v>18</v>
      </c>
      <c r="D360">
        <v>2480.9205000000002</v>
      </c>
      <c r="E360" t="s">
        <v>67</v>
      </c>
      <c r="F360">
        <v>313.58</v>
      </c>
      <c r="G360" t="s">
        <v>84</v>
      </c>
      <c r="H360" t="s">
        <v>16</v>
      </c>
      <c r="I360" t="s">
        <v>17</v>
      </c>
      <c r="J360" t="s">
        <v>48</v>
      </c>
      <c r="K360" t="s">
        <v>149</v>
      </c>
      <c r="L360" t="s">
        <v>458</v>
      </c>
      <c r="M360" t="s">
        <v>201</v>
      </c>
    </row>
    <row r="361" spans="1:13" x14ac:dyDescent="0.25">
      <c r="A361">
        <v>1539</v>
      </c>
      <c r="B361" t="s">
        <v>31</v>
      </c>
      <c r="C361">
        <v>33</v>
      </c>
      <c r="D361">
        <v>511.83</v>
      </c>
      <c r="E361" t="s">
        <v>67</v>
      </c>
      <c r="F361">
        <v>-172.88</v>
      </c>
      <c r="G361" t="s">
        <v>231</v>
      </c>
      <c r="H361" t="s">
        <v>16</v>
      </c>
      <c r="I361" t="s">
        <v>17</v>
      </c>
      <c r="J361" t="s">
        <v>18</v>
      </c>
      <c r="K361" t="s">
        <v>210</v>
      </c>
      <c r="L361" t="s">
        <v>339</v>
      </c>
      <c r="M361" t="s">
        <v>201</v>
      </c>
    </row>
    <row r="362" spans="1:13" x14ac:dyDescent="0.25">
      <c r="A362">
        <v>2532</v>
      </c>
      <c r="B362" t="s">
        <v>13</v>
      </c>
      <c r="C362">
        <v>39</v>
      </c>
      <c r="D362">
        <v>282.07</v>
      </c>
      <c r="E362" t="s">
        <v>67</v>
      </c>
      <c r="F362">
        <v>140.01</v>
      </c>
      <c r="G362" t="s">
        <v>96</v>
      </c>
      <c r="H362" t="s">
        <v>16</v>
      </c>
      <c r="I362" t="s">
        <v>17</v>
      </c>
      <c r="J362" t="s">
        <v>18</v>
      </c>
      <c r="K362" t="s">
        <v>199</v>
      </c>
      <c r="L362" t="s">
        <v>459</v>
      </c>
      <c r="M362" t="s">
        <v>201</v>
      </c>
    </row>
    <row r="363" spans="1:13" x14ac:dyDescent="0.25">
      <c r="A363">
        <v>2791</v>
      </c>
      <c r="B363" t="s">
        <v>13</v>
      </c>
      <c r="C363">
        <v>47</v>
      </c>
      <c r="D363">
        <v>191.67</v>
      </c>
      <c r="E363" t="s">
        <v>67</v>
      </c>
      <c r="F363">
        <v>-236.27</v>
      </c>
      <c r="G363" t="s">
        <v>241</v>
      </c>
      <c r="H363" t="s">
        <v>16</v>
      </c>
      <c r="I363" t="s">
        <v>17</v>
      </c>
      <c r="J363" t="s">
        <v>18</v>
      </c>
      <c r="K363" t="s">
        <v>210</v>
      </c>
      <c r="L363" t="s">
        <v>460</v>
      </c>
      <c r="M363" t="s">
        <v>201</v>
      </c>
    </row>
    <row r="364" spans="1:13" x14ac:dyDescent="0.25">
      <c r="A364">
        <v>2791</v>
      </c>
      <c r="B364" t="s">
        <v>13</v>
      </c>
      <c r="C364">
        <v>18</v>
      </c>
      <c r="D364">
        <v>507.64</v>
      </c>
      <c r="E364" t="s">
        <v>67</v>
      </c>
      <c r="F364">
        <v>118.94</v>
      </c>
      <c r="G364" t="s">
        <v>241</v>
      </c>
      <c r="H364" t="s">
        <v>16</v>
      </c>
      <c r="I364" t="s">
        <v>17</v>
      </c>
      <c r="J364" t="s">
        <v>18</v>
      </c>
      <c r="K364" t="s">
        <v>203</v>
      </c>
      <c r="L364" t="s">
        <v>461</v>
      </c>
      <c r="M364" t="s">
        <v>201</v>
      </c>
    </row>
    <row r="365" spans="1:13" x14ac:dyDescent="0.25">
      <c r="A365">
        <v>3908</v>
      </c>
      <c r="B365" t="s">
        <v>36</v>
      </c>
      <c r="C365">
        <v>8</v>
      </c>
      <c r="D365">
        <v>820.28399999999999</v>
      </c>
      <c r="E365" t="s">
        <v>67</v>
      </c>
      <c r="F365">
        <v>-180.2</v>
      </c>
      <c r="G365" t="s">
        <v>166</v>
      </c>
      <c r="H365" t="s">
        <v>16</v>
      </c>
      <c r="I365" t="s">
        <v>17</v>
      </c>
      <c r="J365" t="s">
        <v>48</v>
      </c>
      <c r="K365" t="s">
        <v>149</v>
      </c>
      <c r="L365">
        <v>6160</v>
      </c>
      <c r="M365" t="s">
        <v>201</v>
      </c>
    </row>
    <row r="366" spans="1:13" x14ac:dyDescent="0.25">
      <c r="A366">
        <v>4132</v>
      </c>
      <c r="B366" t="s">
        <v>28</v>
      </c>
      <c r="C366">
        <v>5</v>
      </c>
      <c r="D366">
        <v>14.76</v>
      </c>
      <c r="E366" t="s">
        <v>67</v>
      </c>
      <c r="F366">
        <v>1.32</v>
      </c>
      <c r="G366" t="s">
        <v>462</v>
      </c>
      <c r="H366" t="s">
        <v>16</v>
      </c>
      <c r="I366" t="s">
        <v>17</v>
      </c>
      <c r="J366" t="s">
        <v>18</v>
      </c>
      <c r="K366" t="s">
        <v>199</v>
      </c>
      <c r="L366" t="s">
        <v>463</v>
      </c>
      <c r="M366" t="s">
        <v>201</v>
      </c>
    </row>
    <row r="367" spans="1:13" x14ac:dyDescent="0.25">
      <c r="A367">
        <v>5569</v>
      </c>
      <c r="B367" t="s">
        <v>28</v>
      </c>
      <c r="C367">
        <v>12</v>
      </c>
      <c r="D367">
        <v>118.97</v>
      </c>
      <c r="E367" t="s">
        <v>67</v>
      </c>
      <c r="F367">
        <v>-0.06</v>
      </c>
      <c r="G367" t="s">
        <v>167</v>
      </c>
      <c r="H367" t="s">
        <v>16</v>
      </c>
      <c r="I367" t="s">
        <v>17</v>
      </c>
      <c r="J367" t="s">
        <v>25</v>
      </c>
      <c r="K367" t="s">
        <v>26</v>
      </c>
      <c r="L367" t="s">
        <v>464</v>
      </c>
      <c r="M367" t="s">
        <v>201</v>
      </c>
    </row>
    <row r="368" spans="1:13" x14ac:dyDescent="0.25">
      <c r="A368">
        <v>5894</v>
      </c>
      <c r="B368" t="s">
        <v>13</v>
      </c>
      <c r="C368">
        <v>7</v>
      </c>
      <c r="D368">
        <v>384.33</v>
      </c>
      <c r="E368" t="s">
        <v>67</v>
      </c>
      <c r="F368">
        <v>87.68</v>
      </c>
      <c r="G368" t="s">
        <v>465</v>
      </c>
      <c r="H368" t="s">
        <v>16</v>
      </c>
      <c r="I368" t="s">
        <v>17</v>
      </c>
      <c r="J368" t="s">
        <v>18</v>
      </c>
      <c r="K368" t="s">
        <v>210</v>
      </c>
      <c r="L368" t="s">
        <v>466</v>
      </c>
      <c r="M368" t="s">
        <v>201</v>
      </c>
    </row>
    <row r="369" spans="1:13" x14ac:dyDescent="0.25">
      <c r="A369">
        <v>5894</v>
      </c>
      <c r="B369" t="s">
        <v>13</v>
      </c>
      <c r="C369">
        <v>3</v>
      </c>
      <c r="D369">
        <v>239.03</v>
      </c>
      <c r="E369" t="s">
        <v>67</v>
      </c>
      <c r="F369">
        <v>-68.22</v>
      </c>
      <c r="G369" t="s">
        <v>465</v>
      </c>
      <c r="H369" t="s">
        <v>16</v>
      </c>
      <c r="I369" t="s">
        <v>17</v>
      </c>
      <c r="J369" t="s">
        <v>18</v>
      </c>
      <c r="K369" t="s">
        <v>41</v>
      </c>
      <c r="L369" t="s">
        <v>467</v>
      </c>
      <c r="M369" t="s">
        <v>201</v>
      </c>
    </row>
    <row r="370" spans="1:13" x14ac:dyDescent="0.25">
      <c r="A370">
        <v>6182</v>
      </c>
      <c r="B370" t="s">
        <v>31</v>
      </c>
      <c r="C370">
        <v>40</v>
      </c>
      <c r="D370">
        <v>255.48</v>
      </c>
      <c r="E370" t="s">
        <v>67</v>
      </c>
      <c r="F370">
        <v>-116.79</v>
      </c>
      <c r="G370" t="s">
        <v>85</v>
      </c>
      <c r="H370" t="s">
        <v>16</v>
      </c>
      <c r="I370" t="s">
        <v>17</v>
      </c>
      <c r="J370" t="s">
        <v>18</v>
      </c>
      <c r="K370" t="s">
        <v>203</v>
      </c>
      <c r="L370" t="s">
        <v>468</v>
      </c>
      <c r="M370" t="s">
        <v>201</v>
      </c>
    </row>
    <row r="371" spans="1:13" x14ac:dyDescent="0.25">
      <c r="A371">
        <v>6982</v>
      </c>
      <c r="B371" t="s">
        <v>28</v>
      </c>
      <c r="C371">
        <v>41</v>
      </c>
      <c r="D371">
        <v>844.09</v>
      </c>
      <c r="E371" t="s">
        <v>67</v>
      </c>
      <c r="F371">
        <v>52.56</v>
      </c>
      <c r="G371" t="s">
        <v>166</v>
      </c>
      <c r="H371" t="s">
        <v>16</v>
      </c>
      <c r="I371" t="s">
        <v>17</v>
      </c>
      <c r="J371" t="s">
        <v>25</v>
      </c>
      <c r="K371" t="s">
        <v>26</v>
      </c>
      <c r="L371" t="s">
        <v>223</v>
      </c>
      <c r="M371" t="s">
        <v>201</v>
      </c>
    </row>
    <row r="372" spans="1:13" x14ac:dyDescent="0.25">
      <c r="A372">
        <v>7430</v>
      </c>
      <c r="B372" t="s">
        <v>36</v>
      </c>
      <c r="C372">
        <v>50</v>
      </c>
      <c r="D372">
        <v>751.77</v>
      </c>
      <c r="E372" t="s">
        <v>67</v>
      </c>
      <c r="F372">
        <v>353.2</v>
      </c>
      <c r="G372" t="s">
        <v>161</v>
      </c>
      <c r="H372" t="s">
        <v>16</v>
      </c>
      <c r="I372" t="s">
        <v>17</v>
      </c>
      <c r="J372" t="s">
        <v>18</v>
      </c>
      <c r="K372" t="s">
        <v>220</v>
      </c>
      <c r="L372" t="s">
        <v>409</v>
      </c>
      <c r="M372" t="s">
        <v>201</v>
      </c>
    </row>
    <row r="373" spans="1:13" x14ac:dyDescent="0.25">
      <c r="A373">
        <v>9126</v>
      </c>
      <c r="B373" t="s">
        <v>36</v>
      </c>
      <c r="C373">
        <v>47</v>
      </c>
      <c r="D373">
        <v>2799.7</v>
      </c>
      <c r="E373" t="s">
        <v>67</v>
      </c>
      <c r="F373">
        <v>884.08</v>
      </c>
      <c r="G373" t="s">
        <v>89</v>
      </c>
      <c r="H373" t="s">
        <v>23</v>
      </c>
      <c r="I373" t="s">
        <v>17</v>
      </c>
      <c r="J373" t="s">
        <v>18</v>
      </c>
      <c r="K373" t="s">
        <v>41</v>
      </c>
      <c r="L373" t="s">
        <v>469</v>
      </c>
      <c r="M373" t="s">
        <v>201</v>
      </c>
    </row>
    <row r="374" spans="1:13" x14ac:dyDescent="0.25">
      <c r="A374">
        <v>9763</v>
      </c>
      <c r="B374" t="s">
        <v>36</v>
      </c>
      <c r="C374">
        <v>44</v>
      </c>
      <c r="D374">
        <v>176.26</v>
      </c>
      <c r="E374" t="s">
        <v>67</v>
      </c>
      <c r="F374">
        <v>75.13</v>
      </c>
      <c r="G374" t="s">
        <v>96</v>
      </c>
      <c r="H374" t="s">
        <v>23</v>
      </c>
      <c r="I374" t="s">
        <v>17</v>
      </c>
      <c r="J374" t="s">
        <v>18</v>
      </c>
      <c r="K374" t="s">
        <v>199</v>
      </c>
      <c r="L374" t="s">
        <v>435</v>
      </c>
      <c r="M374" t="s">
        <v>201</v>
      </c>
    </row>
    <row r="375" spans="1:13" x14ac:dyDescent="0.25">
      <c r="A375">
        <v>10437</v>
      </c>
      <c r="B375" t="s">
        <v>43</v>
      </c>
      <c r="C375">
        <v>50</v>
      </c>
      <c r="D375">
        <v>820.52</v>
      </c>
      <c r="E375" t="s">
        <v>67</v>
      </c>
      <c r="F375">
        <v>-191.22</v>
      </c>
      <c r="G375" t="s">
        <v>175</v>
      </c>
      <c r="H375" t="s">
        <v>23</v>
      </c>
      <c r="I375" t="s">
        <v>17</v>
      </c>
      <c r="J375" t="s">
        <v>18</v>
      </c>
      <c r="K375" t="s">
        <v>210</v>
      </c>
      <c r="L375" t="s">
        <v>339</v>
      </c>
      <c r="M375" t="s">
        <v>201</v>
      </c>
    </row>
    <row r="376" spans="1:13" x14ac:dyDescent="0.25">
      <c r="A376">
        <v>10535</v>
      </c>
      <c r="B376" t="s">
        <v>31</v>
      </c>
      <c r="C376">
        <v>25</v>
      </c>
      <c r="D376">
        <v>854.88</v>
      </c>
      <c r="E376" t="s">
        <v>67</v>
      </c>
      <c r="F376">
        <v>-44.14</v>
      </c>
      <c r="G376" t="s">
        <v>88</v>
      </c>
      <c r="H376" t="s">
        <v>23</v>
      </c>
      <c r="I376" t="s">
        <v>17</v>
      </c>
      <c r="J376" t="s">
        <v>25</v>
      </c>
      <c r="K376" t="s">
        <v>26</v>
      </c>
      <c r="L376" t="s">
        <v>238</v>
      </c>
      <c r="M376" t="s">
        <v>201</v>
      </c>
    </row>
    <row r="377" spans="1:13" x14ac:dyDescent="0.25">
      <c r="A377">
        <v>11202</v>
      </c>
      <c r="B377" t="s">
        <v>36</v>
      </c>
      <c r="C377">
        <v>8</v>
      </c>
      <c r="D377">
        <v>339.81</v>
      </c>
      <c r="E377" t="s">
        <v>67</v>
      </c>
      <c r="F377">
        <v>79.59</v>
      </c>
      <c r="G377" t="s">
        <v>161</v>
      </c>
      <c r="H377" t="s">
        <v>23</v>
      </c>
      <c r="I377" t="s">
        <v>17</v>
      </c>
      <c r="J377" t="s">
        <v>18</v>
      </c>
      <c r="K377" t="s">
        <v>210</v>
      </c>
      <c r="L377" t="s">
        <v>470</v>
      </c>
      <c r="M377" t="s">
        <v>201</v>
      </c>
    </row>
    <row r="378" spans="1:13" x14ac:dyDescent="0.25">
      <c r="A378">
        <v>11941</v>
      </c>
      <c r="B378" t="s">
        <v>43</v>
      </c>
      <c r="C378">
        <v>4</v>
      </c>
      <c r="D378">
        <v>73.069999999999993</v>
      </c>
      <c r="E378" t="s">
        <v>67</v>
      </c>
      <c r="F378">
        <v>-41.01</v>
      </c>
      <c r="G378" t="s">
        <v>172</v>
      </c>
      <c r="H378" t="s">
        <v>23</v>
      </c>
      <c r="I378" t="s">
        <v>17</v>
      </c>
      <c r="J378" t="s">
        <v>18</v>
      </c>
      <c r="K378" t="s">
        <v>19</v>
      </c>
      <c r="L378" t="s">
        <v>395</v>
      </c>
      <c r="M378" t="s">
        <v>201</v>
      </c>
    </row>
    <row r="379" spans="1:13" x14ac:dyDescent="0.25">
      <c r="A379">
        <v>12352</v>
      </c>
      <c r="B379" t="s">
        <v>36</v>
      </c>
      <c r="C379">
        <v>5</v>
      </c>
      <c r="D379">
        <v>36.86</v>
      </c>
      <c r="E379" t="s">
        <v>67</v>
      </c>
      <c r="F379">
        <v>-32.82</v>
      </c>
      <c r="G379" t="s">
        <v>471</v>
      </c>
      <c r="H379" t="s">
        <v>23</v>
      </c>
      <c r="I379" t="s">
        <v>17</v>
      </c>
      <c r="J379" t="s">
        <v>18</v>
      </c>
      <c r="K379" t="s">
        <v>210</v>
      </c>
      <c r="L379" t="s">
        <v>472</v>
      </c>
      <c r="M379" t="s">
        <v>201</v>
      </c>
    </row>
    <row r="380" spans="1:13" x14ac:dyDescent="0.25">
      <c r="A380">
        <v>12544</v>
      </c>
      <c r="B380" t="s">
        <v>31</v>
      </c>
      <c r="C380">
        <v>34</v>
      </c>
      <c r="D380">
        <v>74.3</v>
      </c>
      <c r="E380" t="s">
        <v>67</v>
      </c>
      <c r="F380">
        <v>-129.01</v>
      </c>
      <c r="G380" t="s">
        <v>84</v>
      </c>
      <c r="H380" t="s">
        <v>23</v>
      </c>
      <c r="I380" t="s">
        <v>17</v>
      </c>
      <c r="J380" t="s">
        <v>25</v>
      </c>
      <c r="K380" t="s">
        <v>26</v>
      </c>
      <c r="L380" t="s">
        <v>306</v>
      </c>
      <c r="M380" t="s">
        <v>201</v>
      </c>
    </row>
    <row r="381" spans="1:13" x14ac:dyDescent="0.25">
      <c r="A381">
        <v>13346</v>
      </c>
      <c r="B381" t="s">
        <v>31</v>
      </c>
      <c r="C381">
        <v>44</v>
      </c>
      <c r="D381">
        <v>268.33999999999997</v>
      </c>
      <c r="E381" t="s">
        <v>67</v>
      </c>
      <c r="F381">
        <v>-240.83</v>
      </c>
      <c r="G381" t="s">
        <v>88</v>
      </c>
      <c r="H381" t="s">
        <v>23</v>
      </c>
      <c r="I381" t="s">
        <v>17</v>
      </c>
      <c r="J381" t="s">
        <v>18</v>
      </c>
      <c r="K381" t="s">
        <v>203</v>
      </c>
      <c r="L381" t="s">
        <v>473</v>
      </c>
      <c r="M381" t="s">
        <v>201</v>
      </c>
    </row>
    <row r="382" spans="1:13" x14ac:dyDescent="0.25">
      <c r="A382">
        <v>16193</v>
      </c>
      <c r="B382" t="s">
        <v>28</v>
      </c>
      <c r="C382">
        <v>8</v>
      </c>
      <c r="D382">
        <v>300.2</v>
      </c>
      <c r="E382" t="s">
        <v>67</v>
      </c>
      <c r="F382">
        <v>6.41</v>
      </c>
      <c r="G382" t="s">
        <v>167</v>
      </c>
      <c r="H382" t="s">
        <v>23</v>
      </c>
      <c r="I382" t="s">
        <v>17</v>
      </c>
      <c r="J382" t="s">
        <v>18</v>
      </c>
      <c r="K382" t="s">
        <v>19</v>
      </c>
      <c r="L382" t="s">
        <v>474</v>
      </c>
      <c r="M382" t="s">
        <v>201</v>
      </c>
    </row>
    <row r="383" spans="1:13" x14ac:dyDescent="0.25">
      <c r="A383">
        <v>16423</v>
      </c>
      <c r="B383" t="s">
        <v>36</v>
      </c>
      <c r="C383">
        <v>19</v>
      </c>
      <c r="D383">
        <v>128.21</v>
      </c>
      <c r="E383" t="s">
        <v>67</v>
      </c>
      <c r="F383">
        <v>-55.13</v>
      </c>
      <c r="G383" t="s">
        <v>29</v>
      </c>
      <c r="H383" t="s">
        <v>23</v>
      </c>
      <c r="I383" t="s">
        <v>17</v>
      </c>
      <c r="J383" t="s">
        <v>18</v>
      </c>
      <c r="K383" t="s">
        <v>203</v>
      </c>
      <c r="L383" t="s">
        <v>475</v>
      </c>
      <c r="M383" t="s">
        <v>201</v>
      </c>
    </row>
    <row r="384" spans="1:13" x14ac:dyDescent="0.25">
      <c r="A384">
        <v>16451</v>
      </c>
      <c r="B384" t="s">
        <v>28</v>
      </c>
      <c r="C384">
        <v>9</v>
      </c>
      <c r="D384">
        <v>252.79</v>
      </c>
      <c r="E384" t="s">
        <v>67</v>
      </c>
      <c r="F384">
        <v>58.23</v>
      </c>
      <c r="G384" t="s">
        <v>175</v>
      </c>
      <c r="H384" t="s">
        <v>23</v>
      </c>
      <c r="I384" t="s">
        <v>17</v>
      </c>
      <c r="J384" t="s">
        <v>18</v>
      </c>
      <c r="K384" t="s">
        <v>210</v>
      </c>
      <c r="L384" t="s">
        <v>332</v>
      </c>
      <c r="M384" t="s">
        <v>201</v>
      </c>
    </row>
    <row r="385" spans="1:13" x14ac:dyDescent="0.25">
      <c r="A385">
        <v>18144</v>
      </c>
      <c r="B385" t="s">
        <v>43</v>
      </c>
      <c r="C385">
        <v>48</v>
      </c>
      <c r="D385">
        <v>207.08</v>
      </c>
      <c r="E385" t="s">
        <v>67</v>
      </c>
      <c r="F385">
        <v>-131.82</v>
      </c>
      <c r="G385" t="s">
        <v>166</v>
      </c>
      <c r="H385" t="s">
        <v>23</v>
      </c>
      <c r="I385" t="s">
        <v>17</v>
      </c>
      <c r="J385" t="s">
        <v>18</v>
      </c>
      <c r="K385" t="s">
        <v>203</v>
      </c>
      <c r="L385" t="s">
        <v>476</v>
      </c>
      <c r="M385" t="s">
        <v>201</v>
      </c>
    </row>
    <row r="386" spans="1:13" x14ac:dyDescent="0.25">
      <c r="A386">
        <v>18308</v>
      </c>
      <c r="B386" t="s">
        <v>28</v>
      </c>
      <c r="C386">
        <v>30</v>
      </c>
      <c r="D386">
        <v>114.12</v>
      </c>
      <c r="E386" t="s">
        <v>67</v>
      </c>
      <c r="F386">
        <v>15.73</v>
      </c>
      <c r="G386" t="s">
        <v>465</v>
      </c>
      <c r="H386" t="s">
        <v>23</v>
      </c>
      <c r="I386" t="s">
        <v>17</v>
      </c>
      <c r="J386" t="s">
        <v>18</v>
      </c>
      <c r="K386" t="s">
        <v>210</v>
      </c>
      <c r="L386" t="s">
        <v>391</v>
      </c>
      <c r="M386" t="s">
        <v>201</v>
      </c>
    </row>
    <row r="387" spans="1:13" x14ac:dyDescent="0.25">
      <c r="A387">
        <v>18308</v>
      </c>
      <c r="B387" t="s">
        <v>28</v>
      </c>
      <c r="C387">
        <v>15</v>
      </c>
      <c r="D387">
        <v>436.05</v>
      </c>
      <c r="E387" t="s">
        <v>67</v>
      </c>
      <c r="F387">
        <v>-92.58</v>
      </c>
      <c r="G387" t="s">
        <v>465</v>
      </c>
      <c r="H387" t="s">
        <v>23</v>
      </c>
      <c r="I387" t="s">
        <v>17</v>
      </c>
      <c r="J387" t="s">
        <v>48</v>
      </c>
      <c r="K387" t="s">
        <v>215</v>
      </c>
      <c r="L387" t="s">
        <v>333</v>
      </c>
      <c r="M387" t="s">
        <v>201</v>
      </c>
    </row>
    <row r="388" spans="1:13" x14ac:dyDescent="0.25">
      <c r="A388">
        <v>18308</v>
      </c>
      <c r="B388" t="s">
        <v>28</v>
      </c>
      <c r="C388">
        <v>49</v>
      </c>
      <c r="D388">
        <v>5247.4835000000003</v>
      </c>
      <c r="E388" t="s">
        <v>67</v>
      </c>
      <c r="F388">
        <v>1465.87</v>
      </c>
      <c r="G388" t="s">
        <v>465</v>
      </c>
      <c r="H388" t="s">
        <v>23</v>
      </c>
      <c r="I388" t="s">
        <v>17</v>
      </c>
      <c r="J388" t="s">
        <v>48</v>
      </c>
      <c r="K388" t="s">
        <v>149</v>
      </c>
      <c r="L388" t="s">
        <v>477</v>
      </c>
      <c r="M388" t="s">
        <v>201</v>
      </c>
    </row>
    <row r="389" spans="1:13" x14ac:dyDescent="0.25">
      <c r="A389">
        <v>19078</v>
      </c>
      <c r="B389" t="s">
        <v>43</v>
      </c>
      <c r="C389">
        <v>21</v>
      </c>
      <c r="D389">
        <v>256.12</v>
      </c>
      <c r="E389" t="s">
        <v>67</v>
      </c>
      <c r="F389">
        <v>-18.190000000000001</v>
      </c>
      <c r="G389" t="s">
        <v>93</v>
      </c>
      <c r="H389" t="s">
        <v>23</v>
      </c>
      <c r="I389" t="s">
        <v>17</v>
      </c>
      <c r="J389" t="s">
        <v>18</v>
      </c>
      <c r="K389" t="s">
        <v>41</v>
      </c>
      <c r="L389" t="s">
        <v>414</v>
      </c>
      <c r="M389" t="s">
        <v>201</v>
      </c>
    </row>
    <row r="390" spans="1:13" x14ac:dyDescent="0.25">
      <c r="A390">
        <v>19686</v>
      </c>
      <c r="B390" t="s">
        <v>36</v>
      </c>
      <c r="C390">
        <v>11</v>
      </c>
      <c r="D390">
        <v>152.66999999999999</v>
      </c>
      <c r="E390" t="s">
        <v>67</v>
      </c>
      <c r="F390">
        <v>12.76</v>
      </c>
      <c r="G390" t="s">
        <v>96</v>
      </c>
      <c r="H390" t="s">
        <v>23</v>
      </c>
      <c r="I390" t="s">
        <v>17</v>
      </c>
      <c r="J390" t="s">
        <v>18</v>
      </c>
      <c r="K390" t="s">
        <v>210</v>
      </c>
      <c r="L390" t="s">
        <v>382</v>
      </c>
      <c r="M390" t="s">
        <v>201</v>
      </c>
    </row>
    <row r="391" spans="1:13" x14ac:dyDescent="0.25">
      <c r="A391">
        <v>22151</v>
      </c>
      <c r="B391" t="s">
        <v>13</v>
      </c>
      <c r="C391">
        <v>49</v>
      </c>
      <c r="D391">
        <v>465.83</v>
      </c>
      <c r="E391" t="s">
        <v>67</v>
      </c>
      <c r="F391">
        <v>-79.72</v>
      </c>
      <c r="G391" t="s">
        <v>128</v>
      </c>
      <c r="H391" t="s">
        <v>23</v>
      </c>
      <c r="I391" t="s">
        <v>17</v>
      </c>
      <c r="J391" t="s">
        <v>25</v>
      </c>
      <c r="K391" t="s">
        <v>26</v>
      </c>
      <c r="L391" t="s">
        <v>464</v>
      </c>
      <c r="M391" t="s">
        <v>201</v>
      </c>
    </row>
    <row r="392" spans="1:13" x14ac:dyDescent="0.25">
      <c r="A392">
        <v>23264</v>
      </c>
      <c r="B392" t="s">
        <v>43</v>
      </c>
      <c r="C392">
        <v>16</v>
      </c>
      <c r="D392">
        <v>108.42</v>
      </c>
      <c r="E392" t="s">
        <v>67</v>
      </c>
      <c r="F392">
        <v>-50.82</v>
      </c>
      <c r="G392" t="s">
        <v>454</v>
      </c>
      <c r="H392" t="s">
        <v>23</v>
      </c>
      <c r="I392" t="s">
        <v>17</v>
      </c>
      <c r="J392" t="s">
        <v>18</v>
      </c>
      <c r="K392" t="s">
        <v>203</v>
      </c>
      <c r="L392" t="s">
        <v>478</v>
      </c>
      <c r="M392" t="s">
        <v>201</v>
      </c>
    </row>
    <row r="393" spans="1:13" x14ac:dyDescent="0.25">
      <c r="A393">
        <v>23264</v>
      </c>
      <c r="B393" t="s">
        <v>43</v>
      </c>
      <c r="C393">
        <v>27</v>
      </c>
      <c r="D393">
        <v>78.47</v>
      </c>
      <c r="E393" t="s">
        <v>67</v>
      </c>
      <c r="F393">
        <v>17.989999999999998</v>
      </c>
      <c r="G393" t="s">
        <v>454</v>
      </c>
      <c r="H393" t="s">
        <v>23</v>
      </c>
      <c r="I393" t="s">
        <v>17</v>
      </c>
      <c r="J393" t="s">
        <v>18</v>
      </c>
      <c r="K393" t="s">
        <v>199</v>
      </c>
      <c r="L393" t="s">
        <v>479</v>
      </c>
      <c r="M393" t="s">
        <v>201</v>
      </c>
    </row>
    <row r="394" spans="1:13" x14ac:dyDescent="0.25">
      <c r="A394">
        <v>24128</v>
      </c>
      <c r="B394" t="s">
        <v>13</v>
      </c>
      <c r="C394">
        <v>43</v>
      </c>
      <c r="D394">
        <v>6583.9129999999996</v>
      </c>
      <c r="E394" t="s">
        <v>67</v>
      </c>
      <c r="F394">
        <v>1459.79</v>
      </c>
      <c r="G394" t="s">
        <v>241</v>
      </c>
      <c r="H394" t="s">
        <v>23</v>
      </c>
      <c r="I394" t="s">
        <v>17</v>
      </c>
      <c r="J394" t="s">
        <v>48</v>
      </c>
      <c r="K394" t="s">
        <v>149</v>
      </c>
      <c r="L394" t="s">
        <v>258</v>
      </c>
      <c r="M394" t="s">
        <v>201</v>
      </c>
    </row>
    <row r="395" spans="1:13" x14ac:dyDescent="0.25">
      <c r="A395">
        <v>25634</v>
      </c>
      <c r="B395" t="s">
        <v>28</v>
      </c>
      <c r="C395">
        <v>29</v>
      </c>
      <c r="D395">
        <v>593.32000000000005</v>
      </c>
      <c r="E395" t="s">
        <v>67</v>
      </c>
      <c r="F395">
        <v>28.99</v>
      </c>
      <c r="G395" t="s">
        <v>170</v>
      </c>
      <c r="H395" t="s">
        <v>23</v>
      </c>
      <c r="I395" t="s">
        <v>17</v>
      </c>
      <c r="J395" t="s">
        <v>48</v>
      </c>
      <c r="K395" t="s">
        <v>215</v>
      </c>
      <c r="L395" t="s">
        <v>369</v>
      </c>
      <c r="M395" t="s">
        <v>201</v>
      </c>
    </row>
    <row r="396" spans="1:13" x14ac:dyDescent="0.25">
      <c r="A396">
        <v>25767</v>
      </c>
      <c r="B396" t="s">
        <v>13</v>
      </c>
      <c r="C396">
        <v>15</v>
      </c>
      <c r="D396">
        <v>593.73</v>
      </c>
      <c r="E396" t="s">
        <v>67</v>
      </c>
      <c r="F396">
        <v>108.01</v>
      </c>
      <c r="G396" t="s">
        <v>465</v>
      </c>
      <c r="H396" t="s">
        <v>23</v>
      </c>
      <c r="I396" t="s">
        <v>17</v>
      </c>
      <c r="J396" t="s">
        <v>18</v>
      </c>
      <c r="K396" t="s">
        <v>203</v>
      </c>
      <c r="L396" t="s">
        <v>431</v>
      </c>
      <c r="M396" t="s">
        <v>201</v>
      </c>
    </row>
    <row r="397" spans="1:13" x14ac:dyDescent="0.25">
      <c r="A397">
        <v>26499</v>
      </c>
      <c r="B397" t="s">
        <v>36</v>
      </c>
      <c r="C397">
        <v>11</v>
      </c>
      <c r="D397">
        <v>32.4</v>
      </c>
      <c r="E397" t="s">
        <v>67</v>
      </c>
      <c r="F397">
        <v>8.7799999999999994</v>
      </c>
      <c r="G397" t="s">
        <v>89</v>
      </c>
      <c r="H397" t="s">
        <v>23</v>
      </c>
      <c r="I397" t="s">
        <v>17</v>
      </c>
      <c r="J397" t="s">
        <v>18</v>
      </c>
      <c r="K397" t="s">
        <v>199</v>
      </c>
      <c r="L397" t="s">
        <v>448</v>
      </c>
      <c r="M397" t="s">
        <v>201</v>
      </c>
    </row>
    <row r="398" spans="1:13" x14ac:dyDescent="0.25">
      <c r="A398">
        <v>26531</v>
      </c>
      <c r="B398" t="s">
        <v>36</v>
      </c>
      <c r="C398">
        <v>26</v>
      </c>
      <c r="D398">
        <v>4688.9485000000004</v>
      </c>
      <c r="E398" t="s">
        <v>67</v>
      </c>
      <c r="F398">
        <v>1215.44</v>
      </c>
      <c r="G398" t="s">
        <v>480</v>
      </c>
      <c r="H398" t="s">
        <v>23</v>
      </c>
      <c r="I398" t="s">
        <v>17</v>
      </c>
      <c r="J398" t="s">
        <v>48</v>
      </c>
      <c r="K398" t="s">
        <v>149</v>
      </c>
      <c r="L398" t="s">
        <v>481</v>
      </c>
      <c r="M398" t="s">
        <v>201</v>
      </c>
    </row>
    <row r="399" spans="1:13" x14ac:dyDescent="0.25">
      <c r="A399">
        <v>26567</v>
      </c>
      <c r="B399" t="s">
        <v>43</v>
      </c>
      <c r="C399">
        <v>8</v>
      </c>
      <c r="D399">
        <v>50.7</v>
      </c>
      <c r="E399" t="s">
        <v>67</v>
      </c>
      <c r="F399">
        <v>-44.07</v>
      </c>
      <c r="G399" t="s">
        <v>89</v>
      </c>
      <c r="H399" t="s">
        <v>23</v>
      </c>
      <c r="I399" t="s">
        <v>17</v>
      </c>
      <c r="J399" t="s">
        <v>18</v>
      </c>
      <c r="K399" t="s">
        <v>210</v>
      </c>
      <c r="L399" t="s">
        <v>398</v>
      </c>
      <c r="M399" t="s">
        <v>201</v>
      </c>
    </row>
    <row r="400" spans="1:13" x14ac:dyDescent="0.25">
      <c r="A400">
        <v>26567</v>
      </c>
      <c r="B400" t="s">
        <v>43</v>
      </c>
      <c r="C400">
        <v>48</v>
      </c>
      <c r="D400">
        <v>6109.817</v>
      </c>
      <c r="E400" t="s">
        <v>67</v>
      </c>
      <c r="F400">
        <v>1374.95</v>
      </c>
      <c r="G400" t="s">
        <v>89</v>
      </c>
      <c r="H400" t="s">
        <v>23</v>
      </c>
      <c r="I400" t="s">
        <v>17</v>
      </c>
      <c r="J400" t="s">
        <v>48</v>
      </c>
      <c r="K400" t="s">
        <v>149</v>
      </c>
      <c r="L400" t="s">
        <v>482</v>
      </c>
      <c r="M400" t="s">
        <v>201</v>
      </c>
    </row>
    <row r="401" spans="1:13" x14ac:dyDescent="0.25">
      <c r="A401">
        <v>27778</v>
      </c>
      <c r="B401" t="s">
        <v>43</v>
      </c>
      <c r="C401">
        <v>1</v>
      </c>
      <c r="D401">
        <v>232.67</v>
      </c>
      <c r="E401" t="s">
        <v>67</v>
      </c>
      <c r="F401">
        <v>-105.14</v>
      </c>
      <c r="G401" t="s">
        <v>116</v>
      </c>
      <c r="H401" t="s">
        <v>23</v>
      </c>
      <c r="I401" t="s">
        <v>17</v>
      </c>
      <c r="J401" t="s">
        <v>18</v>
      </c>
      <c r="K401" t="s">
        <v>210</v>
      </c>
      <c r="L401" t="s">
        <v>483</v>
      </c>
      <c r="M401" t="s">
        <v>201</v>
      </c>
    </row>
    <row r="402" spans="1:13" x14ac:dyDescent="0.25">
      <c r="A402">
        <v>27909</v>
      </c>
      <c r="B402" t="s">
        <v>43</v>
      </c>
      <c r="C402">
        <v>1</v>
      </c>
      <c r="D402">
        <v>62.26</v>
      </c>
      <c r="E402" t="s">
        <v>67</v>
      </c>
      <c r="F402">
        <v>-23.24</v>
      </c>
      <c r="G402" t="s">
        <v>15</v>
      </c>
      <c r="H402" t="s">
        <v>23</v>
      </c>
      <c r="I402" t="s">
        <v>17</v>
      </c>
      <c r="J402" t="s">
        <v>18</v>
      </c>
      <c r="K402" t="s">
        <v>203</v>
      </c>
      <c r="L402" t="s">
        <v>484</v>
      </c>
      <c r="M402" t="s">
        <v>201</v>
      </c>
    </row>
    <row r="403" spans="1:13" x14ac:dyDescent="0.25">
      <c r="A403">
        <v>28003</v>
      </c>
      <c r="B403" t="s">
        <v>43</v>
      </c>
      <c r="C403">
        <v>31</v>
      </c>
      <c r="D403">
        <v>157.79</v>
      </c>
      <c r="E403" t="s">
        <v>67</v>
      </c>
      <c r="F403">
        <v>-95.92</v>
      </c>
      <c r="G403" t="s">
        <v>90</v>
      </c>
      <c r="H403" t="s">
        <v>23</v>
      </c>
      <c r="I403" t="s">
        <v>17</v>
      </c>
      <c r="J403" t="s">
        <v>18</v>
      </c>
      <c r="K403" t="s">
        <v>203</v>
      </c>
      <c r="L403" t="s">
        <v>485</v>
      </c>
      <c r="M403" t="s">
        <v>201</v>
      </c>
    </row>
    <row r="404" spans="1:13" x14ac:dyDescent="0.25">
      <c r="A404">
        <v>28165</v>
      </c>
      <c r="B404" t="s">
        <v>28</v>
      </c>
      <c r="C404">
        <v>2</v>
      </c>
      <c r="D404">
        <v>24.96</v>
      </c>
      <c r="E404" t="s">
        <v>67</v>
      </c>
      <c r="F404">
        <v>-12.8</v>
      </c>
      <c r="G404" t="s">
        <v>85</v>
      </c>
      <c r="H404" t="s">
        <v>23</v>
      </c>
      <c r="I404" t="s">
        <v>17</v>
      </c>
      <c r="J404" t="s">
        <v>18</v>
      </c>
      <c r="K404" t="s">
        <v>210</v>
      </c>
      <c r="L404" t="s">
        <v>486</v>
      </c>
      <c r="M404" t="s">
        <v>201</v>
      </c>
    </row>
    <row r="405" spans="1:13" x14ac:dyDescent="0.25">
      <c r="A405">
        <v>28289</v>
      </c>
      <c r="B405" t="s">
        <v>13</v>
      </c>
      <c r="C405">
        <v>31</v>
      </c>
      <c r="D405">
        <v>166.76</v>
      </c>
      <c r="E405" t="s">
        <v>67</v>
      </c>
      <c r="F405">
        <v>-46.03</v>
      </c>
      <c r="G405" t="s">
        <v>231</v>
      </c>
      <c r="H405" t="s">
        <v>23</v>
      </c>
      <c r="I405" t="s">
        <v>17</v>
      </c>
      <c r="J405" t="s">
        <v>18</v>
      </c>
      <c r="K405" t="s">
        <v>203</v>
      </c>
      <c r="L405" t="s">
        <v>487</v>
      </c>
      <c r="M405" t="s">
        <v>201</v>
      </c>
    </row>
    <row r="406" spans="1:13" x14ac:dyDescent="0.25">
      <c r="A406">
        <v>28486</v>
      </c>
      <c r="B406" t="s">
        <v>13</v>
      </c>
      <c r="C406">
        <v>2</v>
      </c>
      <c r="D406">
        <v>811.13</v>
      </c>
      <c r="E406" t="s">
        <v>67</v>
      </c>
      <c r="F406">
        <v>-517.47</v>
      </c>
      <c r="G406" t="s">
        <v>32</v>
      </c>
      <c r="H406" t="s">
        <v>23</v>
      </c>
      <c r="I406" t="s">
        <v>17</v>
      </c>
      <c r="J406" t="s">
        <v>18</v>
      </c>
      <c r="K406" t="s">
        <v>19</v>
      </c>
      <c r="L406" t="s">
        <v>488</v>
      </c>
      <c r="M406" t="s">
        <v>201</v>
      </c>
    </row>
    <row r="407" spans="1:13" x14ac:dyDescent="0.25">
      <c r="A407">
        <v>28870</v>
      </c>
      <c r="B407" t="s">
        <v>13</v>
      </c>
      <c r="C407">
        <v>35</v>
      </c>
      <c r="D407">
        <v>3310.9454999999998</v>
      </c>
      <c r="E407" t="s">
        <v>67</v>
      </c>
      <c r="F407">
        <v>822.4</v>
      </c>
      <c r="G407" t="s">
        <v>91</v>
      </c>
      <c r="H407" t="s">
        <v>23</v>
      </c>
      <c r="I407" t="s">
        <v>17</v>
      </c>
      <c r="J407" t="s">
        <v>48</v>
      </c>
      <c r="K407" t="s">
        <v>149</v>
      </c>
      <c r="L407">
        <v>6160</v>
      </c>
      <c r="M407" t="s">
        <v>201</v>
      </c>
    </row>
    <row r="408" spans="1:13" x14ac:dyDescent="0.25">
      <c r="A408">
        <v>30947</v>
      </c>
      <c r="B408" t="s">
        <v>31</v>
      </c>
      <c r="C408">
        <v>17</v>
      </c>
      <c r="D408">
        <v>691.59</v>
      </c>
      <c r="E408" t="s">
        <v>67</v>
      </c>
      <c r="F408">
        <v>261.24</v>
      </c>
      <c r="G408" t="s">
        <v>90</v>
      </c>
      <c r="H408" t="s">
        <v>23</v>
      </c>
      <c r="I408" t="s">
        <v>17</v>
      </c>
      <c r="J408" t="s">
        <v>18</v>
      </c>
      <c r="K408" t="s">
        <v>210</v>
      </c>
      <c r="L408" t="s">
        <v>323</v>
      </c>
      <c r="M408" t="s">
        <v>201</v>
      </c>
    </row>
    <row r="409" spans="1:13" x14ac:dyDescent="0.25">
      <c r="A409">
        <v>30947</v>
      </c>
      <c r="B409" t="s">
        <v>31</v>
      </c>
      <c r="C409">
        <v>45</v>
      </c>
      <c r="D409">
        <v>345.2</v>
      </c>
      <c r="E409" t="s">
        <v>67</v>
      </c>
      <c r="F409">
        <v>183.53</v>
      </c>
      <c r="G409" t="s">
        <v>90</v>
      </c>
      <c r="H409" t="s">
        <v>23</v>
      </c>
      <c r="I409" t="s">
        <v>17</v>
      </c>
      <c r="J409" t="s">
        <v>18</v>
      </c>
      <c r="K409" t="s">
        <v>199</v>
      </c>
      <c r="L409" t="s">
        <v>459</v>
      </c>
      <c r="M409" t="s">
        <v>201</v>
      </c>
    </row>
    <row r="410" spans="1:13" x14ac:dyDescent="0.25">
      <c r="A410">
        <v>31270</v>
      </c>
      <c r="B410" t="s">
        <v>36</v>
      </c>
      <c r="C410">
        <v>5</v>
      </c>
      <c r="D410">
        <v>165.04</v>
      </c>
      <c r="E410" t="s">
        <v>67</v>
      </c>
      <c r="F410">
        <v>-112.44</v>
      </c>
      <c r="G410" t="s">
        <v>480</v>
      </c>
      <c r="H410" t="s">
        <v>23</v>
      </c>
      <c r="I410" t="s">
        <v>17</v>
      </c>
      <c r="J410" t="s">
        <v>48</v>
      </c>
      <c r="K410" t="s">
        <v>215</v>
      </c>
      <c r="L410" t="s">
        <v>341</v>
      </c>
      <c r="M410" t="s">
        <v>201</v>
      </c>
    </row>
    <row r="411" spans="1:13" x14ac:dyDescent="0.25">
      <c r="A411">
        <v>31364</v>
      </c>
      <c r="B411" t="s">
        <v>28</v>
      </c>
      <c r="C411">
        <v>2</v>
      </c>
      <c r="D411">
        <v>789.01</v>
      </c>
      <c r="E411" t="s">
        <v>67</v>
      </c>
      <c r="F411">
        <v>-539.59</v>
      </c>
      <c r="G411" t="s">
        <v>128</v>
      </c>
      <c r="H411" t="s">
        <v>23</v>
      </c>
      <c r="I411" t="s">
        <v>17</v>
      </c>
      <c r="J411" t="s">
        <v>18</v>
      </c>
      <c r="K411" t="s">
        <v>19</v>
      </c>
      <c r="L411" t="s">
        <v>488</v>
      </c>
      <c r="M411" t="s">
        <v>201</v>
      </c>
    </row>
    <row r="412" spans="1:13" x14ac:dyDescent="0.25">
      <c r="A412">
        <v>31618</v>
      </c>
      <c r="B412" t="s">
        <v>43</v>
      </c>
      <c r="C412">
        <v>14</v>
      </c>
      <c r="D412">
        <v>403.17</v>
      </c>
      <c r="E412" t="s">
        <v>67</v>
      </c>
      <c r="F412">
        <v>147.44999999999999</v>
      </c>
      <c r="G412" t="s">
        <v>116</v>
      </c>
      <c r="H412" t="s">
        <v>23</v>
      </c>
      <c r="I412" t="s">
        <v>17</v>
      </c>
      <c r="J412" t="s">
        <v>18</v>
      </c>
      <c r="K412" t="s">
        <v>210</v>
      </c>
      <c r="L412" t="s">
        <v>489</v>
      </c>
      <c r="M412" t="s">
        <v>201</v>
      </c>
    </row>
    <row r="413" spans="1:13" x14ac:dyDescent="0.25">
      <c r="A413">
        <v>31781</v>
      </c>
      <c r="B413" t="s">
        <v>36</v>
      </c>
      <c r="C413">
        <v>46</v>
      </c>
      <c r="D413">
        <v>249.02</v>
      </c>
      <c r="E413" t="s">
        <v>67</v>
      </c>
      <c r="F413">
        <v>-282.61</v>
      </c>
      <c r="G413" t="s">
        <v>89</v>
      </c>
      <c r="H413" t="s">
        <v>23</v>
      </c>
      <c r="I413" t="s">
        <v>17</v>
      </c>
      <c r="J413" t="s">
        <v>18</v>
      </c>
      <c r="K413" t="s">
        <v>210</v>
      </c>
      <c r="L413" t="s">
        <v>472</v>
      </c>
      <c r="M413" t="s">
        <v>201</v>
      </c>
    </row>
    <row r="414" spans="1:13" x14ac:dyDescent="0.25">
      <c r="A414">
        <v>32743</v>
      </c>
      <c r="B414" t="s">
        <v>43</v>
      </c>
      <c r="C414">
        <v>19</v>
      </c>
      <c r="D414">
        <v>3548.67</v>
      </c>
      <c r="E414" t="s">
        <v>67</v>
      </c>
      <c r="F414">
        <v>1280.19</v>
      </c>
      <c r="G414" t="s">
        <v>85</v>
      </c>
      <c r="H414" t="s">
        <v>23</v>
      </c>
      <c r="I414" t="s">
        <v>17</v>
      </c>
      <c r="J414" t="s">
        <v>18</v>
      </c>
      <c r="K414" t="s">
        <v>41</v>
      </c>
      <c r="L414" t="s">
        <v>490</v>
      </c>
      <c r="M414" t="s">
        <v>201</v>
      </c>
    </row>
    <row r="415" spans="1:13" x14ac:dyDescent="0.25">
      <c r="A415">
        <v>33186</v>
      </c>
      <c r="B415" t="s">
        <v>31</v>
      </c>
      <c r="C415">
        <v>24</v>
      </c>
      <c r="D415">
        <v>1350.5309999999999</v>
      </c>
      <c r="E415" t="s">
        <v>67</v>
      </c>
      <c r="F415">
        <v>221.18</v>
      </c>
      <c r="G415" t="s">
        <v>175</v>
      </c>
      <c r="H415" t="s">
        <v>23</v>
      </c>
      <c r="I415" t="s">
        <v>17</v>
      </c>
      <c r="J415" t="s">
        <v>48</v>
      </c>
      <c r="K415" t="s">
        <v>149</v>
      </c>
      <c r="L415">
        <v>8860</v>
      </c>
      <c r="M415" t="s">
        <v>201</v>
      </c>
    </row>
    <row r="416" spans="1:13" x14ac:dyDescent="0.25">
      <c r="A416">
        <v>33444</v>
      </c>
      <c r="B416" t="s">
        <v>36</v>
      </c>
      <c r="C416">
        <v>8</v>
      </c>
      <c r="D416">
        <v>127.8</v>
      </c>
      <c r="E416" t="s">
        <v>67</v>
      </c>
      <c r="F416">
        <v>-30.48</v>
      </c>
      <c r="G416" t="s">
        <v>96</v>
      </c>
      <c r="H416" t="s">
        <v>23</v>
      </c>
      <c r="I416" t="s">
        <v>17</v>
      </c>
      <c r="J416" t="s">
        <v>18</v>
      </c>
      <c r="K416" t="s">
        <v>19</v>
      </c>
      <c r="L416" t="s">
        <v>491</v>
      </c>
      <c r="M416" t="s">
        <v>201</v>
      </c>
    </row>
    <row r="417" spans="1:13" x14ac:dyDescent="0.25">
      <c r="A417">
        <v>33703</v>
      </c>
      <c r="B417" t="s">
        <v>28</v>
      </c>
      <c r="C417">
        <v>25</v>
      </c>
      <c r="D417">
        <v>802.19</v>
      </c>
      <c r="E417" t="s">
        <v>67</v>
      </c>
      <c r="F417">
        <v>56.26</v>
      </c>
      <c r="G417" t="s">
        <v>231</v>
      </c>
      <c r="H417" t="s">
        <v>23</v>
      </c>
      <c r="I417" t="s">
        <v>17</v>
      </c>
      <c r="J417" t="s">
        <v>18</v>
      </c>
      <c r="K417" t="s">
        <v>19</v>
      </c>
      <c r="L417" t="s">
        <v>226</v>
      </c>
      <c r="M417" t="s">
        <v>201</v>
      </c>
    </row>
    <row r="418" spans="1:13" x14ac:dyDescent="0.25">
      <c r="A418">
        <v>34177</v>
      </c>
      <c r="B418" t="s">
        <v>13</v>
      </c>
      <c r="C418">
        <v>13</v>
      </c>
      <c r="D418">
        <v>34.42</v>
      </c>
      <c r="E418" t="s">
        <v>67</v>
      </c>
      <c r="F418">
        <v>9.4700000000000006</v>
      </c>
      <c r="G418" t="s">
        <v>492</v>
      </c>
      <c r="H418" t="s">
        <v>23</v>
      </c>
      <c r="I418" t="s">
        <v>17</v>
      </c>
      <c r="J418" t="s">
        <v>18</v>
      </c>
      <c r="K418" t="s">
        <v>199</v>
      </c>
      <c r="L418" t="s">
        <v>493</v>
      </c>
      <c r="M418" t="s">
        <v>201</v>
      </c>
    </row>
    <row r="419" spans="1:13" x14ac:dyDescent="0.25">
      <c r="A419">
        <v>34177</v>
      </c>
      <c r="B419" t="s">
        <v>13</v>
      </c>
      <c r="C419">
        <v>26</v>
      </c>
      <c r="D419">
        <v>172.76</v>
      </c>
      <c r="E419" t="s">
        <v>67</v>
      </c>
      <c r="F419">
        <v>73.180000000000007</v>
      </c>
      <c r="G419" t="s">
        <v>492</v>
      </c>
      <c r="H419" t="s">
        <v>23</v>
      </c>
      <c r="I419" t="s">
        <v>17</v>
      </c>
      <c r="J419" t="s">
        <v>18</v>
      </c>
      <c r="K419" t="s">
        <v>199</v>
      </c>
      <c r="L419" t="s">
        <v>459</v>
      </c>
      <c r="M419" t="s">
        <v>201</v>
      </c>
    </row>
    <row r="420" spans="1:13" x14ac:dyDescent="0.25">
      <c r="A420">
        <v>34631</v>
      </c>
      <c r="B420" t="s">
        <v>28</v>
      </c>
      <c r="C420">
        <v>5</v>
      </c>
      <c r="D420">
        <v>22.06</v>
      </c>
      <c r="E420" t="s">
        <v>67</v>
      </c>
      <c r="F420">
        <v>-22.28</v>
      </c>
      <c r="G420" t="s">
        <v>93</v>
      </c>
      <c r="H420" t="s">
        <v>23</v>
      </c>
      <c r="I420" t="s">
        <v>17</v>
      </c>
      <c r="J420" t="s">
        <v>18</v>
      </c>
      <c r="K420" t="s">
        <v>210</v>
      </c>
      <c r="L420" t="s">
        <v>439</v>
      </c>
      <c r="M420" t="s">
        <v>201</v>
      </c>
    </row>
    <row r="421" spans="1:13" x14ac:dyDescent="0.25">
      <c r="A421">
        <v>36134</v>
      </c>
      <c r="B421" t="s">
        <v>31</v>
      </c>
      <c r="C421">
        <v>6</v>
      </c>
      <c r="D421">
        <v>826.97349999999994</v>
      </c>
      <c r="E421" t="s">
        <v>67</v>
      </c>
      <c r="F421">
        <v>-413.33</v>
      </c>
      <c r="G421" t="s">
        <v>85</v>
      </c>
      <c r="H421" t="s">
        <v>23</v>
      </c>
      <c r="I421" t="s">
        <v>17</v>
      </c>
      <c r="J421" t="s">
        <v>48</v>
      </c>
      <c r="K421" t="s">
        <v>149</v>
      </c>
      <c r="L421" t="s">
        <v>494</v>
      </c>
      <c r="M421" t="s">
        <v>201</v>
      </c>
    </row>
    <row r="422" spans="1:13" x14ac:dyDescent="0.25">
      <c r="A422">
        <v>36644</v>
      </c>
      <c r="B422" t="s">
        <v>13</v>
      </c>
      <c r="C422">
        <v>24</v>
      </c>
      <c r="D422">
        <v>2298.3200000000002</v>
      </c>
      <c r="E422" t="s">
        <v>67</v>
      </c>
      <c r="F422">
        <v>218.72</v>
      </c>
      <c r="G422" t="s">
        <v>166</v>
      </c>
      <c r="H422" t="s">
        <v>23</v>
      </c>
      <c r="I422" t="s">
        <v>17</v>
      </c>
      <c r="J422" t="s">
        <v>48</v>
      </c>
      <c r="K422" t="s">
        <v>215</v>
      </c>
      <c r="L422" t="s">
        <v>495</v>
      </c>
      <c r="M422" t="s">
        <v>201</v>
      </c>
    </row>
    <row r="423" spans="1:13" x14ac:dyDescent="0.25">
      <c r="A423">
        <v>37634</v>
      </c>
      <c r="B423" t="s">
        <v>36</v>
      </c>
      <c r="C423">
        <v>32</v>
      </c>
      <c r="D423">
        <v>368.18</v>
      </c>
      <c r="E423" t="s">
        <v>67</v>
      </c>
      <c r="F423">
        <v>-36.78</v>
      </c>
      <c r="G423" t="s">
        <v>93</v>
      </c>
      <c r="H423" t="s">
        <v>23</v>
      </c>
      <c r="I423" t="s">
        <v>17</v>
      </c>
      <c r="J423" t="s">
        <v>18</v>
      </c>
      <c r="K423" t="s">
        <v>19</v>
      </c>
      <c r="L423" t="s">
        <v>232</v>
      </c>
      <c r="M423" t="s">
        <v>201</v>
      </c>
    </row>
    <row r="424" spans="1:13" x14ac:dyDescent="0.25">
      <c r="A424">
        <v>39364</v>
      </c>
      <c r="B424" t="s">
        <v>13</v>
      </c>
      <c r="C424">
        <v>15</v>
      </c>
      <c r="D424">
        <v>19417.55</v>
      </c>
      <c r="E424" t="s">
        <v>67</v>
      </c>
      <c r="F424">
        <v>8417.57</v>
      </c>
      <c r="G424" t="s">
        <v>172</v>
      </c>
      <c r="H424" t="s">
        <v>23</v>
      </c>
      <c r="I424" t="s">
        <v>17</v>
      </c>
      <c r="J424" t="s">
        <v>18</v>
      </c>
      <c r="K424" t="s">
        <v>210</v>
      </c>
      <c r="L424" t="s">
        <v>496</v>
      </c>
      <c r="M424" t="s">
        <v>201</v>
      </c>
    </row>
    <row r="425" spans="1:13" x14ac:dyDescent="0.25">
      <c r="A425">
        <v>39683</v>
      </c>
      <c r="B425" t="s">
        <v>13</v>
      </c>
      <c r="C425">
        <v>31</v>
      </c>
      <c r="D425">
        <v>615.58000000000004</v>
      </c>
      <c r="E425" t="s">
        <v>67</v>
      </c>
      <c r="F425">
        <v>168</v>
      </c>
      <c r="G425" t="s">
        <v>95</v>
      </c>
      <c r="H425" t="s">
        <v>23</v>
      </c>
      <c r="I425" t="s">
        <v>17</v>
      </c>
      <c r="J425" t="s">
        <v>18</v>
      </c>
      <c r="K425" t="s">
        <v>210</v>
      </c>
      <c r="L425" t="s">
        <v>497</v>
      </c>
      <c r="M425" t="s">
        <v>201</v>
      </c>
    </row>
    <row r="426" spans="1:13" x14ac:dyDescent="0.25">
      <c r="A426">
        <v>40067</v>
      </c>
      <c r="B426" t="s">
        <v>31</v>
      </c>
      <c r="C426">
        <v>38</v>
      </c>
      <c r="D426">
        <v>2157.3085000000001</v>
      </c>
      <c r="E426" t="s">
        <v>67</v>
      </c>
      <c r="F426">
        <v>519.25</v>
      </c>
      <c r="G426" t="s">
        <v>96</v>
      </c>
      <c r="H426" t="s">
        <v>23</v>
      </c>
      <c r="I426" t="s">
        <v>17</v>
      </c>
      <c r="J426" t="s">
        <v>48</v>
      </c>
      <c r="K426" t="s">
        <v>149</v>
      </c>
      <c r="L426">
        <v>3390</v>
      </c>
      <c r="M426" t="s">
        <v>201</v>
      </c>
    </row>
    <row r="427" spans="1:13" x14ac:dyDescent="0.25">
      <c r="A427">
        <v>40132</v>
      </c>
      <c r="B427" t="s">
        <v>31</v>
      </c>
      <c r="C427">
        <v>16</v>
      </c>
      <c r="D427">
        <v>347.47</v>
      </c>
      <c r="E427" t="s">
        <v>67</v>
      </c>
      <c r="F427">
        <v>-86.2</v>
      </c>
      <c r="G427" t="s">
        <v>471</v>
      </c>
      <c r="H427" t="s">
        <v>23</v>
      </c>
      <c r="I427" t="s">
        <v>17</v>
      </c>
      <c r="J427" t="s">
        <v>18</v>
      </c>
      <c r="K427" t="s">
        <v>210</v>
      </c>
      <c r="L427" t="s">
        <v>352</v>
      </c>
      <c r="M427" t="s">
        <v>201</v>
      </c>
    </row>
    <row r="428" spans="1:13" x14ac:dyDescent="0.25">
      <c r="A428">
        <v>41153</v>
      </c>
      <c r="B428" t="s">
        <v>36</v>
      </c>
      <c r="C428">
        <v>29</v>
      </c>
      <c r="D428">
        <v>862.2</v>
      </c>
      <c r="E428" t="s">
        <v>67</v>
      </c>
      <c r="F428">
        <v>-45.1</v>
      </c>
      <c r="G428" t="s">
        <v>96</v>
      </c>
      <c r="H428" t="s">
        <v>23</v>
      </c>
      <c r="I428" t="s">
        <v>17</v>
      </c>
      <c r="J428" t="s">
        <v>48</v>
      </c>
      <c r="K428" t="s">
        <v>215</v>
      </c>
      <c r="L428" t="s">
        <v>333</v>
      </c>
      <c r="M428" t="s">
        <v>201</v>
      </c>
    </row>
    <row r="429" spans="1:13" x14ac:dyDescent="0.25">
      <c r="A429">
        <v>41409</v>
      </c>
      <c r="B429" t="s">
        <v>28</v>
      </c>
      <c r="C429">
        <v>1</v>
      </c>
      <c r="D429">
        <v>18.920000000000002</v>
      </c>
      <c r="E429" t="s">
        <v>67</v>
      </c>
      <c r="F429">
        <v>-18.25</v>
      </c>
      <c r="G429" t="s">
        <v>128</v>
      </c>
      <c r="H429" t="s">
        <v>23</v>
      </c>
      <c r="I429" t="s">
        <v>17</v>
      </c>
      <c r="J429" t="s">
        <v>18</v>
      </c>
      <c r="K429" t="s">
        <v>210</v>
      </c>
      <c r="L429" t="s">
        <v>498</v>
      </c>
      <c r="M429" t="s">
        <v>201</v>
      </c>
    </row>
    <row r="430" spans="1:13" x14ac:dyDescent="0.25">
      <c r="A430">
        <v>42209</v>
      </c>
      <c r="B430" t="s">
        <v>13</v>
      </c>
      <c r="C430">
        <v>5</v>
      </c>
      <c r="D430">
        <v>324.55</v>
      </c>
      <c r="E430" t="s">
        <v>67</v>
      </c>
      <c r="F430">
        <v>-12.82</v>
      </c>
      <c r="G430" t="s">
        <v>96</v>
      </c>
      <c r="H430" t="s">
        <v>23</v>
      </c>
      <c r="I430" t="s">
        <v>17</v>
      </c>
      <c r="J430" t="s">
        <v>18</v>
      </c>
      <c r="K430" t="s">
        <v>41</v>
      </c>
      <c r="L430" t="s">
        <v>499</v>
      </c>
      <c r="M430" t="s">
        <v>201</v>
      </c>
    </row>
    <row r="431" spans="1:13" x14ac:dyDescent="0.25">
      <c r="A431">
        <v>43109</v>
      </c>
      <c r="B431" t="s">
        <v>43</v>
      </c>
      <c r="C431">
        <v>19</v>
      </c>
      <c r="D431">
        <v>281.83999999999997</v>
      </c>
      <c r="E431" t="s">
        <v>67</v>
      </c>
      <c r="F431">
        <v>-21.85</v>
      </c>
      <c r="G431" t="s">
        <v>166</v>
      </c>
      <c r="H431" t="s">
        <v>23</v>
      </c>
      <c r="I431" t="s">
        <v>17</v>
      </c>
      <c r="J431" t="s">
        <v>18</v>
      </c>
      <c r="K431" t="s">
        <v>210</v>
      </c>
      <c r="L431" t="s">
        <v>500</v>
      </c>
      <c r="M431" t="s">
        <v>201</v>
      </c>
    </row>
    <row r="432" spans="1:13" x14ac:dyDescent="0.25">
      <c r="A432">
        <v>43109</v>
      </c>
      <c r="B432" t="s">
        <v>43</v>
      </c>
      <c r="C432">
        <v>25</v>
      </c>
      <c r="D432">
        <v>509.52</v>
      </c>
      <c r="E432" t="s">
        <v>67</v>
      </c>
      <c r="F432">
        <v>-145.78</v>
      </c>
      <c r="G432" t="s">
        <v>166</v>
      </c>
      <c r="H432" t="s">
        <v>23</v>
      </c>
      <c r="I432" t="s">
        <v>17</v>
      </c>
      <c r="J432" t="s">
        <v>48</v>
      </c>
      <c r="K432" t="s">
        <v>215</v>
      </c>
      <c r="L432" t="s">
        <v>281</v>
      </c>
      <c r="M432" t="s">
        <v>201</v>
      </c>
    </row>
    <row r="433" spans="1:13" x14ac:dyDescent="0.25">
      <c r="A433">
        <v>43329</v>
      </c>
      <c r="B433" t="s">
        <v>36</v>
      </c>
      <c r="C433">
        <v>42</v>
      </c>
      <c r="D433">
        <v>2475.83</v>
      </c>
      <c r="E433" t="s">
        <v>67</v>
      </c>
      <c r="F433">
        <v>752.37</v>
      </c>
      <c r="G433" t="s">
        <v>88</v>
      </c>
      <c r="H433" t="s">
        <v>23</v>
      </c>
      <c r="I433" t="s">
        <v>17</v>
      </c>
      <c r="J433" t="s">
        <v>18</v>
      </c>
      <c r="K433" t="s">
        <v>41</v>
      </c>
      <c r="L433" t="s">
        <v>273</v>
      </c>
      <c r="M433" t="s">
        <v>201</v>
      </c>
    </row>
    <row r="434" spans="1:13" x14ac:dyDescent="0.25">
      <c r="A434">
        <v>43364</v>
      </c>
      <c r="B434" t="s">
        <v>13</v>
      </c>
      <c r="C434">
        <v>21</v>
      </c>
      <c r="D434">
        <v>524.20000000000005</v>
      </c>
      <c r="E434" t="s">
        <v>67</v>
      </c>
      <c r="F434">
        <v>158.97999999999999</v>
      </c>
      <c r="G434" t="s">
        <v>227</v>
      </c>
      <c r="H434" t="s">
        <v>23</v>
      </c>
      <c r="I434" t="s">
        <v>17</v>
      </c>
      <c r="J434" t="s">
        <v>18</v>
      </c>
      <c r="K434" t="s">
        <v>220</v>
      </c>
      <c r="L434" t="s">
        <v>224</v>
      </c>
      <c r="M434" t="s">
        <v>201</v>
      </c>
    </row>
    <row r="435" spans="1:13" x14ac:dyDescent="0.25">
      <c r="A435">
        <v>44071</v>
      </c>
      <c r="B435" t="s">
        <v>28</v>
      </c>
      <c r="C435">
        <v>19</v>
      </c>
      <c r="D435">
        <v>110.67</v>
      </c>
      <c r="E435" t="s">
        <v>67</v>
      </c>
      <c r="F435">
        <v>-43.75</v>
      </c>
      <c r="G435" t="s">
        <v>167</v>
      </c>
      <c r="H435" t="s">
        <v>23</v>
      </c>
      <c r="I435" t="s">
        <v>17</v>
      </c>
      <c r="J435" t="s">
        <v>18</v>
      </c>
      <c r="K435" t="s">
        <v>210</v>
      </c>
      <c r="L435" t="s">
        <v>501</v>
      </c>
      <c r="M435" t="s">
        <v>201</v>
      </c>
    </row>
    <row r="436" spans="1:13" x14ac:dyDescent="0.25">
      <c r="A436">
        <v>44071</v>
      </c>
      <c r="B436" t="s">
        <v>28</v>
      </c>
      <c r="C436">
        <v>20</v>
      </c>
      <c r="D436">
        <v>1163.123</v>
      </c>
      <c r="E436" t="s">
        <v>67</v>
      </c>
      <c r="F436">
        <v>83.84</v>
      </c>
      <c r="G436" t="s">
        <v>167</v>
      </c>
      <c r="H436" t="s">
        <v>23</v>
      </c>
      <c r="I436" t="s">
        <v>17</v>
      </c>
      <c r="J436" t="s">
        <v>48</v>
      </c>
      <c r="K436" t="s">
        <v>149</v>
      </c>
      <c r="L436">
        <v>8260</v>
      </c>
      <c r="M436" t="s">
        <v>201</v>
      </c>
    </row>
    <row r="437" spans="1:13" x14ac:dyDescent="0.25">
      <c r="A437">
        <v>44519</v>
      </c>
      <c r="B437" t="s">
        <v>13</v>
      </c>
      <c r="C437">
        <v>48</v>
      </c>
      <c r="D437">
        <v>224.58</v>
      </c>
      <c r="E437" t="s">
        <v>67</v>
      </c>
      <c r="F437">
        <v>-144.76</v>
      </c>
      <c r="G437" t="s">
        <v>166</v>
      </c>
      <c r="H437" t="s">
        <v>23</v>
      </c>
      <c r="I437" t="s">
        <v>17</v>
      </c>
      <c r="J437" t="s">
        <v>18</v>
      </c>
      <c r="K437" t="s">
        <v>210</v>
      </c>
      <c r="L437" t="s">
        <v>502</v>
      </c>
      <c r="M437" t="s">
        <v>201</v>
      </c>
    </row>
    <row r="438" spans="1:13" x14ac:dyDescent="0.25">
      <c r="A438">
        <v>44519</v>
      </c>
      <c r="B438" t="s">
        <v>13</v>
      </c>
      <c r="C438">
        <v>34</v>
      </c>
      <c r="D438">
        <v>365.77</v>
      </c>
      <c r="E438" t="s">
        <v>67</v>
      </c>
      <c r="F438">
        <v>155.69</v>
      </c>
      <c r="G438" t="s">
        <v>166</v>
      </c>
      <c r="H438" t="s">
        <v>23</v>
      </c>
      <c r="I438" t="s">
        <v>17</v>
      </c>
      <c r="J438" t="s">
        <v>18</v>
      </c>
      <c r="K438" t="s">
        <v>220</v>
      </c>
      <c r="L438" t="s">
        <v>503</v>
      </c>
      <c r="M438" t="s">
        <v>201</v>
      </c>
    </row>
    <row r="439" spans="1:13" x14ac:dyDescent="0.25">
      <c r="A439">
        <v>46980</v>
      </c>
      <c r="B439" t="s">
        <v>43</v>
      </c>
      <c r="C439">
        <v>34</v>
      </c>
      <c r="D439">
        <v>216.3</v>
      </c>
      <c r="E439" t="s">
        <v>67</v>
      </c>
      <c r="F439">
        <v>103.16</v>
      </c>
      <c r="G439" t="s">
        <v>15</v>
      </c>
      <c r="H439" t="s">
        <v>23</v>
      </c>
      <c r="I439" t="s">
        <v>17</v>
      </c>
      <c r="J439" t="s">
        <v>18</v>
      </c>
      <c r="K439" t="s">
        <v>199</v>
      </c>
      <c r="L439" t="s">
        <v>504</v>
      </c>
      <c r="M439" t="s">
        <v>201</v>
      </c>
    </row>
    <row r="440" spans="1:13" x14ac:dyDescent="0.25">
      <c r="A440">
        <v>47462</v>
      </c>
      <c r="B440" t="s">
        <v>13</v>
      </c>
      <c r="C440">
        <v>43</v>
      </c>
      <c r="D440">
        <v>154.18</v>
      </c>
      <c r="E440" t="s">
        <v>67</v>
      </c>
      <c r="F440">
        <v>-166.92</v>
      </c>
      <c r="G440" t="s">
        <v>227</v>
      </c>
      <c r="H440" t="s">
        <v>23</v>
      </c>
      <c r="I440" t="s">
        <v>17</v>
      </c>
      <c r="J440" t="s">
        <v>18</v>
      </c>
      <c r="K440" t="s">
        <v>210</v>
      </c>
      <c r="L440" t="s">
        <v>505</v>
      </c>
      <c r="M440" t="s">
        <v>201</v>
      </c>
    </row>
    <row r="441" spans="1:13" x14ac:dyDescent="0.25">
      <c r="A441">
        <v>47873</v>
      </c>
      <c r="B441" t="s">
        <v>43</v>
      </c>
      <c r="C441">
        <v>8</v>
      </c>
      <c r="D441">
        <v>52.39</v>
      </c>
      <c r="E441" t="s">
        <v>67</v>
      </c>
      <c r="F441">
        <v>-17.38</v>
      </c>
      <c r="G441" t="s">
        <v>88</v>
      </c>
      <c r="H441" t="s">
        <v>23</v>
      </c>
      <c r="I441" t="s">
        <v>17</v>
      </c>
      <c r="J441" t="s">
        <v>25</v>
      </c>
      <c r="K441" t="s">
        <v>26</v>
      </c>
      <c r="L441" t="s">
        <v>506</v>
      </c>
      <c r="M441" t="s">
        <v>201</v>
      </c>
    </row>
    <row r="442" spans="1:13" x14ac:dyDescent="0.25">
      <c r="A442">
        <v>48839</v>
      </c>
      <c r="B442" t="s">
        <v>43</v>
      </c>
      <c r="C442">
        <v>1</v>
      </c>
      <c r="D442">
        <v>97.13</v>
      </c>
      <c r="E442" t="s">
        <v>67</v>
      </c>
      <c r="F442">
        <v>-37.06</v>
      </c>
      <c r="G442" t="s">
        <v>32</v>
      </c>
      <c r="H442" t="s">
        <v>23</v>
      </c>
      <c r="I442" t="s">
        <v>17</v>
      </c>
      <c r="J442" t="s">
        <v>18</v>
      </c>
      <c r="K442" t="s">
        <v>199</v>
      </c>
      <c r="L442" t="s">
        <v>507</v>
      </c>
      <c r="M442" t="s">
        <v>201</v>
      </c>
    </row>
    <row r="443" spans="1:13" x14ac:dyDescent="0.25">
      <c r="A443">
        <v>50278</v>
      </c>
      <c r="B443" t="s">
        <v>13</v>
      </c>
      <c r="C443">
        <v>2</v>
      </c>
      <c r="D443">
        <v>51.21</v>
      </c>
      <c r="E443" t="s">
        <v>67</v>
      </c>
      <c r="F443">
        <v>-27.53</v>
      </c>
      <c r="G443" t="s">
        <v>128</v>
      </c>
      <c r="H443" t="s">
        <v>23</v>
      </c>
      <c r="I443" t="s">
        <v>17</v>
      </c>
      <c r="J443" t="s">
        <v>18</v>
      </c>
      <c r="K443" t="s">
        <v>210</v>
      </c>
      <c r="L443" t="s">
        <v>508</v>
      </c>
      <c r="M443" t="s">
        <v>201</v>
      </c>
    </row>
    <row r="444" spans="1:13" x14ac:dyDescent="0.25">
      <c r="A444">
        <v>50565</v>
      </c>
      <c r="B444" t="s">
        <v>13</v>
      </c>
      <c r="C444">
        <v>43</v>
      </c>
      <c r="D444">
        <v>683.46</v>
      </c>
      <c r="E444" t="s">
        <v>67</v>
      </c>
      <c r="F444">
        <v>-138.82</v>
      </c>
      <c r="G444" t="s">
        <v>89</v>
      </c>
      <c r="H444" t="s">
        <v>23</v>
      </c>
      <c r="I444" t="s">
        <v>17</v>
      </c>
      <c r="J444" t="s">
        <v>18</v>
      </c>
      <c r="K444" t="s">
        <v>220</v>
      </c>
      <c r="L444" t="s">
        <v>509</v>
      </c>
      <c r="M444" t="s">
        <v>201</v>
      </c>
    </row>
    <row r="445" spans="1:13" x14ac:dyDescent="0.25">
      <c r="A445">
        <v>50914</v>
      </c>
      <c r="B445" t="s">
        <v>43</v>
      </c>
      <c r="C445">
        <v>49</v>
      </c>
      <c r="D445">
        <v>8551.5439999999999</v>
      </c>
      <c r="E445" t="s">
        <v>67</v>
      </c>
      <c r="F445">
        <v>2763.13</v>
      </c>
      <c r="G445" t="s">
        <v>32</v>
      </c>
      <c r="H445" t="s">
        <v>23</v>
      </c>
      <c r="I445" t="s">
        <v>17</v>
      </c>
      <c r="J445" t="s">
        <v>48</v>
      </c>
      <c r="K445" t="s">
        <v>149</v>
      </c>
      <c r="L445" t="s">
        <v>510</v>
      </c>
      <c r="M445" t="s">
        <v>201</v>
      </c>
    </row>
    <row r="446" spans="1:13" x14ac:dyDescent="0.25">
      <c r="A446">
        <v>51938</v>
      </c>
      <c r="B446" t="s">
        <v>31</v>
      </c>
      <c r="C446">
        <v>5</v>
      </c>
      <c r="D446">
        <v>503.32749999999999</v>
      </c>
      <c r="E446" t="s">
        <v>67</v>
      </c>
      <c r="F446">
        <v>-488.31</v>
      </c>
      <c r="G446" t="s">
        <v>84</v>
      </c>
      <c r="H446" t="s">
        <v>23</v>
      </c>
      <c r="I446" t="s">
        <v>17</v>
      </c>
      <c r="J446" t="s">
        <v>48</v>
      </c>
      <c r="K446" t="s">
        <v>149</v>
      </c>
      <c r="L446">
        <v>8290</v>
      </c>
      <c r="M446" t="s">
        <v>201</v>
      </c>
    </row>
    <row r="447" spans="1:13" x14ac:dyDescent="0.25">
      <c r="A447">
        <v>53156</v>
      </c>
      <c r="B447" t="s">
        <v>28</v>
      </c>
      <c r="C447">
        <v>47</v>
      </c>
      <c r="D447">
        <v>186.93</v>
      </c>
      <c r="E447" t="s">
        <v>67</v>
      </c>
      <c r="F447">
        <v>56.44</v>
      </c>
      <c r="G447" t="s">
        <v>29</v>
      </c>
      <c r="H447" t="s">
        <v>23</v>
      </c>
      <c r="I447" t="s">
        <v>17</v>
      </c>
      <c r="J447" t="s">
        <v>18</v>
      </c>
      <c r="K447" t="s">
        <v>199</v>
      </c>
      <c r="L447" t="s">
        <v>335</v>
      </c>
      <c r="M447" t="s">
        <v>201</v>
      </c>
    </row>
    <row r="448" spans="1:13" x14ac:dyDescent="0.25">
      <c r="A448">
        <v>53990</v>
      </c>
      <c r="B448" t="s">
        <v>28</v>
      </c>
      <c r="C448">
        <v>44</v>
      </c>
      <c r="D448">
        <v>4263.9314999999997</v>
      </c>
      <c r="E448" t="s">
        <v>67</v>
      </c>
      <c r="F448">
        <v>1411.03</v>
      </c>
      <c r="G448" t="s">
        <v>32</v>
      </c>
      <c r="H448" t="s">
        <v>23</v>
      </c>
      <c r="I448" t="s">
        <v>17</v>
      </c>
      <c r="J448" t="s">
        <v>48</v>
      </c>
      <c r="K448" t="s">
        <v>149</v>
      </c>
      <c r="L448" t="s">
        <v>511</v>
      </c>
      <c r="M448" t="s">
        <v>201</v>
      </c>
    </row>
    <row r="449" spans="1:13" x14ac:dyDescent="0.25">
      <c r="A449">
        <v>55366</v>
      </c>
      <c r="B449" t="s">
        <v>43</v>
      </c>
      <c r="C449">
        <v>7</v>
      </c>
      <c r="D449">
        <v>387.17</v>
      </c>
      <c r="E449" t="s">
        <v>67</v>
      </c>
      <c r="F449">
        <v>-204.65</v>
      </c>
      <c r="G449" t="s">
        <v>88</v>
      </c>
      <c r="H449" t="s">
        <v>23</v>
      </c>
      <c r="I449" t="s">
        <v>17</v>
      </c>
      <c r="J449" t="s">
        <v>48</v>
      </c>
      <c r="K449" t="s">
        <v>215</v>
      </c>
      <c r="L449" t="s">
        <v>512</v>
      </c>
      <c r="M449" t="s">
        <v>201</v>
      </c>
    </row>
    <row r="450" spans="1:13" x14ac:dyDescent="0.25">
      <c r="A450">
        <v>58150</v>
      </c>
      <c r="B450" t="s">
        <v>43</v>
      </c>
      <c r="C450">
        <v>24</v>
      </c>
      <c r="D450">
        <v>60.36</v>
      </c>
      <c r="E450" t="s">
        <v>67</v>
      </c>
      <c r="F450">
        <v>-119.62</v>
      </c>
      <c r="G450" t="s">
        <v>227</v>
      </c>
      <c r="H450" t="s">
        <v>47</v>
      </c>
      <c r="I450" t="s">
        <v>17</v>
      </c>
      <c r="J450" t="s">
        <v>18</v>
      </c>
      <c r="K450" t="s">
        <v>210</v>
      </c>
      <c r="L450" t="s">
        <v>513</v>
      </c>
      <c r="M450" t="s">
        <v>201</v>
      </c>
    </row>
    <row r="451" spans="1:13" x14ac:dyDescent="0.25">
      <c r="A451">
        <v>58340</v>
      </c>
      <c r="B451" t="s">
        <v>36</v>
      </c>
      <c r="C451">
        <v>36</v>
      </c>
      <c r="D451">
        <v>1936.3</v>
      </c>
      <c r="E451" t="s">
        <v>67</v>
      </c>
      <c r="F451">
        <v>278.12</v>
      </c>
      <c r="G451" t="s">
        <v>89</v>
      </c>
      <c r="H451" t="s">
        <v>47</v>
      </c>
      <c r="I451" t="s">
        <v>17</v>
      </c>
      <c r="J451" t="s">
        <v>18</v>
      </c>
      <c r="K451" t="s">
        <v>41</v>
      </c>
      <c r="L451" t="s">
        <v>514</v>
      </c>
      <c r="M451" t="s">
        <v>201</v>
      </c>
    </row>
    <row r="452" spans="1:13" x14ac:dyDescent="0.25">
      <c r="A452">
        <v>58368</v>
      </c>
      <c r="B452" t="s">
        <v>13</v>
      </c>
      <c r="C452">
        <v>4</v>
      </c>
      <c r="D452">
        <v>14.23</v>
      </c>
      <c r="E452" t="s">
        <v>67</v>
      </c>
      <c r="F452">
        <v>-4.43</v>
      </c>
      <c r="G452" t="s">
        <v>88</v>
      </c>
      <c r="H452" t="s">
        <v>47</v>
      </c>
      <c r="I452" t="s">
        <v>17</v>
      </c>
      <c r="J452" t="s">
        <v>25</v>
      </c>
      <c r="K452" t="s">
        <v>26</v>
      </c>
      <c r="L452" t="s">
        <v>306</v>
      </c>
      <c r="M452" t="s">
        <v>201</v>
      </c>
    </row>
    <row r="453" spans="1:13" x14ac:dyDescent="0.25">
      <c r="A453">
        <v>58368</v>
      </c>
      <c r="B453" t="s">
        <v>13</v>
      </c>
      <c r="C453">
        <v>39</v>
      </c>
      <c r="D453">
        <v>272.07</v>
      </c>
      <c r="E453" t="s">
        <v>67</v>
      </c>
      <c r="F453">
        <v>-206.46</v>
      </c>
      <c r="G453" t="s">
        <v>88</v>
      </c>
      <c r="H453" t="s">
        <v>47</v>
      </c>
      <c r="I453" t="s">
        <v>17</v>
      </c>
      <c r="J453" t="s">
        <v>18</v>
      </c>
      <c r="K453" t="s">
        <v>203</v>
      </c>
      <c r="L453" t="s">
        <v>515</v>
      </c>
      <c r="M453" t="s">
        <v>201</v>
      </c>
    </row>
    <row r="454" spans="1:13" x14ac:dyDescent="0.25">
      <c r="A454">
        <v>59047</v>
      </c>
      <c r="B454" t="s">
        <v>28</v>
      </c>
      <c r="C454">
        <v>26</v>
      </c>
      <c r="D454">
        <v>113.85</v>
      </c>
      <c r="E454" t="s">
        <v>67</v>
      </c>
      <c r="F454">
        <v>-93.93</v>
      </c>
      <c r="G454" t="s">
        <v>128</v>
      </c>
      <c r="H454" t="s">
        <v>47</v>
      </c>
      <c r="I454" t="s">
        <v>17</v>
      </c>
      <c r="J454" t="s">
        <v>25</v>
      </c>
      <c r="K454" t="s">
        <v>26</v>
      </c>
      <c r="L454" t="s">
        <v>412</v>
      </c>
      <c r="M454" t="s">
        <v>201</v>
      </c>
    </row>
    <row r="455" spans="1:13" x14ac:dyDescent="0.25">
      <c r="A455">
        <v>59234</v>
      </c>
      <c r="B455" t="s">
        <v>31</v>
      </c>
      <c r="C455">
        <v>32</v>
      </c>
      <c r="D455">
        <v>5686.25</v>
      </c>
      <c r="E455" t="s">
        <v>67</v>
      </c>
      <c r="F455">
        <v>2109.21</v>
      </c>
      <c r="G455" t="s">
        <v>480</v>
      </c>
      <c r="H455" t="s">
        <v>47</v>
      </c>
      <c r="I455" t="s">
        <v>17</v>
      </c>
      <c r="J455" t="s">
        <v>18</v>
      </c>
      <c r="K455" t="s">
        <v>41</v>
      </c>
      <c r="L455" t="s">
        <v>490</v>
      </c>
      <c r="M455" t="s">
        <v>201</v>
      </c>
    </row>
    <row r="456" spans="1:13" x14ac:dyDescent="0.25">
      <c r="A456">
        <v>59651</v>
      </c>
      <c r="B456" t="s">
        <v>43</v>
      </c>
      <c r="C456">
        <v>36</v>
      </c>
      <c r="D456">
        <v>283.20999999999998</v>
      </c>
      <c r="E456" t="s">
        <v>67</v>
      </c>
      <c r="F456">
        <v>-196.06</v>
      </c>
      <c r="G456" t="s">
        <v>93</v>
      </c>
      <c r="H456" t="s">
        <v>47</v>
      </c>
      <c r="I456" t="s">
        <v>17</v>
      </c>
      <c r="J456" t="s">
        <v>18</v>
      </c>
      <c r="K456" t="s">
        <v>210</v>
      </c>
      <c r="L456" t="s">
        <v>349</v>
      </c>
      <c r="M456" t="s">
        <v>201</v>
      </c>
    </row>
    <row r="457" spans="1:13" x14ac:dyDescent="0.25">
      <c r="A457">
        <v>1187</v>
      </c>
      <c r="B457" t="s">
        <v>36</v>
      </c>
      <c r="C457">
        <v>14</v>
      </c>
      <c r="D457">
        <v>222.91</v>
      </c>
      <c r="E457" t="s">
        <v>67</v>
      </c>
      <c r="F457">
        <v>20.21</v>
      </c>
      <c r="G457" t="s">
        <v>107</v>
      </c>
      <c r="H457" t="s">
        <v>47</v>
      </c>
      <c r="I457" t="s">
        <v>17</v>
      </c>
      <c r="J457" t="s">
        <v>48</v>
      </c>
      <c r="K457" t="s">
        <v>215</v>
      </c>
      <c r="L457" t="s">
        <v>319</v>
      </c>
      <c r="M457" t="s">
        <v>201</v>
      </c>
    </row>
    <row r="458" spans="1:13" x14ac:dyDescent="0.25">
      <c r="A458">
        <v>4007</v>
      </c>
      <c r="B458" t="s">
        <v>13</v>
      </c>
      <c r="C458">
        <v>18</v>
      </c>
      <c r="D458">
        <v>1038.4000000000001</v>
      </c>
      <c r="E458" t="s">
        <v>67</v>
      </c>
      <c r="F458">
        <v>112.36</v>
      </c>
      <c r="G458" t="s">
        <v>97</v>
      </c>
      <c r="H458" t="s">
        <v>47</v>
      </c>
      <c r="I458" t="s">
        <v>17</v>
      </c>
      <c r="J458" t="s">
        <v>18</v>
      </c>
      <c r="K458" t="s">
        <v>41</v>
      </c>
      <c r="L458" t="s">
        <v>516</v>
      </c>
      <c r="M458" t="s">
        <v>201</v>
      </c>
    </row>
    <row r="459" spans="1:13" x14ac:dyDescent="0.25">
      <c r="A459">
        <v>4416</v>
      </c>
      <c r="B459" t="s">
        <v>31</v>
      </c>
      <c r="C459">
        <v>46</v>
      </c>
      <c r="D459">
        <v>7441.29</v>
      </c>
      <c r="E459" t="s">
        <v>67</v>
      </c>
      <c r="F459">
        <v>2665.4</v>
      </c>
      <c r="G459" t="s">
        <v>102</v>
      </c>
      <c r="H459" t="s">
        <v>47</v>
      </c>
      <c r="I459" t="s">
        <v>17</v>
      </c>
      <c r="J459" t="s">
        <v>18</v>
      </c>
      <c r="K459" t="s">
        <v>210</v>
      </c>
      <c r="L459" t="s">
        <v>423</v>
      </c>
      <c r="M459" t="s">
        <v>201</v>
      </c>
    </row>
    <row r="460" spans="1:13" x14ac:dyDescent="0.25">
      <c r="A460">
        <v>4454</v>
      </c>
      <c r="B460" t="s">
        <v>31</v>
      </c>
      <c r="C460">
        <v>17</v>
      </c>
      <c r="D460">
        <v>55.45</v>
      </c>
      <c r="E460" t="s">
        <v>67</v>
      </c>
      <c r="F460">
        <v>21.42</v>
      </c>
      <c r="G460" t="s">
        <v>102</v>
      </c>
      <c r="H460" t="s">
        <v>47</v>
      </c>
      <c r="I460" t="s">
        <v>17</v>
      </c>
      <c r="J460" t="s">
        <v>18</v>
      </c>
      <c r="K460" t="s">
        <v>199</v>
      </c>
      <c r="L460" t="s">
        <v>517</v>
      </c>
      <c r="M460" t="s">
        <v>201</v>
      </c>
    </row>
    <row r="461" spans="1:13" x14ac:dyDescent="0.25">
      <c r="A461">
        <v>5446</v>
      </c>
      <c r="B461" t="s">
        <v>31</v>
      </c>
      <c r="C461">
        <v>42</v>
      </c>
      <c r="D461">
        <v>433.68</v>
      </c>
      <c r="E461" t="s">
        <v>67</v>
      </c>
      <c r="F461">
        <v>44.1</v>
      </c>
      <c r="G461" t="s">
        <v>107</v>
      </c>
      <c r="H461" t="s">
        <v>47</v>
      </c>
      <c r="I461" t="s">
        <v>17</v>
      </c>
      <c r="J461" t="s">
        <v>18</v>
      </c>
      <c r="K461" t="s">
        <v>220</v>
      </c>
      <c r="L461" t="s">
        <v>518</v>
      </c>
      <c r="M461" t="s">
        <v>201</v>
      </c>
    </row>
    <row r="462" spans="1:13" x14ac:dyDescent="0.25">
      <c r="A462">
        <v>8994</v>
      </c>
      <c r="B462" t="s">
        <v>31</v>
      </c>
      <c r="C462">
        <v>36</v>
      </c>
      <c r="D462">
        <v>1423.35</v>
      </c>
      <c r="E462" t="s">
        <v>67</v>
      </c>
      <c r="F462">
        <v>-580.32000000000005</v>
      </c>
      <c r="G462" t="s">
        <v>180</v>
      </c>
      <c r="H462" t="s">
        <v>47</v>
      </c>
      <c r="I462" t="s">
        <v>17</v>
      </c>
      <c r="J462" t="s">
        <v>48</v>
      </c>
      <c r="K462" t="s">
        <v>215</v>
      </c>
      <c r="L462" t="s">
        <v>519</v>
      </c>
      <c r="M462" t="s">
        <v>201</v>
      </c>
    </row>
    <row r="463" spans="1:13" x14ac:dyDescent="0.25">
      <c r="A463">
        <v>9574</v>
      </c>
      <c r="B463" t="s">
        <v>36</v>
      </c>
      <c r="C463">
        <v>40</v>
      </c>
      <c r="D463">
        <v>434.62</v>
      </c>
      <c r="E463" t="s">
        <v>67</v>
      </c>
      <c r="F463">
        <v>-68.98</v>
      </c>
      <c r="G463" t="s">
        <v>99</v>
      </c>
      <c r="H463" t="s">
        <v>47</v>
      </c>
      <c r="I463" t="s">
        <v>17</v>
      </c>
      <c r="J463" t="s">
        <v>18</v>
      </c>
      <c r="K463" t="s">
        <v>210</v>
      </c>
      <c r="L463" t="s">
        <v>498</v>
      </c>
      <c r="M463" t="s">
        <v>201</v>
      </c>
    </row>
    <row r="464" spans="1:13" x14ac:dyDescent="0.25">
      <c r="A464">
        <v>11362</v>
      </c>
      <c r="B464" t="s">
        <v>31</v>
      </c>
      <c r="C464">
        <v>25</v>
      </c>
      <c r="D464">
        <v>2407.6930000000002</v>
      </c>
      <c r="E464" t="s">
        <v>67</v>
      </c>
      <c r="F464">
        <v>424.14</v>
      </c>
      <c r="G464" t="s">
        <v>98</v>
      </c>
      <c r="H464" t="s">
        <v>47</v>
      </c>
      <c r="I464" t="s">
        <v>17</v>
      </c>
      <c r="J464" t="s">
        <v>48</v>
      </c>
      <c r="K464" t="s">
        <v>149</v>
      </c>
      <c r="L464" t="s">
        <v>520</v>
      </c>
      <c r="M464" t="s">
        <v>201</v>
      </c>
    </row>
    <row r="465" spans="1:13" x14ac:dyDescent="0.25">
      <c r="A465">
        <v>12773</v>
      </c>
      <c r="B465" t="s">
        <v>31</v>
      </c>
      <c r="C465">
        <v>6</v>
      </c>
      <c r="D465">
        <v>17</v>
      </c>
      <c r="E465" t="s">
        <v>67</v>
      </c>
      <c r="F465">
        <v>-4.6100000000000003</v>
      </c>
      <c r="G465" t="s">
        <v>110</v>
      </c>
      <c r="H465" t="s">
        <v>47</v>
      </c>
      <c r="I465" t="s">
        <v>17</v>
      </c>
      <c r="J465" t="s">
        <v>18</v>
      </c>
      <c r="K465" t="s">
        <v>210</v>
      </c>
      <c r="L465" t="s">
        <v>521</v>
      </c>
      <c r="M465" t="s">
        <v>201</v>
      </c>
    </row>
    <row r="466" spans="1:13" x14ac:dyDescent="0.25">
      <c r="A466">
        <v>12773</v>
      </c>
      <c r="B466" t="s">
        <v>31</v>
      </c>
      <c r="C466">
        <v>15</v>
      </c>
      <c r="D466">
        <v>67.41</v>
      </c>
      <c r="E466" t="s">
        <v>67</v>
      </c>
      <c r="F466">
        <v>-49.6</v>
      </c>
      <c r="G466" t="s">
        <v>110</v>
      </c>
      <c r="H466" t="s">
        <v>47</v>
      </c>
      <c r="I466" t="s">
        <v>17</v>
      </c>
      <c r="J466" t="s">
        <v>25</v>
      </c>
      <c r="K466" t="s">
        <v>26</v>
      </c>
      <c r="L466" t="s">
        <v>412</v>
      </c>
      <c r="M466" t="s">
        <v>201</v>
      </c>
    </row>
    <row r="467" spans="1:13" x14ac:dyDescent="0.25">
      <c r="A467">
        <v>12773</v>
      </c>
      <c r="B467" t="s">
        <v>31</v>
      </c>
      <c r="C467">
        <v>19</v>
      </c>
      <c r="D467">
        <v>130.66999999999999</v>
      </c>
      <c r="E467" t="s">
        <v>67</v>
      </c>
      <c r="F467">
        <v>-77.180000000000007</v>
      </c>
      <c r="G467" t="s">
        <v>110</v>
      </c>
      <c r="H467" t="s">
        <v>47</v>
      </c>
      <c r="I467" t="s">
        <v>17</v>
      </c>
      <c r="J467" t="s">
        <v>18</v>
      </c>
      <c r="K467" t="s">
        <v>203</v>
      </c>
      <c r="L467" t="s">
        <v>205</v>
      </c>
      <c r="M467" t="s">
        <v>201</v>
      </c>
    </row>
    <row r="468" spans="1:13" x14ac:dyDescent="0.25">
      <c r="A468">
        <v>12934</v>
      </c>
      <c r="B468" t="s">
        <v>28</v>
      </c>
      <c r="C468">
        <v>45</v>
      </c>
      <c r="D468">
        <v>440.39</v>
      </c>
      <c r="E468" t="s">
        <v>67</v>
      </c>
      <c r="F468">
        <v>186.64</v>
      </c>
      <c r="G468" t="s">
        <v>107</v>
      </c>
      <c r="H468" t="s">
        <v>47</v>
      </c>
      <c r="I468" t="s">
        <v>17</v>
      </c>
      <c r="J468" t="s">
        <v>18</v>
      </c>
      <c r="K468" t="s">
        <v>220</v>
      </c>
      <c r="L468" t="s">
        <v>522</v>
      </c>
      <c r="M468" t="s">
        <v>201</v>
      </c>
    </row>
    <row r="469" spans="1:13" x14ac:dyDescent="0.25">
      <c r="A469">
        <v>13604</v>
      </c>
      <c r="B469" t="s">
        <v>28</v>
      </c>
      <c r="C469">
        <v>38</v>
      </c>
      <c r="D469">
        <v>3152.75</v>
      </c>
      <c r="E469" t="s">
        <v>67</v>
      </c>
      <c r="F469">
        <v>1166.4000000000001</v>
      </c>
      <c r="G469" t="s">
        <v>102</v>
      </c>
      <c r="H469" t="s">
        <v>47</v>
      </c>
      <c r="I469" t="s">
        <v>17</v>
      </c>
      <c r="J469" t="s">
        <v>48</v>
      </c>
      <c r="K469" t="s">
        <v>215</v>
      </c>
      <c r="L469" t="s">
        <v>523</v>
      </c>
      <c r="M469" t="s">
        <v>201</v>
      </c>
    </row>
    <row r="470" spans="1:13" x14ac:dyDescent="0.25">
      <c r="A470">
        <v>15044</v>
      </c>
      <c r="B470" t="s">
        <v>31</v>
      </c>
      <c r="C470">
        <v>42</v>
      </c>
      <c r="D470">
        <v>1681.6</v>
      </c>
      <c r="E470" t="s">
        <v>67</v>
      </c>
      <c r="F470">
        <v>167.37</v>
      </c>
      <c r="G470" t="s">
        <v>102</v>
      </c>
      <c r="H470" t="s">
        <v>47</v>
      </c>
      <c r="I470" t="s">
        <v>17</v>
      </c>
      <c r="J470" t="s">
        <v>48</v>
      </c>
      <c r="K470" t="s">
        <v>215</v>
      </c>
      <c r="L470" t="s">
        <v>524</v>
      </c>
      <c r="M470" t="s">
        <v>201</v>
      </c>
    </row>
    <row r="471" spans="1:13" x14ac:dyDescent="0.25">
      <c r="A471">
        <v>18273</v>
      </c>
      <c r="B471" t="s">
        <v>31</v>
      </c>
      <c r="C471">
        <v>18</v>
      </c>
      <c r="D471">
        <v>925.03</v>
      </c>
      <c r="E471" t="s">
        <v>67</v>
      </c>
      <c r="F471">
        <v>-3.68</v>
      </c>
      <c r="G471" t="s">
        <v>97</v>
      </c>
      <c r="H471" t="s">
        <v>47</v>
      </c>
      <c r="I471" t="s">
        <v>17</v>
      </c>
      <c r="J471" t="s">
        <v>48</v>
      </c>
      <c r="K471" t="s">
        <v>215</v>
      </c>
      <c r="L471" t="s">
        <v>525</v>
      </c>
      <c r="M471" t="s">
        <v>201</v>
      </c>
    </row>
    <row r="472" spans="1:13" x14ac:dyDescent="0.25">
      <c r="A472">
        <v>19042</v>
      </c>
      <c r="B472" t="s">
        <v>43</v>
      </c>
      <c r="C472">
        <v>8</v>
      </c>
      <c r="D472">
        <v>327.61</v>
      </c>
      <c r="E472" t="s">
        <v>67</v>
      </c>
      <c r="F472">
        <v>54.9</v>
      </c>
      <c r="G472" t="s">
        <v>103</v>
      </c>
      <c r="H472" t="s">
        <v>47</v>
      </c>
      <c r="I472" t="s">
        <v>17</v>
      </c>
      <c r="J472" t="s">
        <v>18</v>
      </c>
      <c r="K472" t="s">
        <v>210</v>
      </c>
      <c r="L472" t="s">
        <v>526</v>
      </c>
      <c r="M472" t="s">
        <v>201</v>
      </c>
    </row>
    <row r="473" spans="1:13" x14ac:dyDescent="0.25">
      <c r="A473">
        <v>19073</v>
      </c>
      <c r="B473" t="s">
        <v>28</v>
      </c>
      <c r="C473">
        <v>16</v>
      </c>
      <c r="D473">
        <v>178.4</v>
      </c>
      <c r="E473" t="s">
        <v>67</v>
      </c>
      <c r="F473">
        <v>20.079999999999998</v>
      </c>
      <c r="G473" t="s">
        <v>527</v>
      </c>
      <c r="H473" t="s">
        <v>47</v>
      </c>
      <c r="I473" t="s">
        <v>17</v>
      </c>
      <c r="J473" t="s">
        <v>25</v>
      </c>
      <c r="K473" t="s">
        <v>26</v>
      </c>
      <c r="L473" t="s">
        <v>269</v>
      </c>
      <c r="M473" t="s">
        <v>201</v>
      </c>
    </row>
    <row r="474" spans="1:13" x14ac:dyDescent="0.25">
      <c r="A474">
        <v>19617</v>
      </c>
      <c r="B474" t="s">
        <v>31</v>
      </c>
      <c r="C474">
        <v>3</v>
      </c>
      <c r="D474">
        <v>171.96350000000001</v>
      </c>
      <c r="E474" t="s">
        <v>67</v>
      </c>
      <c r="F474">
        <v>-296.37</v>
      </c>
      <c r="G474" t="s">
        <v>97</v>
      </c>
      <c r="H474" t="s">
        <v>47</v>
      </c>
      <c r="I474" t="s">
        <v>17</v>
      </c>
      <c r="J474" t="s">
        <v>48</v>
      </c>
      <c r="K474" t="s">
        <v>149</v>
      </c>
      <c r="L474" t="s">
        <v>324</v>
      </c>
      <c r="M474" t="s">
        <v>201</v>
      </c>
    </row>
    <row r="475" spans="1:13" x14ac:dyDescent="0.25">
      <c r="A475">
        <v>21378</v>
      </c>
      <c r="B475" t="s">
        <v>36</v>
      </c>
      <c r="C475">
        <v>34</v>
      </c>
      <c r="D475">
        <v>937.04</v>
      </c>
      <c r="E475" t="s">
        <v>67</v>
      </c>
      <c r="F475">
        <v>391.6</v>
      </c>
      <c r="G475" t="s">
        <v>97</v>
      </c>
      <c r="H475" t="s">
        <v>47</v>
      </c>
      <c r="I475" t="s">
        <v>17</v>
      </c>
      <c r="J475" t="s">
        <v>18</v>
      </c>
      <c r="K475" t="s">
        <v>210</v>
      </c>
      <c r="L475" t="s">
        <v>489</v>
      </c>
      <c r="M475" t="s">
        <v>201</v>
      </c>
    </row>
    <row r="476" spans="1:13" x14ac:dyDescent="0.25">
      <c r="A476">
        <v>21378</v>
      </c>
      <c r="B476" t="s">
        <v>36</v>
      </c>
      <c r="C476">
        <v>17</v>
      </c>
      <c r="D476">
        <v>1616.64</v>
      </c>
      <c r="E476" t="s">
        <v>67</v>
      </c>
      <c r="F476">
        <v>26.94</v>
      </c>
      <c r="G476" t="s">
        <v>97</v>
      </c>
      <c r="H476" t="s">
        <v>47</v>
      </c>
      <c r="I476" t="s">
        <v>17</v>
      </c>
      <c r="J476" t="s">
        <v>48</v>
      </c>
      <c r="K476" t="s">
        <v>215</v>
      </c>
      <c r="L476" t="s">
        <v>495</v>
      </c>
      <c r="M476" t="s">
        <v>201</v>
      </c>
    </row>
    <row r="477" spans="1:13" x14ac:dyDescent="0.25">
      <c r="A477">
        <v>24067</v>
      </c>
      <c r="B477" t="s">
        <v>13</v>
      </c>
      <c r="C477">
        <v>19</v>
      </c>
      <c r="D477">
        <v>120.56</v>
      </c>
      <c r="E477" t="s">
        <v>67</v>
      </c>
      <c r="F477">
        <v>-79.349999999999994</v>
      </c>
      <c r="G477" t="s">
        <v>252</v>
      </c>
      <c r="H477" t="s">
        <v>47</v>
      </c>
      <c r="I477" t="s">
        <v>17</v>
      </c>
      <c r="J477" t="s">
        <v>18</v>
      </c>
      <c r="K477" t="s">
        <v>203</v>
      </c>
      <c r="L477" t="s">
        <v>250</v>
      </c>
      <c r="M477" t="s">
        <v>201</v>
      </c>
    </row>
    <row r="478" spans="1:13" x14ac:dyDescent="0.25">
      <c r="A478">
        <v>24965</v>
      </c>
      <c r="B478" t="s">
        <v>31</v>
      </c>
      <c r="C478">
        <v>42</v>
      </c>
      <c r="D478">
        <v>1146.1099999999999</v>
      </c>
      <c r="E478" t="s">
        <v>67</v>
      </c>
      <c r="F478">
        <v>330.63</v>
      </c>
      <c r="G478" t="s">
        <v>97</v>
      </c>
      <c r="H478" t="s">
        <v>47</v>
      </c>
      <c r="I478" t="s">
        <v>17</v>
      </c>
      <c r="J478" t="s">
        <v>25</v>
      </c>
      <c r="K478" t="s">
        <v>26</v>
      </c>
      <c r="L478" t="s">
        <v>328</v>
      </c>
      <c r="M478" t="s">
        <v>201</v>
      </c>
    </row>
    <row r="479" spans="1:13" x14ac:dyDescent="0.25">
      <c r="A479">
        <v>25376</v>
      </c>
      <c r="B479" t="s">
        <v>43</v>
      </c>
      <c r="C479">
        <v>12</v>
      </c>
      <c r="D479">
        <v>76.61</v>
      </c>
      <c r="E479" t="s">
        <v>67</v>
      </c>
      <c r="F479">
        <v>-31.83</v>
      </c>
      <c r="G479" t="s">
        <v>110</v>
      </c>
      <c r="H479" t="s">
        <v>47</v>
      </c>
      <c r="I479" t="s">
        <v>17</v>
      </c>
      <c r="J479" t="s">
        <v>25</v>
      </c>
      <c r="K479" t="s">
        <v>26</v>
      </c>
      <c r="L479" t="s">
        <v>528</v>
      </c>
      <c r="M479" t="s">
        <v>201</v>
      </c>
    </row>
    <row r="480" spans="1:13" x14ac:dyDescent="0.25">
      <c r="A480">
        <v>28836</v>
      </c>
      <c r="B480" t="s">
        <v>13</v>
      </c>
      <c r="C480">
        <v>50</v>
      </c>
      <c r="D480">
        <v>8221.2934999999998</v>
      </c>
      <c r="E480" t="s">
        <v>67</v>
      </c>
      <c r="F480">
        <v>2342.21</v>
      </c>
      <c r="G480" t="s">
        <v>102</v>
      </c>
      <c r="H480" t="s">
        <v>47</v>
      </c>
      <c r="I480" t="s">
        <v>17</v>
      </c>
      <c r="J480" t="s">
        <v>48</v>
      </c>
      <c r="K480" t="s">
        <v>149</v>
      </c>
      <c r="L480">
        <v>688</v>
      </c>
      <c r="M480" t="s">
        <v>201</v>
      </c>
    </row>
    <row r="481" spans="1:13" x14ac:dyDescent="0.25">
      <c r="A481">
        <v>28836</v>
      </c>
      <c r="B481" t="s">
        <v>13</v>
      </c>
      <c r="C481">
        <v>7</v>
      </c>
      <c r="D481">
        <v>1158.26</v>
      </c>
      <c r="E481" t="s">
        <v>67</v>
      </c>
      <c r="F481">
        <v>170.08</v>
      </c>
      <c r="G481" t="s">
        <v>102</v>
      </c>
      <c r="H481" t="s">
        <v>47</v>
      </c>
      <c r="I481" t="s">
        <v>17</v>
      </c>
      <c r="J481" t="s">
        <v>18</v>
      </c>
      <c r="K481" t="s">
        <v>210</v>
      </c>
      <c r="L481" t="s">
        <v>529</v>
      </c>
      <c r="M481" t="s">
        <v>201</v>
      </c>
    </row>
    <row r="482" spans="1:13" x14ac:dyDescent="0.25">
      <c r="A482">
        <v>28995</v>
      </c>
      <c r="B482" t="s">
        <v>13</v>
      </c>
      <c r="C482">
        <v>9</v>
      </c>
      <c r="D482">
        <v>298.52</v>
      </c>
      <c r="E482" t="s">
        <v>67</v>
      </c>
      <c r="F482">
        <v>73.19</v>
      </c>
      <c r="G482" t="s">
        <v>98</v>
      </c>
      <c r="H482" t="s">
        <v>47</v>
      </c>
      <c r="I482" t="s">
        <v>17</v>
      </c>
      <c r="J482" t="s">
        <v>18</v>
      </c>
      <c r="K482" t="s">
        <v>203</v>
      </c>
      <c r="L482" t="s">
        <v>461</v>
      </c>
      <c r="M482" t="s">
        <v>201</v>
      </c>
    </row>
    <row r="483" spans="1:13" x14ac:dyDescent="0.25">
      <c r="A483">
        <v>28995</v>
      </c>
      <c r="B483" t="s">
        <v>13</v>
      </c>
      <c r="C483">
        <v>34</v>
      </c>
      <c r="D483">
        <v>667.35</v>
      </c>
      <c r="E483" t="s">
        <v>67</v>
      </c>
      <c r="F483">
        <v>80.92</v>
      </c>
      <c r="G483" t="s">
        <v>98</v>
      </c>
      <c r="H483" t="s">
        <v>47</v>
      </c>
      <c r="I483" t="s">
        <v>17</v>
      </c>
      <c r="J483" t="s">
        <v>18</v>
      </c>
      <c r="K483" t="s">
        <v>203</v>
      </c>
      <c r="L483" t="s">
        <v>530</v>
      </c>
      <c r="M483" t="s">
        <v>201</v>
      </c>
    </row>
    <row r="484" spans="1:13" x14ac:dyDescent="0.25">
      <c r="A484">
        <v>29121</v>
      </c>
      <c r="B484" t="s">
        <v>36</v>
      </c>
      <c r="C484">
        <v>31</v>
      </c>
      <c r="D484">
        <v>3206.9650000000001</v>
      </c>
      <c r="E484" t="s">
        <v>67</v>
      </c>
      <c r="F484">
        <v>575.33000000000004</v>
      </c>
      <c r="G484" t="s">
        <v>97</v>
      </c>
      <c r="H484" t="s">
        <v>47</v>
      </c>
      <c r="I484" t="s">
        <v>17</v>
      </c>
      <c r="J484" t="s">
        <v>48</v>
      </c>
      <c r="K484" t="s">
        <v>149</v>
      </c>
      <c r="L484" t="s">
        <v>531</v>
      </c>
      <c r="M484" t="s">
        <v>201</v>
      </c>
    </row>
    <row r="485" spans="1:13" x14ac:dyDescent="0.25">
      <c r="A485">
        <v>30243</v>
      </c>
      <c r="B485" t="s">
        <v>43</v>
      </c>
      <c r="C485">
        <v>44</v>
      </c>
      <c r="D485">
        <v>2435.3200000000002</v>
      </c>
      <c r="E485" t="s">
        <v>67</v>
      </c>
      <c r="F485">
        <v>650.55999999999995</v>
      </c>
      <c r="G485" t="s">
        <v>98</v>
      </c>
      <c r="H485" t="s">
        <v>47</v>
      </c>
      <c r="I485" t="s">
        <v>17</v>
      </c>
      <c r="J485" t="s">
        <v>18</v>
      </c>
      <c r="K485" t="s">
        <v>41</v>
      </c>
      <c r="L485" t="s">
        <v>532</v>
      </c>
      <c r="M485" t="s">
        <v>201</v>
      </c>
    </row>
    <row r="486" spans="1:13" x14ac:dyDescent="0.25">
      <c r="A486">
        <v>32199</v>
      </c>
      <c r="B486" t="s">
        <v>13</v>
      </c>
      <c r="C486">
        <v>40</v>
      </c>
      <c r="D486">
        <v>196.5</v>
      </c>
      <c r="E486" t="s">
        <v>67</v>
      </c>
      <c r="F486">
        <v>-99.76</v>
      </c>
      <c r="G486" t="s">
        <v>102</v>
      </c>
      <c r="H486" t="s">
        <v>47</v>
      </c>
      <c r="I486" t="s">
        <v>17</v>
      </c>
      <c r="J486" t="s">
        <v>18</v>
      </c>
      <c r="K486" t="s">
        <v>210</v>
      </c>
      <c r="L486" t="s">
        <v>533</v>
      </c>
      <c r="M486" t="s">
        <v>201</v>
      </c>
    </row>
    <row r="487" spans="1:13" x14ac:dyDescent="0.25">
      <c r="A487">
        <v>32835</v>
      </c>
      <c r="B487" t="s">
        <v>36</v>
      </c>
      <c r="C487">
        <v>15</v>
      </c>
      <c r="D487">
        <v>572.4325</v>
      </c>
      <c r="E487" t="s">
        <v>67</v>
      </c>
      <c r="F487">
        <v>-19.440000000000001</v>
      </c>
      <c r="G487" t="s">
        <v>99</v>
      </c>
      <c r="H487" t="s">
        <v>47</v>
      </c>
      <c r="I487" t="s">
        <v>17</v>
      </c>
      <c r="J487" t="s">
        <v>48</v>
      </c>
      <c r="K487" t="s">
        <v>149</v>
      </c>
      <c r="L487" t="s">
        <v>337</v>
      </c>
      <c r="M487" t="s">
        <v>201</v>
      </c>
    </row>
    <row r="488" spans="1:13" x14ac:dyDescent="0.25">
      <c r="A488">
        <v>32869</v>
      </c>
      <c r="B488" t="s">
        <v>36</v>
      </c>
      <c r="C488">
        <v>39</v>
      </c>
      <c r="D488">
        <v>5250.6625000000004</v>
      </c>
      <c r="E488" t="s">
        <v>67</v>
      </c>
      <c r="F488">
        <v>930.99</v>
      </c>
      <c r="G488" t="s">
        <v>180</v>
      </c>
      <c r="H488" t="s">
        <v>47</v>
      </c>
      <c r="I488" t="s">
        <v>17</v>
      </c>
      <c r="J488" t="s">
        <v>48</v>
      </c>
      <c r="K488" t="s">
        <v>149</v>
      </c>
      <c r="L488">
        <v>2180</v>
      </c>
      <c r="M488" t="s">
        <v>201</v>
      </c>
    </row>
    <row r="489" spans="1:13" x14ac:dyDescent="0.25">
      <c r="A489">
        <v>35300</v>
      </c>
      <c r="B489" t="s">
        <v>36</v>
      </c>
      <c r="C489">
        <v>10</v>
      </c>
      <c r="D489">
        <v>28.81</v>
      </c>
      <c r="E489" t="s">
        <v>67</v>
      </c>
      <c r="F489">
        <v>7.15</v>
      </c>
      <c r="G489" t="s">
        <v>181</v>
      </c>
      <c r="H489" t="s">
        <v>47</v>
      </c>
      <c r="I489" t="s">
        <v>17</v>
      </c>
      <c r="J489" t="s">
        <v>18</v>
      </c>
      <c r="K489" t="s">
        <v>199</v>
      </c>
      <c r="L489" t="s">
        <v>534</v>
      </c>
      <c r="M489" t="s">
        <v>201</v>
      </c>
    </row>
    <row r="490" spans="1:13" x14ac:dyDescent="0.25">
      <c r="A490">
        <v>37888</v>
      </c>
      <c r="B490" t="s">
        <v>43</v>
      </c>
      <c r="C490">
        <v>31</v>
      </c>
      <c r="D490">
        <v>639.19000000000005</v>
      </c>
      <c r="E490" t="s">
        <v>67</v>
      </c>
      <c r="F490">
        <v>274.89999999999998</v>
      </c>
      <c r="G490" t="s">
        <v>98</v>
      </c>
      <c r="H490" t="s">
        <v>47</v>
      </c>
      <c r="I490" t="s">
        <v>17</v>
      </c>
      <c r="J490" t="s">
        <v>18</v>
      </c>
      <c r="K490" t="s">
        <v>210</v>
      </c>
      <c r="L490" t="s">
        <v>535</v>
      </c>
      <c r="M490" t="s">
        <v>201</v>
      </c>
    </row>
    <row r="491" spans="1:13" x14ac:dyDescent="0.25">
      <c r="A491">
        <v>40327</v>
      </c>
      <c r="B491" t="s">
        <v>36</v>
      </c>
      <c r="C491">
        <v>42</v>
      </c>
      <c r="D491">
        <v>152.55000000000001</v>
      </c>
      <c r="E491" t="s">
        <v>67</v>
      </c>
      <c r="F491">
        <v>-20.27</v>
      </c>
      <c r="G491" t="s">
        <v>102</v>
      </c>
      <c r="H491" t="s">
        <v>47</v>
      </c>
      <c r="I491" t="s">
        <v>17</v>
      </c>
      <c r="J491" t="s">
        <v>18</v>
      </c>
      <c r="K491" t="s">
        <v>220</v>
      </c>
      <c r="L491" t="s">
        <v>267</v>
      </c>
      <c r="M491" t="s">
        <v>201</v>
      </c>
    </row>
    <row r="492" spans="1:13" x14ac:dyDescent="0.25">
      <c r="A492">
        <v>40327</v>
      </c>
      <c r="B492" t="s">
        <v>36</v>
      </c>
      <c r="C492">
        <v>36</v>
      </c>
      <c r="D492">
        <v>152.96</v>
      </c>
      <c r="E492" t="s">
        <v>67</v>
      </c>
      <c r="F492">
        <v>-123.87</v>
      </c>
      <c r="G492" t="s">
        <v>102</v>
      </c>
      <c r="H492" t="s">
        <v>47</v>
      </c>
      <c r="I492" t="s">
        <v>17</v>
      </c>
      <c r="J492" t="s">
        <v>18</v>
      </c>
      <c r="K492" t="s">
        <v>203</v>
      </c>
      <c r="L492" t="s">
        <v>536</v>
      </c>
      <c r="M492" t="s">
        <v>201</v>
      </c>
    </row>
    <row r="493" spans="1:13" x14ac:dyDescent="0.25">
      <c r="A493">
        <v>40800</v>
      </c>
      <c r="B493" t="s">
        <v>28</v>
      </c>
      <c r="C493">
        <v>18</v>
      </c>
      <c r="D493">
        <v>101.34</v>
      </c>
      <c r="E493" t="s">
        <v>67</v>
      </c>
      <c r="F493">
        <v>26.11</v>
      </c>
      <c r="G493" t="s">
        <v>112</v>
      </c>
      <c r="H493" t="s">
        <v>47</v>
      </c>
      <c r="I493" t="s">
        <v>17</v>
      </c>
      <c r="J493" t="s">
        <v>18</v>
      </c>
      <c r="K493" t="s">
        <v>220</v>
      </c>
      <c r="L493" t="s">
        <v>537</v>
      </c>
      <c r="M493" t="s">
        <v>201</v>
      </c>
    </row>
    <row r="494" spans="1:13" x14ac:dyDescent="0.25">
      <c r="A494">
        <v>40871</v>
      </c>
      <c r="B494" t="s">
        <v>28</v>
      </c>
      <c r="C494">
        <v>32</v>
      </c>
      <c r="D494">
        <v>294.04000000000002</v>
      </c>
      <c r="E494" t="s">
        <v>67</v>
      </c>
      <c r="F494">
        <v>-5.53</v>
      </c>
      <c r="G494" t="s">
        <v>99</v>
      </c>
      <c r="H494" t="s">
        <v>47</v>
      </c>
      <c r="I494" t="s">
        <v>17</v>
      </c>
      <c r="J494" t="s">
        <v>18</v>
      </c>
      <c r="K494" t="s">
        <v>210</v>
      </c>
      <c r="L494" t="s">
        <v>373</v>
      </c>
      <c r="M494" t="s">
        <v>201</v>
      </c>
    </row>
    <row r="495" spans="1:13" x14ac:dyDescent="0.25">
      <c r="A495">
        <v>41991</v>
      </c>
      <c r="B495" t="s">
        <v>31</v>
      </c>
      <c r="C495">
        <v>35</v>
      </c>
      <c r="D495">
        <v>543.22</v>
      </c>
      <c r="E495" t="s">
        <v>67</v>
      </c>
      <c r="F495">
        <v>68.44</v>
      </c>
      <c r="G495" t="s">
        <v>538</v>
      </c>
      <c r="H495" t="s">
        <v>47</v>
      </c>
      <c r="I495" t="s">
        <v>17</v>
      </c>
      <c r="J495" t="s">
        <v>25</v>
      </c>
      <c r="K495" t="s">
        <v>26</v>
      </c>
      <c r="L495" t="s">
        <v>274</v>
      </c>
      <c r="M495" t="s">
        <v>201</v>
      </c>
    </row>
    <row r="496" spans="1:13" x14ac:dyDescent="0.25">
      <c r="A496">
        <v>42754</v>
      </c>
      <c r="B496" t="s">
        <v>43</v>
      </c>
      <c r="C496">
        <v>31</v>
      </c>
      <c r="D496">
        <v>341.71</v>
      </c>
      <c r="E496" t="s">
        <v>67</v>
      </c>
      <c r="F496">
        <v>32.19</v>
      </c>
      <c r="G496" t="s">
        <v>539</v>
      </c>
      <c r="H496" t="s">
        <v>47</v>
      </c>
      <c r="I496" t="s">
        <v>17</v>
      </c>
      <c r="J496" t="s">
        <v>18</v>
      </c>
      <c r="K496" t="s">
        <v>210</v>
      </c>
      <c r="L496" t="s">
        <v>540</v>
      </c>
      <c r="M496" t="s">
        <v>201</v>
      </c>
    </row>
    <row r="497" spans="1:13" x14ac:dyDescent="0.25">
      <c r="A497">
        <v>42918</v>
      </c>
      <c r="B497" t="s">
        <v>13</v>
      </c>
      <c r="C497">
        <v>46</v>
      </c>
      <c r="D497">
        <v>648.26</v>
      </c>
      <c r="E497" t="s">
        <v>67</v>
      </c>
      <c r="F497">
        <v>30.48</v>
      </c>
      <c r="G497" t="s">
        <v>182</v>
      </c>
      <c r="H497" t="s">
        <v>47</v>
      </c>
      <c r="I497" t="s">
        <v>17</v>
      </c>
      <c r="J497" t="s">
        <v>18</v>
      </c>
      <c r="K497" t="s">
        <v>210</v>
      </c>
      <c r="L497" t="s">
        <v>344</v>
      </c>
      <c r="M497" t="s">
        <v>201</v>
      </c>
    </row>
    <row r="498" spans="1:13" x14ac:dyDescent="0.25">
      <c r="A498">
        <v>44387</v>
      </c>
      <c r="B498" t="s">
        <v>31</v>
      </c>
      <c r="C498">
        <v>20</v>
      </c>
      <c r="D498">
        <v>173.09</v>
      </c>
      <c r="E498" t="s">
        <v>67</v>
      </c>
      <c r="F498">
        <v>-6.71</v>
      </c>
      <c r="G498" t="s">
        <v>102</v>
      </c>
      <c r="H498" t="s">
        <v>47</v>
      </c>
      <c r="I498" t="s">
        <v>17</v>
      </c>
      <c r="J498" t="s">
        <v>18</v>
      </c>
      <c r="K498" t="s">
        <v>203</v>
      </c>
      <c r="L498" t="s">
        <v>268</v>
      </c>
      <c r="M498" t="s">
        <v>201</v>
      </c>
    </row>
    <row r="499" spans="1:13" x14ac:dyDescent="0.25">
      <c r="A499">
        <v>45601</v>
      </c>
      <c r="B499" t="s">
        <v>13</v>
      </c>
      <c r="C499">
        <v>47</v>
      </c>
      <c r="D499">
        <v>945.03</v>
      </c>
      <c r="E499" t="s">
        <v>67</v>
      </c>
      <c r="F499">
        <v>267.64</v>
      </c>
      <c r="G499" t="s">
        <v>181</v>
      </c>
      <c r="H499" t="s">
        <v>47</v>
      </c>
      <c r="I499" t="s">
        <v>17</v>
      </c>
      <c r="J499" t="s">
        <v>18</v>
      </c>
      <c r="K499" t="s">
        <v>203</v>
      </c>
      <c r="L499" t="s">
        <v>209</v>
      </c>
      <c r="M499" t="s">
        <v>201</v>
      </c>
    </row>
    <row r="500" spans="1:13" x14ac:dyDescent="0.25">
      <c r="A500">
        <v>46756</v>
      </c>
      <c r="B500" t="s">
        <v>36</v>
      </c>
      <c r="C500">
        <v>3</v>
      </c>
      <c r="D500">
        <v>33.64</v>
      </c>
      <c r="E500" t="s">
        <v>67</v>
      </c>
      <c r="F500">
        <v>-22.45</v>
      </c>
      <c r="G500" t="s">
        <v>527</v>
      </c>
      <c r="H500" t="s">
        <v>47</v>
      </c>
      <c r="I500" t="s">
        <v>17</v>
      </c>
      <c r="J500" t="s">
        <v>18</v>
      </c>
      <c r="K500" t="s">
        <v>203</v>
      </c>
      <c r="L500" t="s">
        <v>541</v>
      </c>
      <c r="M500" t="s">
        <v>201</v>
      </c>
    </row>
    <row r="501" spans="1:13" x14ac:dyDescent="0.25">
      <c r="A501">
        <v>47714</v>
      </c>
      <c r="B501" t="s">
        <v>36</v>
      </c>
      <c r="C501">
        <v>30</v>
      </c>
      <c r="D501">
        <v>176.15</v>
      </c>
      <c r="E501" t="s">
        <v>67</v>
      </c>
      <c r="F501">
        <v>-125.36</v>
      </c>
      <c r="G501" t="s">
        <v>538</v>
      </c>
      <c r="H501" t="s">
        <v>47</v>
      </c>
      <c r="I501" t="s">
        <v>17</v>
      </c>
      <c r="J501" t="s">
        <v>18</v>
      </c>
      <c r="K501" t="s">
        <v>210</v>
      </c>
      <c r="L501" t="s">
        <v>542</v>
      </c>
      <c r="M501" t="s">
        <v>201</v>
      </c>
    </row>
    <row r="502" spans="1:13" x14ac:dyDescent="0.25">
      <c r="A502">
        <v>47846</v>
      </c>
      <c r="B502" t="s">
        <v>13</v>
      </c>
      <c r="C502">
        <v>37</v>
      </c>
      <c r="D502">
        <v>241.14</v>
      </c>
      <c r="E502" t="s">
        <v>67</v>
      </c>
      <c r="F502">
        <v>-120.08</v>
      </c>
      <c r="G502" t="s">
        <v>98</v>
      </c>
      <c r="H502" t="s">
        <v>47</v>
      </c>
      <c r="I502" t="s">
        <v>17</v>
      </c>
      <c r="J502" t="s">
        <v>18</v>
      </c>
      <c r="K502" t="s">
        <v>203</v>
      </c>
      <c r="L502" t="s">
        <v>230</v>
      </c>
      <c r="M502" t="s">
        <v>201</v>
      </c>
    </row>
    <row r="503" spans="1:13" x14ac:dyDescent="0.25">
      <c r="A503">
        <v>48199</v>
      </c>
      <c r="B503" t="s">
        <v>28</v>
      </c>
      <c r="C503">
        <v>47</v>
      </c>
      <c r="D503">
        <v>672.46</v>
      </c>
      <c r="E503" t="s">
        <v>67</v>
      </c>
      <c r="F503">
        <v>279.74</v>
      </c>
      <c r="G503" t="s">
        <v>102</v>
      </c>
      <c r="H503" t="s">
        <v>47</v>
      </c>
      <c r="I503" t="s">
        <v>17</v>
      </c>
      <c r="J503" t="s">
        <v>18</v>
      </c>
      <c r="K503" t="s">
        <v>220</v>
      </c>
      <c r="L503" t="s">
        <v>543</v>
      </c>
      <c r="M503" t="s">
        <v>201</v>
      </c>
    </row>
    <row r="504" spans="1:13" x14ac:dyDescent="0.25">
      <c r="A504">
        <v>50404</v>
      </c>
      <c r="B504" t="s">
        <v>13</v>
      </c>
      <c r="C504">
        <v>18</v>
      </c>
      <c r="D504">
        <v>3780.43</v>
      </c>
      <c r="E504" t="s">
        <v>67</v>
      </c>
      <c r="F504">
        <v>905.57</v>
      </c>
      <c r="G504" t="s">
        <v>107</v>
      </c>
      <c r="H504" t="s">
        <v>108</v>
      </c>
      <c r="I504" t="s">
        <v>17</v>
      </c>
      <c r="J504" t="s">
        <v>18</v>
      </c>
      <c r="K504" t="s">
        <v>19</v>
      </c>
      <c r="L504" t="s">
        <v>544</v>
      </c>
      <c r="M504" t="s">
        <v>201</v>
      </c>
    </row>
    <row r="505" spans="1:13" x14ac:dyDescent="0.25">
      <c r="A505">
        <v>50784</v>
      </c>
      <c r="B505" t="s">
        <v>13</v>
      </c>
      <c r="C505">
        <v>20</v>
      </c>
      <c r="D505">
        <v>638.72</v>
      </c>
      <c r="E505" t="s">
        <v>67</v>
      </c>
      <c r="F505">
        <v>-130.88</v>
      </c>
      <c r="G505" t="s">
        <v>527</v>
      </c>
      <c r="H505" t="s">
        <v>108</v>
      </c>
      <c r="I505" t="s">
        <v>17</v>
      </c>
      <c r="J505" t="s">
        <v>48</v>
      </c>
      <c r="K505" t="s">
        <v>215</v>
      </c>
      <c r="L505" t="s">
        <v>233</v>
      </c>
      <c r="M505" t="s">
        <v>201</v>
      </c>
    </row>
    <row r="506" spans="1:13" x14ac:dyDescent="0.25">
      <c r="A506">
        <v>51558</v>
      </c>
      <c r="B506" t="s">
        <v>28</v>
      </c>
      <c r="C506">
        <v>34</v>
      </c>
      <c r="D506">
        <v>245.4</v>
      </c>
      <c r="E506" t="s">
        <v>67</v>
      </c>
      <c r="F506">
        <v>-87.27</v>
      </c>
      <c r="G506" t="s">
        <v>110</v>
      </c>
      <c r="H506" t="s">
        <v>108</v>
      </c>
      <c r="I506" t="s">
        <v>17</v>
      </c>
      <c r="J506" t="s">
        <v>18</v>
      </c>
      <c r="K506" t="s">
        <v>203</v>
      </c>
      <c r="L506" t="s">
        <v>545</v>
      </c>
      <c r="M506" t="s">
        <v>201</v>
      </c>
    </row>
    <row r="507" spans="1:13" x14ac:dyDescent="0.25">
      <c r="A507">
        <v>53410</v>
      </c>
      <c r="B507" t="s">
        <v>43</v>
      </c>
      <c r="C507">
        <v>44</v>
      </c>
      <c r="D507">
        <v>642.79999999999995</v>
      </c>
      <c r="E507" t="s">
        <v>67</v>
      </c>
      <c r="F507">
        <v>-253.11</v>
      </c>
      <c r="G507" t="s">
        <v>180</v>
      </c>
      <c r="H507" t="s">
        <v>108</v>
      </c>
      <c r="I507" t="s">
        <v>17</v>
      </c>
      <c r="J507" t="s">
        <v>18</v>
      </c>
      <c r="K507" t="s">
        <v>41</v>
      </c>
      <c r="L507" t="s">
        <v>546</v>
      </c>
      <c r="M507" t="s">
        <v>201</v>
      </c>
    </row>
    <row r="508" spans="1:13" x14ac:dyDescent="0.25">
      <c r="A508">
        <v>53477</v>
      </c>
      <c r="B508" t="s">
        <v>13</v>
      </c>
      <c r="C508">
        <v>28</v>
      </c>
      <c r="D508">
        <v>4479.16</v>
      </c>
      <c r="E508" t="s">
        <v>67</v>
      </c>
      <c r="F508">
        <v>610.9</v>
      </c>
      <c r="G508" t="s">
        <v>99</v>
      </c>
      <c r="H508" t="s">
        <v>108</v>
      </c>
      <c r="I508" t="s">
        <v>17</v>
      </c>
      <c r="J508" t="s">
        <v>18</v>
      </c>
      <c r="K508" t="s">
        <v>19</v>
      </c>
      <c r="L508" t="s">
        <v>271</v>
      </c>
      <c r="M508" t="s">
        <v>201</v>
      </c>
    </row>
    <row r="509" spans="1:13" x14ac:dyDescent="0.25">
      <c r="A509">
        <v>53703</v>
      </c>
      <c r="B509" t="s">
        <v>28</v>
      </c>
      <c r="C509">
        <v>14</v>
      </c>
      <c r="D509">
        <v>1966.26</v>
      </c>
      <c r="E509" t="s">
        <v>67</v>
      </c>
      <c r="F509">
        <v>-34.79</v>
      </c>
      <c r="G509" t="s">
        <v>107</v>
      </c>
      <c r="H509" t="s">
        <v>108</v>
      </c>
      <c r="I509" t="s">
        <v>17</v>
      </c>
      <c r="J509" t="s">
        <v>18</v>
      </c>
      <c r="K509" t="s">
        <v>19</v>
      </c>
      <c r="L509" t="s">
        <v>547</v>
      </c>
      <c r="M509" t="s">
        <v>201</v>
      </c>
    </row>
    <row r="510" spans="1:13" x14ac:dyDescent="0.25">
      <c r="A510">
        <v>54115</v>
      </c>
      <c r="B510" t="s">
        <v>31</v>
      </c>
      <c r="C510">
        <v>24</v>
      </c>
      <c r="D510">
        <v>114.17</v>
      </c>
      <c r="E510" t="s">
        <v>67</v>
      </c>
      <c r="F510">
        <v>-80.05</v>
      </c>
      <c r="G510" t="s">
        <v>114</v>
      </c>
      <c r="H510" t="s">
        <v>108</v>
      </c>
      <c r="I510" t="s">
        <v>17</v>
      </c>
      <c r="J510" t="s">
        <v>18</v>
      </c>
      <c r="K510" t="s">
        <v>41</v>
      </c>
      <c r="L510" t="s">
        <v>548</v>
      </c>
      <c r="M510" t="s">
        <v>201</v>
      </c>
    </row>
    <row r="511" spans="1:13" x14ac:dyDescent="0.25">
      <c r="A511">
        <v>54115</v>
      </c>
      <c r="B511" t="s">
        <v>31</v>
      </c>
      <c r="C511">
        <v>39</v>
      </c>
      <c r="D511">
        <v>197.11</v>
      </c>
      <c r="E511" t="s">
        <v>67</v>
      </c>
      <c r="F511">
        <v>-89.42</v>
      </c>
      <c r="G511" t="s">
        <v>114</v>
      </c>
      <c r="H511" t="s">
        <v>108</v>
      </c>
      <c r="I511" t="s">
        <v>17</v>
      </c>
      <c r="J511" t="s">
        <v>18</v>
      </c>
      <c r="K511" t="s">
        <v>210</v>
      </c>
      <c r="L511" t="s">
        <v>549</v>
      </c>
      <c r="M511" t="s">
        <v>201</v>
      </c>
    </row>
    <row r="512" spans="1:13" x14ac:dyDescent="0.25">
      <c r="A512">
        <v>54501</v>
      </c>
      <c r="B512" t="s">
        <v>43</v>
      </c>
      <c r="C512">
        <v>36</v>
      </c>
      <c r="D512">
        <v>2039.0820000000001</v>
      </c>
      <c r="E512" t="s">
        <v>67</v>
      </c>
      <c r="F512">
        <v>481.7</v>
      </c>
      <c r="G512" t="s">
        <v>107</v>
      </c>
      <c r="H512" t="s">
        <v>108</v>
      </c>
      <c r="I512" t="s">
        <v>17</v>
      </c>
      <c r="J512" t="s">
        <v>48</v>
      </c>
      <c r="K512" t="s">
        <v>149</v>
      </c>
      <c r="L512" t="s">
        <v>550</v>
      </c>
      <c r="M512" t="s">
        <v>201</v>
      </c>
    </row>
    <row r="513" spans="1:13" x14ac:dyDescent="0.25">
      <c r="A513">
        <v>54753</v>
      </c>
      <c r="B513" t="s">
        <v>36</v>
      </c>
      <c r="C513">
        <v>36</v>
      </c>
      <c r="D513">
        <v>4711.2439999999997</v>
      </c>
      <c r="E513" t="s">
        <v>67</v>
      </c>
      <c r="F513">
        <v>1380.32</v>
      </c>
      <c r="G513" t="s">
        <v>180</v>
      </c>
      <c r="H513" t="s">
        <v>108</v>
      </c>
      <c r="I513" t="s">
        <v>17</v>
      </c>
      <c r="J513" t="s">
        <v>48</v>
      </c>
      <c r="K513" t="s">
        <v>149</v>
      </c>
      <c r="L513" t="s">
        <v>218</v>
      </c>
      <c r="M513" t="s">
        <v>201</v>
      </c>
    </row>
    <row r="514" spans="1:13" x14ac:dyDescent="0.25">
      <c r="A514">
        <v>57159</v>
      </c>
      <c r="B514" t="s">
        <v>43</v>
      </c>
      <c r="C514">
        <v>42</v>
      </c>
      <c r="D514">
        <v>460.2</v>
      </c>
      <c r="E514" t="s">
        <v>67</v>
      </c>
      <c r="F514">
        <v>-214.39</v>
      </c>
      <c r="G514" t="s">
        <v>98</v>
      </c>
      <c r="H514" t="s">
        <v>108</v>
      </c>
      <c r="I514" t="s">
        <v>17</v>
      </c>
      <c r="J514" t="s">
        <v>18</v>
      </c>
      <c r="K514" t="s">
        <v>203</v>
      </c>
      <c r="L514" t="s">
        <v>551</v>
      </c>
      <c r="M514" t="s">
        <v>201</v>
      </c>
    </row>
    <row r="515" spans="1:13" x14ac:dyDescent="0.25">
      <c r="A515">
        <v>57507</v>
      </c>
      <c r="B515" t="s">
        <v>43</v>
      </c>
      <c r="C515">
        <v>10</v>
      </c>
      <c r="D515">
        <v>155.44999999999999</v>
      </c>
      <c r="E515" t="s">
        <v>67</v>
      </c>
      <c r="F515">
        <v>-19.68</v>
      </c>
      <c r="G515" t="s">
        <v>182</v>
      </c>
      <c r="H515" t="s">
        <v>108</v>
      </c>
      <c r="I515" t="s">
        <v>17</v>
      </c>
      <c r="J515" t="s">
        <v>18</v>
      </c>
      <c r="K515" t="s">
        <v>210</v>
      </c>
      <c r="L515" t="s">
        <v>500</v>
      </c>
      <c r="M515" t="s">
        <v>201</v>
      </c>
    </row>
    <row r="516" spans="1:13" x14ac:dyDescent="0.25">
      <c r="A516">
        <v>58788</v>
      </c>
      <c r="B516" t="s">
        <v>31</v>
      </c>
      <c r="C516">
        <v>31</v>
      </c>
      <c r="D516">
        <v>983.78</v>
      </c>
      <c r="E516" t="s">
        <v>67</v>
      </c>
      <c r="F516">
        <v>43.72</v>
      </c>
      <c r="G516" t="s">
        <v>180</v>
      </c>
      <c r="H516" t="s">
        <v>108</v>
      </c>
      <c r="I516" t="s">
        <v>17</v>
      </c>
      <c r="J516" t="s">
        <v>48</v>
      </c>
      <c r="K516" t="s">
        <v>215</v>
      </c>
      <c r="L516" t="s">
        <v>251</v>
      </c>
      <c r="M516" t="s">
        <v>201</v>
      </c>
    </row>
    <row r="517" spans="1:13" x14ac:dyDescent="0.25">
      <c r="A517">
        <v>59750</v>
      </c>
      <c r="B517" t="s">
        <v>31</v>
      </c>
      <c r="C517">
        <v>34</v>
      </c>
      <c r="D517">
        <v>223.59</v>
      </c>
      <c r="E517" t="s">
        <v>67</v>
      </c>
      <c r="F517">
        <v>-66.05</v>
      </c>
      <c r="G517" t="s">
        <v>112</v>
      </c>
      <c r="H517" t="s">
        <v>52</v>
      </c>
      <c r="I517" t="s">
        <v>17</v>
      </c>
      <c r="J517" t="s">
        <v>18</v>
      </c>
      <c r="K517" t="s">
        <v>203</v>
      </c>
      <c r="L517" t="s">
        <v>421</v>
      </c>
      <c r="M517" t="s">
        <v>201</v>
      </c>
    </row>
    <row r="518" spans="1:13" x14ac:dyDescent="0.25">
      <c r="A518">
        <v>35</v>
      </c>
      <c r="B518" t="s">
        <v>28</v>
      </c>
      <c r="C518">
        <v>14</v>
      </c>
      <c r="D518">
        <v>1892.848</v>
      </c>
      <c r="E518" t="s">
        <v>67</v>
      </c>
      <c r="F518">
        <v>48.99</v>
      </c>
      <c r="G518" t="s">
        <v>552</v>
      </c>
      <c r="H518" t="s">
        <v>52</v>
      </c>
      <c r="I518" t="s">
        <v>17</v>
      </c>
      <c r="J518" t="s">
        <v>48</v>
      </c>
      <c r="K518" t="s">
        <v>149</v>
      </c>
      <c r="L518" t="s">
        <v>553</v>
      </c>
      <c r="M518" t="s">
        <v>201</v>
      </c>
    </row>
    <row r="519" spans="1:13" x14ac:dyDescent="0.25">
      <c r="A519">
        <v>2279</v>
      </c>
      <c r="B519" t="s">
        <v>36</v>
      </c>
      <c r="C519">
        <v>39</v>
      </c>
      <c r="D519">
        <v>845.9</v>
      </c>
      <c r="E519" t="s">
        <v>67</v>
      </c>
      <c r="F519">
        <v>52.53</v>
      </c>
      <c r="G519" t="s">
        <v>156</v>
      </c>
      <c r="H519" t="s">
        <v>52</v>
      </c>
      <c r="I519" t="s">
        <v>17</v>
      </c>
      <c r="J519" t="s">
        <v>18</v>
      </c>
      <c r="K519" t="s">
        <v>19</v>
      </c>
      <c r="L519" t="s">
        <v>554</v>
      </c>
      <c r="M519" t="s">
        <v>201</v>
      </c>
    </row>
    <row r="520" spans="1:13" x14ac:dyDescent="0.25">
      <c r="A520">
        <v>2530</v>
      </c>
      <c r="B520" t="s">
        <v>36</v>
      </c>
      <c r="C520">
        <v>9</v>
      </c>
      <c r="D520">
        <v>23.46</v>
      </c>
      <c r="E520" t="s">
        <v>67</v>
      </c>
      <c r="F520">
        <v>4.58</v>
      </c>
      <c r="G520" t="s">
        <v>156</v>
      </c>
      <c r="H520" t="s">
        <v>52</v>
      </c>
      <c r="I520" t="s">
        <v>17</v>
      </c>
      <c r="J520" t="s">
        <v>18</v>
      </c>
      <c r="K520" t="s">
        <v>199</v>
      </c>
      <c r="L520" t="s">
        <v>555</v>
      </c>
      <c r="M520" t="s">
        <v>201</v>
      </c>
    </row>
    <row r="521" spans="1:13" x14ac:dyDescent="0.25">
      <c r="A521">
        <v>10692</v>
      </c>
      <c r="B521" t="s">
        <v>31</v>
      </c>
      <c r="C521">
        <v>48</v>
      </c>
      <c r="D521">
        <v>8101.9875000000002</v>
      </c>
      <c r="E521" t="s">
        <v>67</v>
      </c>
      <c r="F521">
        <v>2369.84</v>
      </c>
      <c r="G521" t="s">
        <v>156</v>
      </c>
      <c r="H521" t="s">
        <v>52</v>
      </c>
      <c r="I521" t="s">
        <v>17</v>
      </c>
      <c r="J521" t="s">
        <v>48</v>
      </c>
      <c r="K521" t="s">
        <v>149</v>
      </c>
      <c r="L521" t="s">
        <v>263</v>
      </c>
      <c r="M521" t="s">
        <v>201</v>
      </c>
    </row>
    <row r="522" spans="1:13" x14ac:dyDescent="0.25">
      <c r="A522">
        <v>10692</v>
      </c>
      <c r="B522" t="s">
        <v>31</v>
      </c>
      <c r="C522">
        <v>8</v>
      </c>
      <c r="D522">
        <v>1313.8109999999999</v>
      </c>
      <c r="E522" t="s">
        <v>67</v>
      </c>
      <c r="F522">
        <v>-457.16</v>
      </c>
      <c r="G522" t="s">
        <v>156</v>
      </c>
      <c r="H522" t="s">
        <v>52</v>
      </c>
      <c r="I522" t="s">
        <v>17</v>
      </c>
      <c r="J522" t="s">
        <v>48</v>
      </c>
      <c r="K522" t="s">
        <v>149</v>
      </c>
      <c r="L522" t="s">
        <v>510</v>
      </c>
      <c r="M522" t="s">
        <v>201</v>
      </c>
    </row>
    <row r="523" spans="1:13" x14ac:dyDescent="0.25">
      <c r="A523">
        <v>11782</v>
      </c>
      <c r="B523" t="s">
        <v>31</v>
      </c>
      <c r="C523">
        <v>46</v>
      </c>
      <c r="D523">
        <v>247.21</v>
      </c>
      <c r="E523" t="s">
        <v>67</v>
      </c>
      <c r="F523">
        <v>-63.72</v>
      </c>
      <c r="G523" t="s">
        <v>184</v>
      </c>
      <c r="H523" t="s">
        <v>52</v>
      </c>
      <c r="I523" t="s">
        <v>17</v>
      </c>
      <c r="J523" t="s">
        <v>18</v>
      </c>
      <c r="K523" t="s">
        <v>203</v>
      </c>
      <c r="L523" t="s">
        <v>487</v>
      </c>
      <c r="M523" t="s">
        <v>201</v>
      </c>
    </row>
    <row r="524" spans="1:13" x14ac:dyDescent="0.25">
      <c r="A524">
        <v>12199</v>
      </c>
      <c r="B524" t="s">
        <v>31</v>
      </c>
      <c r="C524">
        <v>2</v>
      </c>
      <c r="D524">
        <v>19</v>
      </c>
      <c r="E524" t="s">
        <v>67</v>
      </c>
      <c r="F524">
        <v>-10.73</v>
      </c>
      <c r="G524" t="s">
        <v>265</v>
      </c>
      <c r="H524" t="s">
        <v>52</v>
      </c>
      <c r="I524" t="s">
        <v>17</v>
      </c>
      <c r="J524" t="s">
        <v>18</v>
      </c>
      <c r="K524" t="s">
        <v>210</v>
      </c>
      <c r="L524" t="s">
        <v>556</v>
      </c>
      <c r="M524" t="s">
        <v>201</v>
      </c>
    </row>
    <row r="525" spans="1:13" x14ac:dyDescent="0.25">
      <c r="A525">
        <v>12199</v>
      </c>
      <c r="B525" t="s">
        <v>31</v>
      </c>
      <c r="C525">
        <v>50</v>
      </c>
      <c r="D525">
        <v>8289.51</v>
      </c>
      <c r="E525" t="s">
        <v>67</v>
      </c>
      <c r="F525">
        <v>3051.62</v>
      </c>
      <c r="G525" t="s">
        <v>265</v>
      </c>
      <c r="H525" t="s">
        <v>52</v>
      </c>
      <c r="I525" t="s">
        <v>17</v>
      </c>
      <c r="J525" t="s">
        <v>18</v>
      </c>
      <c r="K525" t="s">
        <v>19</v>
      </c>
      <c r="L525" t="s">
        <v>378</v>
      </c>
      <c r="M525" t="s">
        <v>201</v>
      </c>
    </row>
    <row r="526" spans="1:13" x14ac:dyDescent="0.25">
      <c r="A526">
        <v>18471</v>
      </c>
      <c r="B526" t="s">
        <v>28</v>
      </c>
      <c r="C526">
        <v>29</v>
      </c>
      <c r="D526">
        <v>185.61</v>
      </c>
      <c r="E526" t="s">
        <v>67</v>
      </c>
      <c r="F526">
        <v>-47.12</v>
      </c>
      <c r="G526" t="s">
        <v>265</v>
      </c>
      <c r="H526" t="s">
        <v>52</v>
      </c>
      <c r="I526" t="s">
        <v>17</v>
      </c>
      <c r="J526" t="s">
        <v>18</v>
      </c>
      <c r="K526" t="s">
        <v>203</v>
      </c>
      <c r="L526" t="s">
        <v>557</v>
      </c>
      <c r="M526" t="s">
        <v>201</v>
      </c>
    </row>
    <row r="527" spans="1:13" x14ac:dyDescent="0.25">
      <c r="A527">
        <v>21892</v>
      </c>
      <c r="B527" t="s">
        <v>13</v>
      </c>
      <c r="C527">
        <v>6</v>
      </c>
      <c r="D527">
        <v>34.880000000000003</v>
      </c>
      <c r="E527" t="s">
        <v>67</v>
      </c>
      <c r="F527">
        <v>-18.34</v>
      </c>
      <c r="G527" t="s">
        <v>265</v>
      </c>
      <c r="H527" t="s">
        <v>52</v>
      </c>
      <c r="I527" t="s">
        <v>17</v>
      </c>
      <c r="J527" t="s">
        <v>18</v>
      </c>
      <c r="K527" t="s">
        <v>210</v>
      </c>
      <c r="L527" t="s">
        <v>533</v>
      </c>
      <c r="M527" t="s">
        <v>201</v>
      </c>
    </row>
    <row r="528" spans="1:13" x14ac:dyDescent="0.25">
      <c r="A528">
        <v>23907</v>
      </c>
      <c r="B528" t="s">
        <v>28</v>
      </c>
      <c r="C528">
        <v>7</v>
      </c>
      <c r="D528">
        <v>384.2</v>
      </c>
      <c r="E528" t="s">
        <v>67</v>
      </c>
      <c r="F528">
        <v>-164.46</v>
      </c>
      <c r="G528" t="s">
        <v>552</v>
      </c>
      <c r="H528" t="s">
        <v>52</v>
      </c>
      <c r="I528" t="s">
        <v>17</v>
      </c>
      <c r="J528" t="s">
        <v>48</v>
      </c>
      <c r="K528" t="s">
        <v>149</v>
      </c>
      <c r="L528">
        <v>6190</v>
      </c>
      <c r="M528" t="s">
        <v>201</v>
      </c>
    </row>
    <row r="529" spans="1:13" x14ac:dyDescent="0.25">
      <c r="A529">
        <v>24132</v>
      </c>
      <c r="B529" t="s">
        <v>31</v>
      </c>
      <c r="C529">
        <v>4</v>
      </c>
      <c r="D529">
        <v>31.01</v>
      </c>
      <c r="E529" t="s">
        <v>67</v>
      </c>
      <c r="F529">
        <v>-4.49</v>
      </c>
      <c r="G529" t="s">
        <v>265</v>
      </c>
      <c r="H529" t="s">
        <v>52</v>
      </c>
      <c r="I529" t="s">
        <v>17</v>
      </c>
      <c r="J529" t="s">
        <v>18</v>
      </c>
      <c r="K529" t="s">
        <v>210</v>
      </c>
      <c r="L529" t="s">
        <v>558</v>
      </c>
      <c r="M529" t="s">
        <v>201</v>
      </c>
    </row>
    <row r="530" spans="1:13" x14ac:dyDescent="0.25">
      <c r="A530">
        <v>24132</v>
      </c>
      <c r="B530" t="s">
        <v>31</v>
      </c>
      <c r="C530">
        <v>46</v>
      </c>
      <c r="D530">
        <v>331.83</v>
      </c>
      <c r="E530" t="s">
        <v>67</v>
      </c>
      <c r="F530">
        <v>-101.25</v>
      </c>
      <c r="G530" t="s">
        <v>265</v>
      </c>
      <c r="H530" t="s">
        <v>52</v>
      </c>
      <c r="I530" t="s">
        <v>17</v>
      </c>
      <c r="J530" t="s">
        <v>18</v>
      </c>
      <c r="K530" t="s">
        <v>210</v>
      </c>
      <c r="L530" t="s">
        <v>559</v>
      </c>
      <c r="M530" t="s">
        <v>201</v>
      </c>
    </row>
    <row r="531" spans="1:13" x14ac:dyDescent="0.25">
      <c r="A531">
        <v>24132</v>
      </c>
      <c r="B531" t="s">
        <v>31</v>
      </c>
      <c r="C531">
        <v>22</v>
      </c>
      <c r="D531">
        <v>446.46</v>
      </c>
      <c r="E531" t="s">
        <v>67</v>
      </c>
      <c r="F531">
        <v>-1.88</v>
      </c>
      <c r="G531" t="s">
        <v>265</v>
      </c>
      <c r="H531" t="s">
        <v>52</v>
      </c>
      <c r="I531" t="s">
        <v>17</v>
      </c>
      <c r="J531" t="s">
        <v>48</v>
      </c>
      <c r="K531" t="s">
        <v>215</v>
      </c>
      <c r="L531" t="s">
        <v>369</v>
      </c>
      <c r="M531" t="s">
        <v>201</v>
      </c>
    </row>
    <row r="532" spans="1:13" x14ac:dyDescent="0.25">
      <c r="A532">
        <v>24132</v>
      </c>
      <c r="B532" t="s">
        <v>31</v>
      </c>
      <c r="C532">
        <v>31</v>
      </c>
      <c r="D532">
        <v>1252.8900000000001</v>
      </c>
      <c r="E532" t="s">
        <v>67</v>
      </c>
      <c r="F532">
        <v>339.75</v>
      </c>
      <c r="G532" t="s">
        <v>265</v>
      </c>
      <c r="H532" t="s">
        <v>52</v>
      </c>
      <c r="I532" t="s">
        <v>17</v>
      </c>
      <c r="J532" t="s">
        <v>18</v>
      </c>
      <c r="K532" t="s">
        <v>210</v>
      </c>
      <c r="L532" t="s">
        <v>560</v>
      </c>
      <c r="M532" t="s">
        <v>201</v>
      </c>
    </row>
    <row r="533" spans="1:13" x14ac:dyDescent="0.25">
      <c r="A533">
        <v>24132</v>
      </c>
      <c r="B533" t="s">
        <v>31</v>
      </c>
      <c r="C533">
        <v>12</v>
      </c>
      <c r="D533">
        <v>47.79</v>
      </c>
      <c r="E533" t="s">
        <v>67</v>
      </c>
      <c r="F533">
        <v>-57.75</v>
      </c>
      <c r="G533" t="s">
        <v>265</v>
      </c>
      <c r="H533" t="s">
        <v>52</v>
      </c>
      <c r="I533" t="s">
        <v>17</v>
      </c>
      <c r="J533" t="s">
        <v>18</v>
      </c>
      <c r="K533" t="s">
        <v>210</v>
      </c>
      <c r="L533" t="s">
        <v>388</v>
      </c>
      <c r="M533" t="s">
        <v>201</v>
      </c>
    </row>
    <row r="534" spans="1:13" x14ac:dyDescent="0.25">
      <c r="A534">
        <v>24132</v>
      </c>
      <c r="B534" t="s">
        <v>31</v>
      </c>
      <c r="C534">
        <v>3</v>
      </c>
      <c r="D534">
        <v>63.84</v>
      </c>
      <c r="E534" t="s">
        <v>67</v>
      </c>
      <c r="F534">
        <v>-47.97</v>
      </c>
      <c r="G534" t="s">
        <v>265</v>
      </c>
      <c r="H534" t="s">
        <v>52</v>
      </c>
      <c r="I534" t="s">
        <v>17</v>
      </c>
      <c r="J534" t="s">
        <v>18</v>
      </c>
      <c r="K534" t="s">
        <v>19</v>
      </c>
      <c r="L534" t="s">
        <v>228</v>
      </c>
      <c r="M534" t="s">
        <v>201</v>
      </c>
    </row>
    <row r="535" spans="1:13" x14ac:dyDescent="0.25">
      <c r="A535">
        <v>24576</v>
      </c>
      <c r="B535" t="s">
        <v>28</v>
      </c>
      <c r="C535">
        <v>10</v>
      </c>
      <c r="D535">
        <v>152.84</v>
      </c>
      <c r="E535" t="s">
        <v>67</v>
      </c>
      <c r="F535">
        <v>38.020000000000003</v>
      </c>
      <c r="G535" t="s">
        <v>54</v>
      </c>
      <c r="H535" t="s">
        <v>52</v>
      </c>
      <c r="I535" t="s">
        <v>17</v>
      </c>
      <c r="J535" t="s">
        <v>25</v>
      </c>
      <c r="K535" t="s">
        <v>26</v>
      </c>
      <c r="L535" t="s">
        <v>274</v>
      </c>
      <c r="M535" t="s">
        <v>201</v>
      </c>
    </row>
    <row r="536" spans="1:13" x14ac:dyDescent="0.25">
      <c r="A536">
        <v>28068</v>
      </c>
      <c r="B536" t="s">
        <v>31</v>
      </c>
      <c r="C536">
        <v>23</v>
      </c>
      <c r="D536">
        <v>631.99</v>
      </c>
      <c r="E536" t="s">
        <v>67</v>
      </c>
      <c r="F536">
        <v>-43.96</v>
      </c>
      <c r="G536" t="s">
        <v>552</v>
      </c>
      <c r="H536" t="s">
        <v>52</v>
      </c>
      <c r="I536" t="s">
        <v>17</v>
      </c>
      <c r="J536" t="s">
        <v>48</v>
      </c>
      <c r="K536" t="s">
        <v>215</v>
      </c>
      <c r="L536" t="s">
        <v>295</v>
      </c>
      <c r="M536" t="s">
        <v>201</v>
      </c>
    </row>
    <row r="537" spans="1:13" x14ac:dyDescent="0.25">
      <c r="A537">
        <v>34816</v>
      </c>
      <c r="B537" t="s">
        <v>28</v>
      </c>
      <c r="C537">
        <v>29</v>
      </c>
      <c r="D537">
        <v>1158.45</v>
      </c>
      <c r="E537" t="s">
        <v>67</v>
      </c>
      <c r="F537">
        <v>267.16000000000003</v>
      </c>
      <c r="G537" t="s">
        <v>72</v>
      </c>
      <c r="H537" t="s">
        <v>52</v>
      </c>
      <c r="I537" t="s">
        <v>17</v>
      </c>
      <c r="J537" t="s">
        <v>18</v>
      </c>
      <c r="K537" t="s">
        <v>41</v>
      </c>
      <c r="L537" t="s">
        <v>561</v>
      </c>
      <c r="M537" t="s">
        <v>201</v>
      </c>
    </row>
    <row r="538" spans="1:13" x14ac:dyDescent="0.25">
      <c r="A538">
        <v>34816</v>
      </c>
      <c r="B538" t="s">
        <v>28</v>
      </c>
      <c r="C538">
        <v>43</v>
      </c>
      <c r="D538">
        <v>2568.71</v>
      </c>
      <c r="E538" t="s">
        <v>67</v>
      </c>
      <c r="F538">
        <v>590.77</v>
      </c>
      <c r="G538" t="s">
        <v>72</v>
      </c>
      <c r="H538" t="s">
        <v>52</v>
      </c>
      <c r="I538" t="s">
        <v>17</v>
      </c>
      <c r="J538" t="s">
        <v>18</v>
      </c>
      <c r="K538" t="s">
        <v>220</v>
      </c>
      <c r="L538" t="s">
        <v>562</v>
      </c>
      <c r="M538" t="s">
        <v>201</v>
      </c>
    </row>
    <row r="539" spans="1:13" x14ac:dyDescent="0.25">
      <c r="A539">
        <v>37315</v>
      </c>
      <c r="B539" t="s">
        <v>31</v>
      </c>
      <c r="C539">
        <v>43</v>
      </c>
      <c r="D539">
        <v>170.81</v>
      </c>
      <c r="E539" t="s">
        <v>67</v>
      </c>
      <c r="F539">
        <v>-133.68</v>
      </c>
      <c r="G539" t="s">
        <v>54</v>
      </c>
      <c r="H539" t="s">
        <v>52</v>
      </c>
      <c r="I539" t="s">
        <v>17</v>
      </c>
      <c r="J539" t="s">
        <v>18</v>
      </c>
      <c r="K539" t="s">
        <v>203</v>
      </c>
      <c r="L539" t="s">
        <v>476</v>
      </c>
      <c r="M539" t="s">
        <v>201</v>
      </c>
    </row>
    <row r="540" spans="1:13" x14ac:dyDescent="0.25">
      <c r="A540">
        <v>37925</v>
      </c>
      <c r="B540" t="s">
        <v>36</v>
      </c>
      <c r="C540">
        <v>31</v>
      </c>
      <c r="D540">
        <v>1784.048</v>
      </c>
      <c r="E540" t="s">
        <v>67</v>
      </c>
      <c r="F540">
        <v>394.45</v>
      </c>
      <c r="G540" t="s">
        <v>54</v>
      </c>
      <c r="H540" t="s">
        <v>52</v>
      </c>
      <c r="I540" t="s">
        <v>17</v>
      </c>
      <c r="J540" t="s">
        <v>48</v>
      </c>
      <c r="K540" t="s">
        <v>149</v>
      </c>
      <c r="L540" t="s">
        <v>290</v>
      </c>
      <c r="M540" t="s">
        <v>201</v>
      </c>
    </row>
    <row r="541" spans="1:13" x14ac:dyDescent="0.25">
      <c r="A541">
        <v>38021</v>
      </c>
      <c r="B541" t="s">
        <v>36</v>
      </c>
      <c r="C541">
        <v>46</v>
      </c>
      <c r="D541">
        <v>1482.01</v>
      </c>
      <c r="E541" t="s">
        <v>67</v>
      </c>
      <c r="F541">
        <v>709.33</v>
      </c>
      <c r="G541" t="s">
        <v>156</v>
      </c>
      <c r="H541" t="s">
        <v>52</v>
      </c>
      <c r="I541" t="s">
        <v>17</v>
      </c>
      <c r="J541" t="s">
        <v>18</v>
      </c>
      <c r="K541" t="s">
        <v>210</v>
      </c>
      <c r="L541" t="s">
        <v>563</v>
      </c>
      <c r="M541" t="s">
        <v>201</v>
      </c>
    </row>
    <row r="542" spans="1:13" x14ac:dyDescent="0.25">
      <c r="A542">
        <v>38336</v>
      </c>
      <c r="B542" t="s">
        <v>43</v>
      </c>
      <c r="C542">
        <v>14</v>
      </c>
      <c r="D542">
        <v>91.75</v>
      </c>
      <c r="E542" t="s">
        <v>67</v>
      </c>
      <c r="F542">
        <v>2.82</v>
      </c>
      <c r="G542" t="s">
        <v>552</v>
      </c>
      <c r="H542" t="s">
        <v>52</v>
      </c>
      <c r="I542" t="s">
        <v>17</v>
      </c>
      <c r="J542" t="s">
        <v>18</v>
      </c>
      <c r="K542" t="s">
        <v>210</v>
      </c>
      <c r="L542" t="s">
        <v>558</v>
      </c>
      <c r="M542" t="s">
        <v>201</v>
      </c>
    </row>
    <row r="543" spans="1:13" x14ac:dyDescent="0.25">
      <c r="A543">
        <v>38336</v>
      </c>
      <c r="B543" t="s">
        <v>43</v>
      </c>
      <c r="C543">
        <v>31</v>
      </c>
      <c r="D543">
        <v>346.57</v>
      </c>
      <c r="E543" t="s">
        <v>67</v>
      </c>
      <c r="F543">
        <v>-116.45</v>
      </c>
      <c r="G543" t="s">
        <v>552</v>
      </c>
      <c r="H543" t="s">
        <v>52</v>
      </c>
      <c r="I543" t="s">
        <v>17</v>
      </c>
      <c r="J543" t="s">
        <v>48</v>
      </c>
      <c r="K543" t="s">
        <v>215</v>
      </c>
      <c r="L543" t="s">
        <v>374</v>
      </c>
      <c r="M543" t="s">
        <v>201</v>
      </c>
    </row>
    <row r="544" spans="1:13" x14ac:dyDescent="0.25">
      <c r="A544">
        <v>39783</v>
      </c>
      <c r="B544" t="s">
        <v>28</v>
      </c>
      <c r="C544">
        <v>19</v>
      </c>
      <c r="D544">
        <v>82.43</v>
      </c>
      <c r="E544" t="s">
        <v>67</v>
      </c>
      <c r="F544">
        <v>-94.76</v>
      </c>
      <c r="G544" t="s">
        <v>72</v>
      </c>
      <c r="H544" t="s">
        <v>52</v>
      </c>
      <c r="I544" t="s">
        <v>17</v>
      </c>
      <c r="J544" t="s">
        <v>18</v>
      </c>
      <c r="K544" t="s">
        <v>41</v>
      </c>
      <c r="L544" t="s">
        <v>417</v>
      </c>
      <c r="M544" t="s">
        <v>201</v>
      </c>
    </row>
    <row r="545" spans="1:13" x14ac:dyDescent="0.25">
      <c r="A545">
        <v>39783</v>
      </c>
      <c r="B545" t="s">
        <v>28</v>
      </c>
      <c r="C545">
        <v>31</v>
      </c>
      <c r="D545">
        <v>295.97000000000003</v>
      </c>
      <c r="E545" t="s">
        <v>67</v>
      </c>
      <c r="F545">
        <v>5.0199999999999996</v>
      </c>
      <c r="G545" t="s">
        <v>72</v>
      </c>
      <c r="H545" t="s">
        <v>52</v>
      </c>
      <c r="I545" t="s">
        <v>17</v>
      </c>
      <c r="J545" t="s">
        <v>18</v>
      </c>
      <c r="K545" t="s">
        <v>210</v>
      </c>
      <c r="L545" t="s">
        <v>373</v>
      </c>
      <c r="M545" t="s">
        <v>201</v>
      </c>
    </row>
    <row r="546" spans="1:13" x14ac:dyDescent="0.25">
      <c r="A546">
        <v>39783</v>
      </c>
      <c r="B546" t="s">
        <v>28</v>
      </c>
      <c r="C546">
        <v>29</v>
      </c>
      <c r="D546">
        <v>94.5</v>
      </c>
      <c r="E546" t="s">
        <v>67</v>
      </c>
      <c r="F546">
        <v>39.9</v>
      </c>
      <c r="G546" t="s">
        <v>72</v>
      </c>
      <c r="H546" t="s">
        <v>52</v>
      </c>
      <c r="I546" t="s">
        <v>17</v>
      </c>
      <c r="J546" t="s">
        <v>18</v>
      </c>
      <c r="K546" t="s">
        <v>199</v>
      </c>
      <c r="L546" t="s">
        <v>564</v>
      </c>
      <c r="M546" t="s">
        <v>201</v>
      </c>
    </row>
    <row r="547" spans="1:13" x14ac:dyDescent="0.25">
      <c r="A547">
        <v>44256</v>
      </c>
      <c r="B547" t="s">
        <v>31</v>
      </c>
      <c r="C547">
        <v>17</v>
      </c>
      <c r="D547">
        <v>114.28</v>
      </c>
      <c r="E547" t="s">
        <v>67</v>
      </c>
      <c r="F547">
        <v>-38.72</v>
      </c>
      <c r="G547" t="s">
        <v>72</v>
      </c>
      <c r="H547" t="s">
        <v>52</v>
      </c>
      <c r="I547" t="s">
        <v>17</v>
      </c>
      <c r="J547" t="s">
        <v>18</v>
      </c>
      <c r="K547" t="s">
        <v>203</v>
      </c>
      <c r="L547" t="s">
        <v>565</v>
      </c>
      <c r="M547" t="s">
        <v>201</v>
      </c>
    </row>
    <row r="548" spans="1:13" x14ac:dyDescent="0.25">
      <c r="A548">
        <v>47367</v>
      </c>
      <c r="B548" t="s">
        <v>36</v>
      </c>
      <c r="C548">
        <v>7</v>
      </c>
      <c r="D548">
        <v>27.99</v>
      </c>
      <c r="E548" t="s">
        <v>67</v>
      </c>
      <c r="F548">
        <v>-0.17</v>
      </c>
      <c r="G548" t="s">
        <v>156</v>
      </c>
      <c r="H548" t="s">
        <v>52</v>
      </c>
      <c r="I548" t="s">
        <v>17</v>
      </c>
      <c r="J548" t="s">
        <v>18</v>
      </c>
      <c r="K548" t="s">
        <v>210</v>
      </c>
      <c r="L548" t="s">
        <v>391</v>
      </c>
      <c r="M548" t="s">
        <v>201</v>
      </c>
    </row>
    <row r="549" spans="1:13" x14ac:dyDescent="0.25">
      <c r="A549">
        <v>47367</v>
      </c>
      <c r="B549" t="s">
        <v>36</v>
      </c>
      <c r="C549">
        <v>6</v>
      </c>
      <c r="D549">
        <v>21.07</v>
      </c>
      <c r="E549" t="s">
        <v>67</v>
      </c>
      <c r="F549">
        <v>2.2799999999999998</v>
      </c>
      <c r="G549" t="s">
        <v>156</v>
      </c>
      <c r="H549" t="s">
        <v>52</v>
      </c>
      <c r="I549" t="s">
        <v>17</v>
      </c>
      <c r="J549" t="s">
        <v>18</v>
      </c>
      <c r="K549" t="s">
        <v>199</v>
      </c>
      <c r="L549" t="s">
        <v>200</v>
      </c>
      <c r="M549" t="s">
        <v>201</v>
      </c>
    </row>
    <row r="550" spans="1:13" x14ac:dyDescent="0.25">
      <c r="A550">
        <v>47750</v>
      </c>
      <c r="B550" t="s">
        <v>31</v>
      </c>
      <c r="C550">
        <v>37</v>
      </c>
      <c r="D550">
        <v>102.46</v>
      </c>
      <c r="E550" t="s">
        <v>67</v>
      </c>
      <c r="F550">
        <v>36.64</v>
      </c>
      <c r="G550" t="s">
        <v>72</v>
      </c>
      <c r="H550" t="s">
        <v>52</v>
      </c>
      <c r="I550" t="s">
        <v>17</v>
      </c>
      <c r="J550" t="s">
        <v>18</v>
      </c>
      <c r="K550" t="s">
        <v>199</v>
      </c>
      <c r="L550" t="s">
        <v>239</v>
      </c>
      <c r="M550" t="s">
        <v>201</v>
      </c>
    </row>
    <row r="551" spans="1:13" x14ac:dyDescent="0.25">
      <c r="A551">
        <v>48388</v>
      </c>
      <c r="B551" t="s">
        <v>13</v>
      </c>
      <c r="C551">
        <v>3</v>
      </c>
      <c r="D551">
        <v>21.64</v>
      </c>
      <c r="E551" t="s">
        <v>67</v>
      </c>
      <c r="F551">
        <v>-13.33</v>
      </c>
      <c r="G551" t="s">
        <v>184</v>
      </c>
      <c r="H551" t="s">
        <v>52</v>
      </c>
      <c r="I551" t="s">
        <v>17</v>
      </c>
      <c r="J551" t="s">
        <v>18</v>
      </c>
      <c r="K551" t="s">
        <v>210</v>
      </c>
      <c r="L551" t="s">
        <v>375</v>
      </c>
      <c r="M551" t="s">
        <v>201</v>
      </c>
    </row>
    <row r="552" spans="1:13" x14ac:dyDescent="0.25">
      <c r="A552">
        <v>51879</v>
      </c>
      <c r="B552" t="s">
        <v>28</v>
      </c>
      <c r="C552">
        <v>26</v>
      </c>
      <c r="D552">
        <v>1382.31</v>
      </c>
      <c r="E552" t="s">
        <v>67</v>
      </c>
      <c r="F552">
        <v>372.26</v>
      </c>
      <c r="G552" t="s">
        <v>15</v>
      </c>
      <c r="H552" t="s">
        <v>52</v>
      </c>
      <c r="I552" t="s">
        <v>17</v>
      </c>
      <c r="J552" t="s">
        <v>25</v>
      </c>
      <c r="K552" t="s">
        <v>26</v>
      </c>
      <c r="L552" t="s">
        <v>566</v>
      </c>
      <c r="M552" t="s">
        <v>201</v>
      </c>
    </row>
    <row r="553" spans="1:13" x14ac:dyDescent="0.25">
      <c r="A553">
        <v>51879</v>
      </c>
      <c r="B553" t="s">
        <v>28</v>
      </c>
      <c r="C553">
        <v>46</v>
      </c>
      <c r="D553">
        <v>991.36</v>
      </c>
      <c r="E553" t="s">
        <v>67</v>
      </c>
      <c r="F553">
        <v>212.06</v>
      </c>
      <c r="G553" t="s">
        <v>15</v>
      </c>
      <c r="H553" t="s">
        <v>52</v>
      </c>
      <c r="I553" t="s">
        <v>17</v>
      </c>
      <c r="J553" t="s">
        <v>18</v>
      </c>
      <c r="K553" t="s">
        <v>203</v>
      </c>
      <c r="L553" t="s">
        <v>530</v>
      </c>
      <c r="M553" t="s">
        <v>201</v>
      </c>
    </row>
    <row r="554" spans="1:13" x14ac:dyDescent="0.25">
      <c r="A554">
        <v>53572</v>
      </c>
      <c r="B554" t="s">
        <v>36</v>
      </c>
      <c r="C554">
        <v>17</v>
      </c>
      <c r="D554">
        <v>184.09</v>
      </c>
      <c r="E554" t="s">
        <v>67</v>
      </c>
      <c r="F554">
        <v>4.79</v>
      </c>
      <c r="G554" t="s">
        <v>184</v>
      </c>
      <c r="H554" t="s">
        <v>52</v>
      </c>
      <c r="I554" t="s">
        <v>17</v>
      </c>
      <c r="J554" t="s">
        <v>18</v>
      </c>
      <c r="K554" t="s">
        <v>220</v>
      </c>
      <c r="L554" t="s">
        <v>567</v>
      </c>
      <c r="M554" t="s">
        <v>201</v>
      </c>
    </row>
    <row r="555" spans="1:13" x14ac:dyDescent="0.25">
      <c r="A555">
        <v>54119</v>
      </c>
      <c r="B555" t="s">
        <v>36</v>
      </c>
      <c r="C555">
        <v>4</v>
      </c>
      <c r="D555">
        <v>127.56</v>
      </c>
      <c r="E555" t="s">
        <v>67</v>
      </c>
      <c r="F555">
        <v>-41.75</v>
      </c>
      <c r="G555" t="s">
        <v>15</v>
      </c>
      <c r="H555" t="s">
        <v>52</v>
      </c>
      <c r="I555" t="s">
        <v>17</v>
      </c>
      <c r="J555" t="s">
        <v>18</v>
      </c>
      <c r="K555" t="s">
        <v>19</v>
      </c>
      <c r="L555" t="s">
        <v>226</v>
      </c>
      <c r="M555" t="s">
        <v>201</v>
      </c>
    </row>
    <row r="556" spans="1:13" x14ac:dyDescent="0.25">
      <c r="A556">
        <v>9892</v>
      </c>
      <c r="B556" t="s">
        <v>36</v>
      </c>
      <c r="C556">
        <v>50</v>
      </c>
      <c r="D556">
        <v>1406.64</v>
      </c>
      <c r="E556" t="s">
        <v>67</v>
      </c>
      <c r="F556">
        <v>424.36</v>
      </c>
      <c r="G556" t="s">
        <v>282</v>
      </c>
      <c r="H556" t="s">
        <v>52</v>
      </c>
      <c r="I556" t="s">
        <v>17</v>
      </c>
      <c r="J556" t="s">
        <v>18</v>
      </c>
      <c r="K556" t="s">
        <v>220</v>
      </c>
      <c r="L556" t="s">
        <v>568</v>
      </c>
      <c r="M556" t="s">
        <v>201</v>
      </c>
    </row>
    <row r="557" spans="1:13" x14ac:dyDescent="0.25">
      <c r="A557">
        <v>10048</v>
      </c>
      <c r="B557" t="s">
        <v>28</v>
      </c>
      <c r="C557">
        <v>46</v>
      </c>
      <c r="D557">
        <v>3197.45</v>
      </c>
      <c r="E557" t="s">
        <v>67</v>
      </c>
      <c r="F557">
        <v>97.16</v>
      </c>
      <c r="G557" t="s">
        <v>115</v>
      </c>
      <c r="H557" t="s">
        <v>52</v>
      </c>
      <c r="I557" t="s">
        <v>17</v>
      </c>
      <c r="J557" t="s">
        <v>48</v>
      </c>
      <c r="K557" t="s">
        <v>215</v>
      </c>
      <c r="L557" t="s">
        <v>569</v>
      </c>
      <c r="M557" t="s">
        <v>201</v>
      </c>
    </row>
    <row r="558" spans="1:13" x14ac:dyDescent="0.25">
      <c r="A558">
        <v>10432</v>
      </c>
      <c r="B558" t="s">
        <v>31</v>
      </c>
      <c r="C558">
        <v>13</v>
      </c>
      <c r="D558">
        <v>2323.36</v>
      </c>
      <c r="E558" t="s">
        <v>67</v>
      </c>
      <c r="F558">
        <v>220.39</v>
      </c>
      <c r="G558" t="s">
        <v>115</v>
      </c>
      <c r="H558" t="s">
        <v>52</v>
      </c>
      <c r="I558" t="s">
        <v>17</v>
      </c>
      <c r="J558" t="s">
        <v>48</v>
      </c>
      <c r="K558" t="s">
        <v>215</v>
      </c>
      <c r="L558" t="s">
        <v>570</v>
      </c>
      <c r="M558" t="s">
        <v>201</v>
      </c>
    </row>
    <row r="559" spans="1:13" x14ac:dyDescent="0.25">
      <c r="A559">
        <v>13158</v>
      </c>
      <c r="B559" t="s">
        <v>43</v>
      </c>
      <c r="C559">
        <v>26</v>
      </c>
      <c r="D559">
        <v>187.16</v>
      </c>
      <c r="E559" t="s">
        <v>67</v>
      </c>
      <c r="F559">
        <v>29.33</v>
      </c>
      <c r="G559" t="s">
        <v>282</v>
      </c>
      <c r="H559" t="s">
        <v>52</v>
      </c>
      <c r="I559" t="s">
        <v>17</v>
      </c>
      <c r="J559" t="s">
        <v>18</v>
      </c>
      <c r="K559" t="s">
        <v>210</v>
      </c>
      <c r="L559" t="s">
        <v>558</v>
      </c>
      <c r="M559" t="s">
        <v>201</v>
      </c>
    </row>
    <row r="560" spans="1:13" x14ac:dyDescent="0.25">
      <c r="A560">
        <v>14375</v>
      </c>
      <c r="B560" t="s">
        <v>36</v>
      </c>
      <c r="C560">
        <v>7</v>
      </c>
      <c r="D560">
        <v>44.05</v>
      </c>
      <c r="E560" t="s">
        <v>67</v>
      </c>
      <c r="F560">
        <v>-21.77</v>
      </c>
      <c r="G560" t="s">
        <v>571</v>
      </c>
      <c r="H560" t="s">
        <v>52</v>
      </c>
      <c r="I560" t="s">
        <v>17</v>
      </c>
      <c r="J560" t="s">
        <v>18</v>
      </c>
      <c r="K560" t="s">
        <v>203</v>
      </c>
      <c r="L560" t="s">
        <v>386</v>
      </c>
      <c r="M560" t="s">
        <v>201</v>
      </c>
    </row>
    <row r="561" spans="1:13" x14ac:dyDescent="0.25">
      <c r="A561">
        <v>16230</v>
      </c>
      <c r="B561" t="s">
        <v>31</v>
      </c>
      <c r="C561">
        <v>2</v>
      </c>
      <c r="D561">
        <v>13.3</v>
      </c>
      <c r="E561" t="s">
        <v>67</v>
      </c>
      <c r="F561">
        <v>-7.86</v>
      </c>
      <c r="G561" t="s">
        <v>115</v>
      </c>
      <c r="H561" t="s">
        <v>52</v>
      </c>
      <c r="I561" t="s">
        <v>17</v>
      </c>
      <c r="J561" t="s">
        <v>18</v>
      </c>
      <c r="K561" t="s">
        <v>199</v>
      </c>
      <c r="L561" t="s">
        <v>459</v>
      </c>
      <c r="M561" t="s">
        <v>201</v>
      </c>
    </row>
    <row r="562" spans="1:13" x14ac:dyDescent="0.25">
      <c r="A562">
        <v>16230</v>
      </c>
      <c r="B562" t="s">
        <v>31</v>
      </c>
      <c r="C562">
        <v>15</v>
      </c>
      <c r="D562">
        <v>687.52</v>
      </c>
      <c r="E562" t="s">
        <v>67</v>
      </c>
      <c r="F562">
        <v>223.76</v>
      </c>
      <c r="G562" t="s">
        <v>115</v>
      </c>
      <c r="H562" t="s">
        <v>52</v>
      </c>
      <c r="I562" t="s">
        <v>17</v>
      </c>
      <c r="J562" t="s">
        <v>18</v>
      </c>
      <c r="K562" t="s">
        <v>203</v>
      </c>
      <c r="L562" t="s">
        <v>572</v>
      </c>
      <c r="M562" t="s">
        <v>201</v>
      </c>
    </row>
    <row r="563" spans="1:13" x14ac:dyDescent="0.25">
      <c r="A563">
        <v>16230</v>
      </c>
      <c r="B563" t="s">
        <v>31</v>
      </c>
      <c r="C563">
        <v>40</v>
      </c>
      <c r="D563">
        <v>4538.66</v>
      </c>
      <c r="E563" t="s">
        <v>67</v>
      </c>
      <c r="F563">
        <v>506.86</v>
      </c>
      <c r="G563" t="s">
        <v>115</v>
      </c>
      <c r="H563" t="s">
        <v>52</v>
      </c>
      <c r="I563" t="s">
        <v>17</v>
      </c>
      <c r="J563" t="s">
        <v>18</v>
      </c>
      <c r="K563" t="s">
        <v>19</v>
      </c>
      <c r="L563" t="s">
        <v>573</v>
      </c>
      <c r="M563" t="s">
        <v>201</v>
      </c>
    </row>
    <row r="564" spans="1:13" x14ac:dyDescent="0.25">
      <c r="A564">
        <v>21856</v>
      </c>
      <c r="B564" t="s">
        <v>28</v>
      </c>
      <c r="C564">
        <v>47</v>
      </c>
      <c r="D564">
        <v>168.55</v>
      </c>
      <c r="E564" t="s">
        <v>67</v>
      </c>
      <c r="F564">
        <v>71.77</v>
      </c>
      <c r="G564" t="s">
        <v>115</v>
      </c>
      <c r="H564" t="s">
        <v>52</v>
      </c>
      <c r="I564" t="s">
        <v>17</v>
      </c>
      <c r="J564" t="s">
        <v>18</v>
      </c>
      <c r="K564" t="s">
        <v>199</v>
      </c>
      <c r="L564" t="s">
        <v>403</v>
      </c>
      <c r="M564" t="s">
        <v>201</v>
      </c>
    </row>
    <row r="565" spans="1:13" x14ac:dyDescent="0.25">
      <c r="A565">
        <v>22119</v>
      </c>
      <c r="B565" t="s">
        <v>31</v>
      </c>
      <c r="C565">
        <v>20</v>
      </c>
      <c r="D565">
        <v>939.39</v>
      </c>
      <c r="E565" t="s">
        <v>67</v>
      </c>
      <c r="F565">
        <v>-122.77</v>
      </c>
      <c r="G565" t="s">
        <v>574</v>
      </c>
      <c r="H565" t="s">
        <v>52</v>
      </c>
      <c r="I565" t="s">
        <v>17</v>
      </c>
      <c r="J565" t="s">
        <v>18</v>
      </c>
      <c r="K565" t="s">
        <v>41</v>
      </c>
      <c r="L565" t="s">
        <v>575</v>
      </c>
      <c r="M565" t="s">
        <v>201</v>
      </c>
    </row>
    <row r="566" spans="1:13" x14ac:dyDescent="0.25">
      <c r="A566">
        <v>22534</v>
      </c>
      <c r="B566" t="s">
        <v>36</v>
      </c>
      <c r="C566">
        <v>3</v>
      </c>
      <c r="D566">
        <v>279.33</v>
      </c>
      <c r="E566" t="s">
        <v>67</v>
      </c>
      <c r="F566">
        <v>-44.18</v>
      </c>
      <c r="G566" t="s">
        <v>282</v>
      </c>
      <c r="H566" t="s">
        <v>52</v>
      </c>
      <c r="I566" t="s">
        <v>17</v>
      </c>
      <c r="J566" t="s">
        <v>18</v>
      </c>
      <c r="K566" t="s">
        <v>220</v>
      </c>
      <c r="L566" t="s">
        <v>576</v>
      </c>
      <c r="M566" t="s">
        <v>201</v>
      </c>
    </row>
    <row r="567" spans="1:13" x14ac:dyDescent="0.25">
      <c r="A567">
        <v>24070</v>
      </c>
      <c r="B567" t="s">
        <v>13</v>
      </c>
      <c r="C567">
        <v>36</v>
      </c>
      <c r="D567">
        <v>170.42</v>
      </c>
      <c r="E567" t="s">
        <v>67</v>
      </c>
      <c r="F567">
        <v>-98.31</v>
      </c>
      <c r="G567" t="s">
        <v>115</v>
      </c>
      <c r="H567" t="s">
        <v>52</v>
      </c>
      <c r="I567" t="s">
        <v>17</v>
      </c>
      <c r="J567" t="s">
        <v>18</v>
      </c>
      <c r="K567" t="s">
        <v>210</v>
      </c>
      <c r="L567" t="s">
        <v>533</v>
      </c>
      <c r="M567" t="s">
        <v>201</v>
      </c>
    </row>
    <row r="568" spans="1:13" x14ac:dyDescent="0.25">
      <c r="A568">
        <v>27174</v>
      </c>
      <c r="B568" t="s">
        <v>43</v>
      </c>
      <c r="C568">
        <v>17</v>
      </c>
      <c r="D568">
        <v>477.50450000000001</v>
      </c>
      <c r="E568" t="s">
        <v>67</v>
      </c>
      <c r="F568">
        <v>-245.56</v>
      </c>
      <c r="G568" t="s">
        <v>286</v>
      </c>
      <c r="H568" t="s">
        <v>52</v>
      </c>
      <c r="I568" t="s">
        <v>17</v>
      </c>
      <c r="J568" t="s">
        <v>48</v>
      </c>
      <c r="K568" t="s">
        <v>149</v>
      </c>
      <c r="L568" t="s">
        <v>577</v>
      </c>
      <c r="M568" t="s">
        <v>201</v>
      </c>
    </row>
    <row r="569" spans="1:13" x14ac:dyDescent="0.25">
      <c r="A569">
        <v>33600</v>
      </c>
      <c r="B569" t="s">
        <v>31</v>
      </c>
      <c r="C569">
        <v>42</v>
      </c>
      <c r="D569">
        <v>187.28</v>
      </c>
      <c r="E569" t="s">
        <v>67</v>
      </c>
      <c r="F569">
        <v>-94.36</v>
      </c>
      <c r="G569" t="s">
        <v>115</v>
      </c>
      <c r="H569" t="s">
        <v>52</v>
      </c>
      <c r="I569" t="s">
        <v>17</v>
      </c>
      <c r="J569" t="s">
        <v>18</v>
      </c>
      <c r="K569" t="s">
        <v>203</v>
      </c>
      <c r="L569" t="s">
        <v>578</v>
      </c>
      <c r="M569" t="s">
        <v>201</v>
      </c>
    </row>
    <row r="570" spans="1:13" x14ac:dyDescent="0.25">
      <c r="A570">
        <v>35364</v>
      </c>
      <c r="B570" t="s">
        <v>43</v>
      </c>
      <c r="C570">
        <v>16</v>
      </c>
      <c r="D570">
        <v>72.08</v>
      </c>
      <c r="E570" t="s">
        <v>67</v>
      </c>
      <c r="F570">
        <v>-54.75</v>
      </c>
      <c r="G570" t="s">
        <v>187</v>
      </c>
      <c r="H570" t="s">
        <v>52</v>
      </c>
      <c r="I570" t="s">
        <v>17</v>
      </c>
      <c r="J570" t="s">
        <v>18</v>
      </c>
      <c r="K570" t="s">
        <v>203</v>
      </c>
      <c r="L570" t="s">
        <v>347</v>
      </c>
      <c r="M570" t="s">
        <v>201</v>
      </c>
    </row>
    <row r="571" spans="1:13" x14ac:dyDescent="0.25">
      <c r="A571">
        <v>35364</v>
      </c>
      <c r="B571" t="s">
        <v>43</v>
      </c>
      <c r="C571">
        <v>8</v>
      </c>
      <c r="D571">
        <v>1265.2929999999999</v>
      </c>
      <c r="E571" t="s">
        <v>67</v>
      </c>
      <c r="F571">
        <v>-554.44000000000005</v>
      </c>
      <c r="G571" t="s">
        <v>187</v>
      </c>
      <c r="H571" t="s">
        <v>52</v>
      </c>
      <c r="I571" t="s">
        <v>17</v>
      </c>
      <c r="J571" t="s">
        <v>48</v>
      </c>
      <c r="K571" t="s">
        <v>149</v>
      </c>
      <c r="L571" t="s">
        <v>257</v>
      </c>
      <c r="M571" t="s">
        <v>201</v>
      </c>
    </row>
    <row r="572" spans="1:13" x14ac:dyDescent="0.25">
      <c r="A572">
        <v>38272</v>
      </c>
      <c r="B572" t="s">
        <v>43</v>
      </c>
      <c r="C572">
        <v>39</v>
      </c>
      <c r="D572">
        <v>71.040000000000006</v>
      </c>
      <c r="E572" t="s">
        <v>67</v>
      </c>
      <c r="F572">
        <v>-20.65</v>
      </c>
      <c r="G572" t="s">
        <v>284</v>
      </c>
      <c r="H572" t="s">
        <v>52</v>
      </c>
      <c r="I572" t="s">
        <v>17</v>
      </c>
      <c r="J572" t="s">
        <v>18</v>
      </c>
      <c r="K572" t="s">
        <v>210</v>
      </c>
      <c r="L572" t="s">
        <v>211</v>
      </c>
      <c r="M572" t="s">
        <v>201</v>
      </c>
    </row>
    <row r="573" spans="1:13" x14ac:dyDescent="0.25">
      <c r="A573">
        <v>45763</v>
      </c>
      <c r="B573" t="s">
        <v>13</v>
      </c>
      <c r="C573">
        <v>25</v>
      </c>
      <c r="D573">
        <v>67.45</v>
      </c>
      <c r="E573" t="s">
        <v>67</v>
      </c>
      <c r="F573">
        <v>24.28</v>
      </c>
      <c r="G573" t="s">
        <v>187</v>
      </c>
      <c r="H573" t="s">
        <v>52</v>
      </c>
      <c r="I573" t="s">
        <v>17</v>
      </c>
      <c r="J573" t="s">
        <v>18</v>
      </c>
      <c r="K573" t="s">
        <v>199</v>
      </c>
      <c r="L573" t="s">
        <v>493</v>
      </c>
      <c r="M573" t="s">
        <v>201</v>
      </c>
    </row>
    <row r="574" spans="1:13" x14ac:dyDescent="0.25">
      <c r="A574">
        <v>50310</v>
      </c>
      <c r="B574" t="s">
        <v>36</v>
      </c>
      <c r="C574">
        <v>22</v>
      </c>
      <c r="D574">
        <v>482.37</v>
      </c>
      <c r="E574" t="s">
        <v>67</v>
      </c>
      <c r="F574">
        <v>34.03</v>
      </c>
      <c r="G574" t="s">
        <v>284</v>
      </c>
      <c r="H574" t="s">
        <v>52</v>
      </c>
      <c r="I574" t="s">
        <v>17</v>
      </c>
      <c r="J574" t="s">
        <v>48</v>
      </c>
      <c r="K574" t="s">
        <v>215</v>
      </c>
      <c r="L574" t="s">
        <v>369</v>
      </c>
      <c r="M574" t="s">
        <v>201</v>
      </c>
    </row>
    <row r="575" spans="1:13" x14ac:dyDescent="0.25">
      <c r="A575">
        <v>51648</v>
      </c>
      <c r="B575" t="s">
        <v>31</v>
      </c>
      <c r="C575">
        <v>45</v>
      </c>
      <c r="D575">
        <v>2354.8000000000002</v>
      </c>
      <c r="E575" t="s">
        <v>67</v>
      </c>
      <c r="F575">
        <v>332.97</v>
      </c>
      <c r="G575" t="s">
        <v>116</v>
      </c>
      <c r="H575" t="s">
        <v>52</v>
      </c>
      <c r="I575" t="s">
        <v>17</v>
      </c>
      <c r="J575" t="s">
        <v>48</v>
      </c>
      <c r="K575" t="s">
        <v>215</v>
      </c>
      <c r="L575" t="s">
        <v>525</v>
      </c>
      <c r="M575" t="s">
        <v>201</v>
      </c>
    </row>
    <row r="576" spans="1:13" x14ac:dyDescent="0.25">
      <c r="A576">
        <v>53216</v>
      </c>
      <c r="B576" t="s">
        <v>13</v>
      </c>
      <c r="C576">
        <v>36</v>
      </c>
      <c r="D576">
        <v>228.01</v>
      </c>
      <c r="E576" t="s">
        <v>67</v>
      </c>
      <c r="F576">
        <v>-185.54</v>
      </c>
      <c r="G576" t="s">
        <v>116</v>
      </c>
      <c r="H576" t="s">
        <v>52</v>
      </c>
      <c r="I576" t="s">
        <v>17</v>
      </c>
      <c r="J576" t="s">
        <v>18</v>
      </c>
      <c r="K576" t="s">
        <v>203</v>
      </c>
      <c r="L576" t="s">
        <v>579</v>
      </c>
      <c r="M576" t="s">
        <v>201</v>
      </c>
    </row>
    <row r="577" spans="1:13" x14ac:dyDescent="0.25">
      <c r="A577">
        <v>55777</v>
      </c>
      <c r="B577" t="s">
        <v>28</v>
      </c>
      <c r="C577">
        <v>6</v>
      </c>
      <c r="D577">
        <v>323.52999999999997</v>
      </c>
      <c r="E577" t="s">
        <v>67</v>
      </c>
      <c r="F577">
        <v>136.32</v>
      </c>
      <c r="G577" t="s">
        <v>116</v>
      </c>
      <c r="H577" t="s">
        <v>52</v>
      </c>
      <c r="I577" t="s">
        <v>17</v>
      </c>
      <c r="J577" t="s">
        <v>25</v>
      </c>
      <c r="K577" t="s">
        <v>26</v>
      </c>
      <c r="L577" t="s">
        <v>371</v>
      </c>
      <c r="M577" t="s">
        <v>201</v>
      </c>
    </row>
    <row r="578" spans="1:13" x14ac:dyDescent="0.25">
      <c r="A578">
        <v>56640</v>
      </c>
      <c r="B578" t="s">
        <v>13</v>
      </c>
      <c r="C578">
        <v>2</v>
      </c>
      <c r="D578">
        <v>29.31</v>
      </c>
      <c r="E578" t="s">
        <v>67</v>
      </c>
      <c r="F578">
        <v>-12.78</v>
      </c>
      <c r="G578" t="s">
        <v>71</v>
      </c>
      <c r="H578" t="s">
        <v>52</v>
      </c>
      <c r="I578" t="s">
        <v>17</v>
      </c>
      <c r="J578" t="s">
        <v>18</v>
      </c>
      <c r="K578" t="s">
        <v>203</v>
      </c>
      <c r="L578" t="s">
        <v>580</v>
      </c>
      <c r="M578" t="s">
        <v>201</v>
      </c>
    </row>
    <row r="579" spans="1:13" x14ac:dyDescent="0.25">
      <c r="A579">
        <v>56640</v>
      </c>
      <c r="B579" t="s">
        <v>13</v>
      </c>
      <c r="C579">
        <v>11</v>
      </c>
      <c r="D579">
        <v>80.260000000000005</v>
      </c>
      <c r="E579" t="s">
        <v>67</v>
      </c>
      <c r="F579">
        <v>-22.55</v>
      </c>
      <c r="G579" t="s">
        <v>71</v>
      </c>
      <c r="H579" t="s">
        <v>52</v>
      </c>
      <c r="I579" t="s">
        <v>17</v>
      </c>
      <c r="J579" t="s">
        <v>18</v>
      </c>
      <c r="K579" t="s">
        <v>203</v>
      </c>
      <c r="L579" t="s">
        <v>581</v>
      </c>
      <c r="M579" t="s">
        <v>201</v>
      </c>
    </row>
    <row r="580" spans="1:13" x14ac:dyDescent="0.25">
      <c r="A580">
        <v>322</v>
      </c>
      <c r="B580" t="s">
        <v>43</v>
      </c>
      <c r="C580">
        <v>20</v>
      </c>
      <c r="D580">
        <v>2634.8555000000001</v>
      </c>
      <c r="E580" t="s">
        <v>67</v>
      </c>
      <c r="F580">
        <v>257.76</v>
      </c>
      <c r="G580" t="s">
        <v>582</v>
      </c>
      <c r="H580" t="s">
        <v>52</v>
      </c>
      <c r="I580" t="s">
        <v>17</v>
      </c>
      <c r="J580" t="s">
        <v>48</v>
      </c>
      <c r="K580" t="s">
        <v>149</v>
      </c>
      <c r="L580" t="s">
        <v>583</v>
      </c>
      <c r="M580" t="s">
        <v>201</v>
      </c>
    </row>
    <row r="581" spans="1:13" x14ac:dyDescent="0.25">
      <c r="A581">
        <v>322</v>
      </c>
      <c r="B581" t="s">
        <v>43</v>
      </c>
      <c r="C581">
        <v>46</v>
      </c>
      <c r="D581">
        <v>281</v>
      </c>
      <c r="E581" t="s">
        <v>67</v>
      </c>
      <c r="F581">
        <v>-291.58999999999997</v>
      </c>
      <c r="G581" t="s">
        <v>582</v>
      </c>
      <c r="H581" t="s">
        <v>52</v>
      </c>
      <c r="I581" t="s">
        <v>17</v>
      </c>
      <c r="J581" t="s">
        <v>18</v>
      </c>
      <c r="K581" t="s">
        <v>203</v>
      </c>
      <c r="L581" t="s">
        <v>584</v>
      </c>
      <c r="M581" t="s">
        <v>201</v>
      </c>
    </row>
    <row r="582" spans="1:13" x14ac:dyDescent="0.25">
      <c r="A582">
        <v>1221</v>
      </c>
      <c r="B582" t="s">
        <v>28</v>
      </c>
      <c r="C582">
        <v>1</v>
      </c>
      <c r="D582">
        <v>14.68</v>
      </c>
      <c r="E582" t="s">
        <v>67</v>
      </c>
      <c r="F582">
        <v>-13.78</v>
      </c>
      <c r="G582" t="s">
        <v>117</v>
      </c>
      <c r="H582" t="s">
        <v>52</v>
      </c>
      <c r="I582" t="s">
        <v>17</v>
      </c>
      <c r="J582" t="s">
        <v>18</v>
      </c>
      <c r="K582" t="s">
        <v>210</v>
      </c>
      <c r="L582" t="s">
        <v>450</v>
      </c>
      <c r="M582" t="s">
        <v>201</v>
      </c>
    </row>
    <row r="583" spans="1:13" x14ac:dyDescent="0.25">
      <c r="A583">
        <v>1221</v>
      </c>
      <c r="B583" t="s">
        <v>28</v>
      </c>
      <c r="C583">
        <v>11</v>
      </c>
      <c r="D583">
        <v>10145.14</v>
      </c>
      <c r="E583" t="s">
        <v>67</v>
      </c>
      <c r="F583">
        <v>3724.57</v>
      </c>
      <c r="G583" t="s">
        <v>117</v>
      </c>
      <c r="H583" t="s">
        <v>52</v>
      </c>
      <c r="I583" t="s">
        <v>17</v>
      </c>
      <c r="J583" t="s">
        <v>18</v>
      </c>
      <c r="K583" t="s">
        <v>210</v>
      </c>
      <c r="L583" t="s">
        <v>585</v>
      </c>
      <c r="M583" t="s">
        <v>201</v>
      </c>
    </row>
    <row r="584" spans="1:13" x14ac:dyDescent="0.25">
      <c r="A584">
        <v>1221</v>
      </c>
      <c r="B584" t="s">
        <v>28</v>
      </c>
      <c r="C584">
        <v>16</v>
      </c>
      <c r="D584">
        <v>68.45</v>
      </c>
      <c r="E584" t="s">
        <v>67</v>
      </c>
      <c r="F584">
        <v>-57.88</v>
      </c>
      <c r="G584" t="s">
        <v>117</v>
      </c>
      <c r="H584" t="s">
        <v>52</v>
      </c>
      <c r="I584" t="s">
        <v>17</v>
      </c>
      <c r="J584" t="s">
        <v>18</v>
      </c>
      <c r="K584" t="s">
        <v>210</v>
      </c>
      <c r="L584" t="s">
        <v>586</v>
      </c>
      <c r="M584" t="s">
        <v>201</v>
      </c>
    </row>
    <row r="585" spans="1:13" x14ac:dyDescent="0.25">
      <c r="A585">
        <v>1445</v>
      </c>
      <c r="B585" t="s">
        <v>36</v>
      </c>
      <c r="C585">
        <v>3</v>
      </c>
      <c r="D585">
        <v>1326.09</v>
      </c>
      <c r="E585" t="s">
        <v>67</v>
      </c>
      <c r="F585">
        <v>-20.55</v>
      </c>
      <c r="G585" t="s">
        <v>119</v>
      </c>
      <c r="H585" t="s">
        <v>52</v>
      </c>
      <c r="I585" t="s">
        <v>17</v>
      </c>
      <c r="J585" t="s">
        <v>18</v>
      </c>
      <c r="K585" t="s">
        <v>210</v>
      </c>
      <c r="L585" t="s">
        <v>253</v>
      </c>
      <c r="M585" t="s">
        <v>201</v>
      </c>
    </row>
    <row r="586" spans="1:13" x14ac:dyDescent="0.25">
      <c r="A586">
        <v>4067</v>
      </c>
      <c r="B586" t="s">
        <v>13</v>
      </c>
      <c r="C586">
        <v>16</v>
      </c>
      <c r="D586">
        <v>118.38</v>
      </c>
      <c r="E586" t="s">
        <v>67</v>
      </c>
      <c r="F586">
        <v>-42.46</v>
      </c>
      <c r="G586" t="s">
        <v>119</v>
      </c>
      <c r="H586" t="s">
        <v>52</v>
      </c>
      <c r="I586" t="s">
        <v>17</v>
      </c>
      <c r="J586" t="s">
        <v>18</v>
      </c>
      <c r="K586" t="s">
        <v>210</v>
      </c>
      <c r="L586" t="s">
        <v>559</v>
      </c>
      <c r="M586" t="s">
        <v>201</v>
      </c>
    </row>
    <row r="587" spans="1:13" x14ac:dyDescent="0.25">
      <c r="A587">
        <v>4261</v>
      </c>
      <c r="B587" t="s">
        <v>43</v>
      </c>
      <c r="C587">
        <v>33</v>
      </c>
      <c r="D587">
        <v>195.98</v>
      </c>
      <c r="E587" t="s">
        <v>67</v>
      </c>
      <c r="F587">
        <v>-71.47</v>
      </c>
      <c r="G587" t="s">
        <v>117</v>
      </c>
      <c r="H587" t="s">
        <v>52</v>
      </c>
      <c r="I587" t="s">
        <v>17</v>
      </c>
      <c r="J587" t="s">
        <v>18</v>
      </c>
      <c r="K587" t="s">
        <v>203</v>
      </c>
      <c r="L587" t="s">
        <v>297</v>
      </c>
      <c r="M587" t="s">
        <v>201</v>
      </c>
    </row>
    <row r="588" spans="1:13" x14ac:dyDescent="0.25">
      <c r="A588">
        <v>4261</v>
      </c>
      <c r="B588" t="s">
        <v>43</v>
      </c>
      <c r="C588">
        <v>48</v>
      </c>
      <c r="D588">
        <v>274.38</v>
      </c>
      <c r="E588" t="s">
        <v>67</v>
      </c>
      <c r="F588">
        <v>-94.82</v>
      </c>
      <c r="G588" t="s">
        <v>117</v>
      </c>
      <c r="H588" t="s">
        <v>52</v>
      </c>
      <c r="I588" t="s">
        <v>17</v>
      </c>
      <c r="J588" t="s">
        <v>18</v>
      </c>
      <c r="K588" t="s">
        <v>203</v>
      </c>
      <c r="L588" t="s">
        <v>587</v>
      </c>
      <c r="M588" t="s">
        <v>201</v>
      </c>
    </row>
    <row r="589" spans="1:13" x14ac:dyDescent="0.25">
      <c r="A589">
        <v>4864</v>
      </c>
      <c r="B589" t="s">
        <v>31</v>
      </c>
      <c r="C589">
        <v>16</v>
      </c>
      <c r="D589">
        <v>4901.99</v>
      </c>
      <c r="E589" t="s">
        <v>67</v>
      </c>
      <c r="F589">
        <v>1724.68</v>
      </c>
      <c r="G589" t="s">
        <v>298</v>
      </c>
      <c r="H589" t="s">
        <v>52</v>
      </c>
      <c r="I589" t="s">
        <v>17</v>
      </c>
      <c r="J589" t="s">
        <v>18</v>
      </c>
      <c r="K589" t="s">
        <v>210</v>
      </c>
      <c r="L589" t="s">
        <v>588</v>
      </c>
      <c r="M589" t="s">
        <v>201</v>
      </c>
    </row>
    <row r="590" spans="1:13" x14ac:dyDescent="0.25">
      <c r="A590">
        <v>4996</v>
      </c>
      <c r="B590" t="s">
        <v>36</v>
      </c>
      <c r="C590">
        <v>30</v>
      </c>
      <c r="D590">
        <v>4305.79</v>
      </c>
      <c r="E590" t="s">
        <v>67</v>
      </c>
      <c r="F590">
        <v>1020.32</v>
      </c>
      <c r="G590" t="s">
        <v>56</v>
      </c>
      <c r="H590" t="s">
        <v>52</v>
      </c>
      <c r="I590" t="s">
        <v>17</v>
      </c>
      <c r="J590" t="s">
        <v>18</v>
      </c>
      <c r="K590" t="s">
        <v>19</v>
      </c>
      <c r="L590" t="s">
        <v>589</v>
      </c>
      <c r="M590" t="s">
        <v>201</v>
      </c>
    </row>
    <row r="591" spans="1:13" x14ac:dyDescent="0.25">
      <c r="A591">
        <v>6144</v>
      </c>
      <c r="B591" t="s">
        <v>43</v>
      </c>
      <c r="C591">
        <v>24</v>
      </c>
      <c r="D591">
        <v>67.349999999999994</v>
      </c>
      <c r="E591" t="s">
        <v>67</v>
      </c>
      <c r="F591">
        <v>22.63</v>
      </c>
      <c r="G591" t="s">
        <v>298</v>
      </c>
      <c r="H591" t="s">
        <v>52</v>
      </c>
      <c r="I591" t="s">
        <v>17</v>
      </c>
      <c r="J591" t="s">
        <v>18</v>
      </c>
      <c r="K591" t="s">
        <v>199</v>
      </c>
      <c r="L591" t="s">
        <v>239</v>
      </c>
      <c r="M591" t="s">
        <v>201</v>
      </c>
    </row>
    <row r="592" spans="1:13" x14ac:dyDescent="0.25">
      <c r="A592">
        <v>7169</v>
      </c>
      <c r="B592" t="s">
        <v>36</v>
      </c>
      <c r="C592">
        <v>22</v>
      </c>
      <c r="D592">
        <v>446.72</v>
      </c>
      <c r="E592" t="s">
        <v>67</v>
      </c>
      <c r="F592">
        <v>-39</v>
      </c>
      <c r="G592" t="s">
        <v>117</v>
      </c>
      <c r="H592" t="s">
        <v>52</v>
      </c>
      <c r="I592" t="s">
        <v>17</v>
      </c>
      <c r="J592" t="s">
        <v>25</v>
      </c>
      <c r="K592" t="s">
        <v>26</v>
      </c>
      <c r="L592" t="s">
        <v>590</v>
      </c>
      <c r="M592" t="s">
        <v>201</v>
      </c>
    </row>
    <row r="593" spans="1:13" x14ac:dyDescent="0.25">
      <c r="A593">
        <v>7169</v>
      </c>
      <c r="B593" t="s">
        <v>36</v>
      </c>
      <c r="C593">
        <v>30</v>
      </c>
      <c r="D593">
        <v>1580.6005</v>
      </c>
      <c r="E593" t="s">
        <v>67</v>
      </c>
      <c r="F593">
        <v>303.52999999999997</v>
      </c>
      <c r="G593" t="s">
        <v>117</v>
      </c>
      <c r="H593" t="s">
        <v>52</v>
      </c>
      <c r="I593" t="s">
        <v>17</v>
      </c>
      <c r="J593" t="s">
        <v>48</v>
      </c>
      <c r="K593" t="s">
        <v>149</v>
      </c>
      <c r="L593" t="s">
        <v>591</v>
      </c>
      <c r="M593" t="s">
        <v>201</v>
      </c>
    </row>
    <row r="594" spans="1:13" x14ac:dyDescent="0.25">
      <c r="A594">
        <v>7427</v>
      </c>
      <c r="B594" t="s">
        <v>28</v>
      </c>
      <c r="C594">
        <v>47</v>
      </c>
      <c r="D594">
        <v>16002.29</v>
      </c>
      <c r="E594" t="s">
        <v>67</v>
      </c>
      <c r="F594">
        <v>4604.79</v>
      </c>
      <c r="G594" t="s">
        <v>296</v>
      </c>
      <c r="H594" t="s">
        <v>52</v>
      </c>
      <c r="I594" t="s">
        <v>17</v>
      </c>
      <c r="J594" t="s">
        <v>18</v>
      </c>
      <c r="K594" t="s">
        <v>41</v>
      </c>
      <c r="L594" t="s">
        <v>343</v>
      </c>
      <c r="M594" t="s">
        <v>201</v>
      </c>
    </row>
    <row r="595" spans="1:13" x14ac:dyDescent="0.25">
      <c r="A595">
        <v>7427</v>
      </c>
      <c r="B595" t="s">
        <v>28</v>
      </c>
      <c r="C595">
        <v>9</v>
      </c>
      <c r="D595">
        <v>182.26</v>
      </c>
      <c r="E595" t="s">
        <v>67</v>
      </c>
      <c r="F595">
        <v>60.61</v>
      </c>
      <c r="G595" t="s">
        <v>296</v>
      </c>
      <c r="H595" t="s">
        <v>52</v>
      </c>
      <c r="I595" t="s">
        <v>17</v>
      </c>
      <c r="J595" t="s">
        <v>18</v>
      </c>
      <c r="K595" t="s">
        <v>210</v>
      </c>
      <c r="L595" t="s">
        <v>592</v>
      </c>
      <c r="M595" t="s">
        <v>201</v>
      </c>
    </row>
    <row r="596" spans="1:13" x14ac:dyDescent="0.25">
      <c r="A596">
        <v>8992</v>
      </c>
      <c r="B596" t="s">
        <v>13</v>
      </c>
      <c r="C596">
        <v>14</v>
      </c>
      <c r="D596">
        <v>2145.6975000000002</v>
      </c>
      <c r="E596" t="s">
        <v>67</v>
      </c>
      <c r="F596">
        <v>-176.79</v>
      </c>
      <c r="G596" t="s">
        <v>119</v>
      </c>
      <c r="H596" t="s">
        <v>52</v>
      </c>
      <c r="I596" t="s">
        <v>17</v>
      </c>
      <c r="J596" t="s">
        <v>48</v>
      </c>
      <c r="K596" t="s">
        <v>149</v>
      </c>
      <c r="L596">
        <v>688</v>
      </c>
      <c r="M596" t="s">
        <v>201</v>
      </c>
    </row>
    <row r="597" spans="1:13" x14ac:dyDescent="0.25">
      <c r="A597">
        <v>8992</v>
      </c>
      <c r="B597" t="s">
        <v>13</v>
      </c>
      <c r="C597">
        <v>18</v>
      </c>
      <c r="D597">
        <v>1341.963</v>
      </c>
      <c r="E597" t="s">
        <v>67</v>
      </c>
      <c r="F597">
        <v>180.78</v>
      </c>
      <c r="G597" t="s">
        <v>119</v>
      </c>
      <c r="H597" t="s">
        <v>52</v>
      </c>
      <c r="I597" t="s">
        <v>17</v>
      </c>
      <c r="J597" t="s">
        <v>48</v>
      </c>
      <c r="K597" t="s">
        <v>149</v>
      </c>
      <c r="L597">
        <v>6340</v>
      </c>
      <c r="M597" t="s">
        <v>201</v>
      </c>
    </row>
    <row r="598" spans="1:13" x14ac:dyDescent="0.25">
      <c r="A598">
        <v>10306</v>
      </c>
      <c r="B598" t="s">
        <v>31</v>
      </c>
      <c r="C598">
        <v>20</v>
      </c>
      <c r="D598">
        <v>310.31</v>
      </c>
      <c r="E598" t="s">
        <v>67</v>
      </c>
      <c r="F598">
        <v>51.5</v>
      </c>
      <c r="G598" t="s">
        <v>117</v>
      </c>
      <c r="H598" t="s">
        <v>52</v>
      </c>
      <c r="I598" t="s">
        <v>17</v>
      </c>
      <c r="J598" t="s">
        <v>25</v>
      </c>
      <c r="K598" t="s">
        <v>26</v>
      </c>
      <c r="L598" t="s">
        <v>274</v>
      </c>
      <c r="M598" t="s">
        <v>201</v>
      </c>
    </row>
    <row r="599" spans="1:13" x14ac:dyDescent="0.25">
      <c r="A599">
        <v>10470</v>
      </c>
      <c r="B599" t="s">
        <v>43</v>
      </c>
      <c r="C599">
        <v>35</v>
      </c>
      <c r="D599">
        <v>246.98</v>
      </c>
      <c r="E599" t="s">
        <v>67</v>
      </c>
      <c r="F599">
        <v>-94.78</v>
      </c>
      <c r="G599" t="s">
        <v>60</v>
      </c>
      <c r="H599" t="s">
        <v>52</v>
      </c>
      <c r="I599" t="s">
        <v>17</v>
      </c>
      <c r="J599" t="s">
        <v>25</v>
      </c>
      <c r="K599" t="s">
        <v>26</v>
      </c>
      <c r="L599" t="s">
        <v>380</v>
      </c>
      <c r="M599" t="s">
        <v>201</v>
      </c>
    </row>
    <row r="600" spans="1:13" x14ac:dyDescent="0.25">
      <c r="A600">
        <v>11392</v>
      </c>
      <c r="B600" t="s">
        <v>31</v>
      </c>
      <c r="C600">
        <v>28</v>
      </c>
      <c r="D600">
        <v>128.69</v>
      </c>
      <c r="E600" t="s">
        <v>67</v>
      </c>
      <c r="F600">
        <v>28.29</v>
      </c>
      <c r="G600" t="s">
        <v>312</v>
      </c>
      <c r="H600" t="s">
        <v>52</v>
      </c>
      <c r="I600" t="s">
        <v>17</v>
      </c>
      <c r="J600" t="s">
        <v>18</v>
      </c>
      <c r="K600" t="s">
        <v>210</v>
      </c>
      <c r="L600" t="s">
        <v>593</v>
      </c>
      <c r="M600" t="s">
        <v>201</v>
      </c>
    </row>
    <row r="601" spans="1:13" x14ac:dyDescent="0.25">
      <c r="A601">
        <v>14240</v>
      </c>
      <c r="B601" t="s">
        <v>13</v>
      </c>
      <c r="C601">
        <v>24</v>
      </c>
      <c r="D601">
        <v>68.88</v>
      </c>
      <c r="E601" t="s">
        <v>67</v>
      </c>
      <c r="F601">
        <v>1.31</v>
      </c>
      <c r="G601" t="s">
        <v>298</v>
      </c>
      <c r="H601" t="s">
        <v>52</v>
      </c>
      <c r="I601" t="s">
        <v>17</v>
      </c>
      <c r="J601" t="s">
        <v>18</v>
      </c>
      <c r="K601" t="s">
        <v>210</v>
      </c>
      <c r="L601" t="s">
        <v>521</v>
      </c>
      <c r="M601" t="s">
        <v>201</v>
      </c>
    </row>
    <row r="602" spans="1:13" x14ac:dyDescent="0.25">
      <c r="A602">
        <v>14471</v>
      </c>
      <c r="B602" t="s">
        <v>28</v>
      </c>
      <c r="C602">
        <v>42</v>
      </c>
      <c r="D602">
        <v>286.73</v>
      </c>
      <c r="E602" t="s">
        <v>67</v>
      </c>
      <c r="F602">
        <v>-141.51</v>
      </c>
      <c r="G602" t="s">
        <v>298</v>
      </c>
      <c r="H602" t="s">
        <v>52</v>
      </c>
      <c r="I602" t="s">
        <v>17</v>
      </c>
      <c r="J602" t="s">
        <v>18</v>
      </c>
      <c r="K602" t="s">
        <v>203</v>
      </c>
      <c r="L602" t="s">
        <v>254</v>
      </c>
      <c r="M602" t="s">
        <v>201</v>
      </c>
    </row>
    <row r="603" spans="1:13" x14ac:dyDescent="0.25">
      <c r="A603">
        <v>17344</v>
      </c>
      <c r="B603" t="s">
        <v>43</v>
      </c>
      <c r="C603">
        <v>40</v>
      </c>
      <c r="D603">
        <v>2405.4575</v>
      </c>
      <c r="E603" t="s">
        <v>67</v>
      </c>
      <c r="F603">
        <v>571.54</v>
      </c>
      <c r="G603" t="s">
        <v>56</v>
      </c>
      <c r="H603" t="s">
        <v>52</v>
      </c>
      <c r="I603" t="s">
        <v>17</v>
      </c>
      <c r="J603" t="s">
        <v>48</v>
      </c>
      <c r="K603" t="s">
        <v>149</v>
      </c>
      <c r="L603">
        <v>5190</v>
      </c>
      <c r="M603" t="s">
        <v>201</v>
      </c>
    </row>
    <row r="604" spans="1:13" x14ac:dyDescent="0.25">
      <c r="A604">
        <v>17507</v>
      </c>
      <c r="B604" t="s">
        <v>36</v>
      </c>
      <c r="C604">
        <v>27</v>
      </c>
      <c r="D604">
        <v>399.76</v>
      </c>
      <c r="E604" t="s">
        <v>67</v>
      </c>
      <c r="F604">
        <v>48.13</v>
      </c>
      <c r="G604" t="s">
        <v>117</v>
      </c>
      <c r="H604" t="s">
        <v>52</v>
      </c>
      <c r="I604" t="s">
        <v>17</v>
      </c>
      <c r="J604" t="s">
        <v>18</v>
      </c>
      <c r="K604" t="s">
        <v>41</v>
      </c>
      <c r="L604" t="s">
        <v>594</v>
      </c>
      <c r="M604" t="s">
        <v>201</v>
      </c>
    </row>
    <row r="605" spans="1:13" x14ac:dyDescent="0.25">
      <c r="A605">
        <v>18179</v>
      </c>
      <c r="B605" t="s">
        <v>28</v>
      </c>
      <c r="C605">
        <v>24</v>
      </c>
      <c r="D605">
        <v>73.37</v>
      </c>
      <c r="E605" t="s">
        <v>67</v>
      </c>
      <c r="F605">
        <v>16.100000000000001</v>
      </c>
      <c r="G605" t="s">
        <v>188</v>
      </c>
      <c r="H605" t="s">
        <v>52</v>
      </c>
      <c r="I605" t="s">
        <v>17</v>
      </c>
      <c r="J605" t="s">
        <v>18</v>
      </c>
      <c r="K605" t="s">
        <v>199</v>
      </c>
      <c r="L605" t="s">
        <v>595</v>
      </c>
      <c r="M605" t="s">
        <v>201</v>
      </c>
    </row>
    <row r="606" spans="1:13" x14ac:dyDescent="0.25">
      <c r="A606">
        <v>19044</v>
      </c>
      <c r="B606" t="s">
        <v>31</v>
      </c>
      <c r="C606">
        <v>29</v>
      </c>
      <c r="D606">
        <v>271.33</v>
      </c>
      <c r="E606" t="s">
        <v>67</v>
      </c>
      <c r="F606">
        <v>-191.09</v>
      </c>
      <c r="G606" t="s">
        <v>56</v>
      </c>
      <c r="H606" t="s">
        <v>52</v>
      </c>
      <c r="I606" t="s">
        <v>17</v>
      </c>
      <c r="J606" t="s">
        <v>18</v>
      </c>
      <c r="K606" t="s">
        <v>19</v>
      </c>
      <c r="L606" t="s">
        <v>358</v>
      </c>
      <c r="M606" t="s">
        <v>201</v>
      </c>
    </row>
    <row r="607" spans="1:13" x14ac:dyDescent="0.25">
      <c r="A607">
        <v>20676</v>
      </c>
      <c r="B607" t="s">
        <v>31</v>
      </c>
      <c r="C607">
        <v>22</v>
      </c>
      <c r="D607">
        <v>43.97</v>
      </c>
      <c r="E607" t="s">
        <v>67</v>
      </c>
      <c r="F607">
        <v>-9.0500000000000007</v>
      </c>
      <c r="G607" t="s">
        <v>119</v>
      </c>
      <c r="H607" t="s">
        <v>52</v>
      </c>
      <c r="I607" t="s">
        <v>17</v>
      </c>
      <c r="J607" t="s">
        <v>18</v>
      </c>
      <c r="K607" t="s">
        <v>210</v>
      </c>
      <c r="L607" t="s">
        <v>211</v>
      </c>
      <c r="M607" t="s">
        <v>201</v>
      </c>
    </row>
    <row r="608" spans="1:13" x14ac:dyDescent="0.25">
      <c r="A608">
        <v>20960</v>
      </c>
      <c r="B608" t="s">
        <v>31</v>
      </c>
      <c r="C608">
        <v>19</v>
      </c>
      <c r="D608">
        <v>195.96</v>
      </c>
      <c r="E608" t="s">
        <v>67</v>
      </c>
      <c r="F608">
        <v>-104.82</v>
      </c>
      <c r="G608" t="s">
        <v>582</v>
      </c>
      <c r="H608" t="s">
        <v>52</v>
      </c>
      <c r="I608" t="s">
        <v>17</v>
      </c>
      <c r="J608" t="s">
        <v>48</v>
      </c>
      <c r="K608" t="s">
        <v>215</v>
      </c>
      <c r="L608" t="s">
        <v>374</v>
      </c>
      <c r="M608" t="s">
        <v>201</v>
      </c>
    </row>
    <row r="609" spans="1:13" x14ac:dyDescent="0.25">
      <c r="A609">
        <v>21350</v>
      </c>
      <c r="B609" t="s">
        <v>36</v>
      </c>
      <c r="C609">
        <v>30</v>
      </c>
      <c r="D609">
        <v>278.94</v>
      </c>
      <c r="E609" t="s">
        <v>67</v>
      </c>
      <c r="F609">
        <v>-143.69999999999999</v>
      </c>
      <c r="G609" t="s">
        <v>298</v>
      </c>
      <c r="H609" t="s">
        <v>52</v>
      </c>
      <c r="I609" t="s">
        <v>17</v>
      </c>
      <c r="J609" t="s">
        <v>18</v>
      </c>
      <c r="K609" t="s">
        <v>203</v>
      </c>
      <c r="L609" t="s">
        <v>596</v>
      </c>
      <c r="M609" t="s">
        <v>201</v>
      </c>
    </row>
    <row r="610" spans="1:13" x14ac:dyDescent="0.25">
      <c r="A610">
        <v>23207</v>
      </c>
      <c r="B610" t="s">
        <v>43</v>
      </c>
      <c r="C610">
        <v>11</v>
      </c>
      <c r="D610">
        <v>336.91</v>
      </c>
      <c r="E610" t="s">
        <v>67</v>
      </c>
      <c r="F610">
        <v>42.5</v>
      </c>
      <c r="G610" t="s">
        <v>298</v>
      </c>
      <c r="H610" t="s">
        <v>52</v>
      </c>
      <c r="I610" t="s">
        <v>17</v>
      </c>
      <c r="J610" t="s">
        <v>18</v>
      </c>
      <c r="K610" t="s">
        <v>203</v>
      </c>
      <c r="L610" t="s">
        <v>597</v>
      </c>
      <c r="M610" t="s">
        <v>201</v>
      </c>
    </row>
    <row r="611" spans="1:13" x14ac:dyDescent="0.25">
      <c r="A611">
        <v>26368</v>
      </c>
      <c r="B611" t="s">
        <v>36</v>
      </c>
      <c r="C611">
        <v>25</v>
      </c>
      <c r="D611">
        <v>1809.0125</v>
      </c>
      <c r="E611" t="s">
        <v>67</v>
      </c>
      <c r="F611">
        <v>795.05</v>
      </c>
      <c r="G611" t="s">
        <v>119</v>
      </c>
      <c r="H611" t="s">
        <v>52</v>
      </c>
      <c r="I611" t="s">
        <v>17</v>
      </c>
      <c r="J611" t="s">
        <v>48</v>
      </c>
      <c r="K611" t="s">
        <v>149</v>
      </c>
      <c r="L611" t="s">
        <v>236</v>
      </c>
      <c r="M611" t="s">
        <v>201</v>
      </c>
    </row>
    <row r="612" spans="1:13" x14ac:dyDescent="0.25">
      <c r="A612">
        <v>28225</v>
      </c>
      <c r="B612" t="s">
        <v>43</v>
      </c>
      <c r="C612">
        <v>9</v>
      </c>
      <c r="D612">
        <v>206.04</v>
      </c>
      <c r="E612" t="s">
        <v>67</v>
      </c>
      <c r="F612">
        <v>-49.81</v>
      </c>
      <c r="G612" t="s">
        <v>60</v>
      </c>
      <c r="H612" t="s">
        <v>52</v>
      </c>
      <c r="I612" t="s">
        <v>17</v>
      </c>
      <c r="J612" t="s">
        <v>25</v>
      </c>
      <c r="K612" t="s">
        <v>26</v>
      </c>
      <c r="L612" t="s">
        <v>590</v>
      </c>
      <c r="M612" t="s">
        <v>201</v>
      </c>
    </row>
    <row r="613" spans="1:13" x14ac:dyDescent="0.25">
      <c r="A613">
        <v>28898</v>
      </c>
      <c r="B613" t="s">
        <v>31</v>
      </c>
      <c r="C613">
        <v>44</v>
      </c>
      <c r="D613">
        <v>246</v>
      </c>
      <c r="E613" t="s">
        <v>67</v>
      </c>
      <c r="F613">
        <v>-207.36</v>
      </c>
      <c r="G613" t="s">
        <v>294</v>
      </c>
      <c r="H613" t="s">
        <v>52</v>
      </c>
      <c r="I613" t="s">
        <v>17</v>
      </c>
      <c r="J613" t="s">
        <v>18</v>
      </c>
      <c r="K613" t="s">
        <v>203</v>
      </c>
      <c r="L613" t="s">
        <v>598</v>
      </c>
      <c r="M613" t="s">
        <v>201</v>
      </c>
    </row>
    <row r="614" spans="1:13" x14ac:dyDescent="0.25">
      <c r="A614">
        <v>29185</v>
      </c>
      <c r="B614" t="s">
        <v>13</v>
      </c>
      <c r="C614">
        <v>8</v>
      </c>
      <c r="D614">
        <v>468.49</v>
      </c>
      <c r="E614" t="s">
        <v>67</v>
      </c>
      <c r="F614">
        <v>-6.37</v>
      </c>
      <c r="G614" t="s">
        <v>56</v>
      </c>
      <c r="H614" t="s">
        <v>52</v>
      </c>
      <c r="I614" t="s">
        <v>17</v>
      </c>
      <c r="J614" t="s">
        <v>18</v>
      </c>
      <c r="K614" t="s">
        <v>41</v>
      </c>
      <c r="L614" t="s">
        <v>516</v>
      </c>
      <c r="M614" t="s">
        <v>201</v>
      </c>
    </row>
    <row r="615" spans="1:13" x14ac:dyDescent="0.25">
      <c r="A615">
        <v>29986</v>
      </c>
      <c r="B615" t="s">
        <v>43</v>
      </c>
      <c r="C615">
        <v>40</v>
      </c>
      <c r="D615">
        <v>1477.39</v>
      </c>
      <c r="E615" t="s">
        <v>67</v>
      </c>
      <c r="F615">
        <v>641.4</v>
      </c>
      <c r="G615" t="s">
        <v>56</v>
      </c>
      <c r="H615" t="s">
        <v>52</v>
      </c>
      <c r="I615" t="s">
        <v>17</v>
      </c>
      <c r="J615" t="s">
        <v>18</v>
      </c>
      <c r="K615" t="s">
        <v>210</v>
      </c>
      <c r="L615" t="s">
        <v>599</v>
      </c>
      <c r="M615" t="s">
        <v>201</v>
      </c>
    </row>
    <row r="616" spans="1:13" x14ac:dyDescent="0.25">
      <c r="A616">
        <v>30149</v>
      </c>
      <c r="B616" t="s">
        <v>36</v>
      </c>
      <c r="C616">
        <v>8</v>
      </c>
      <c r="D616">
        <v>16.47</v>
      </c>
      <c r="E616" t="s">
        <v>67</v>
      </c>
      <c r="F616">
        <v>-6.82</v>
      </c>
      <c r="G616" t="s">
        <v>294</v>
      </c>
      <c r="H616" t="s">
        <v>52</v>
      </c>
      <c r="I616" t="s">
        <v>17</v>
      </c>
      <c r="J616" t="s">
        <v>18</v>
      </c>
      <c r="K616" t="s">
        <v>210</v>
      </c>
      <c r="L616" t="s">
        <v>600</v>
      </c>
      <c r="M616" t="s">
        <v>201</v>
      </c>
    </row>
    <row r="617" spans="1:13" x14ac:dyDescent="0.25">
      <c r="A617">
        <v>30149</v>
      </c>
      <c r="B617" t="s">
        <v>36</v>
      </c>
      <c r="C617">
        <v>50</v>
      </c>
      <c r="D617">
        <v>690.97</v>
      </c>
      <c r="E617" t="s">
        <v>67</v>
      </c>
      <c r="F617">
        <v>-16.940000000000001</v>
      </c>
      <c r="G617" t="s">
        <v>294</v>
      </c>
      <c r="H617" t="s">
        <v>52</v>
      </c>
      <c r="I617" t="s">
        <v>17</v>
      </c>
      <c r="J617" t="s">
        <v>25</v>
      </c>
      <c r="K617" t="s">
        <v>26</v>
      </c>
      <c r="L617" t="s">
        <v>389</v>
      </c>
      <c r="M617" t="s">
        <v>201</v>
      </c>
    </row>
    <row r="618" spans="1:13" x14ac:dyDescent="0.25">
      <c r="A618">
        <v>32611</v>
      </c>
      <c r="B618" t="s">
        <v>36</v>
      </c>
      <c r="C618">
        <v>16</v>
      </c>
      <c r="D618">
        <v>33.76</v>
      </c>
      <c r="E618" t="s">
        <v>67</v>
      </c>
      <c r="F618">
        <v>-7.15</v>
      </c>
      <c r="G618" t="s">
        <v>304</v>
      </c>
      <c r="H618" t="s">
        <v>52</v>
      </c>
      <c r="I618" t="s">
        <v>17</v>
      </c>
      <c r="J618" t="s">
        <v>18</v>
      </c>
      <c r="K618" t="s">
        <v>210</v>
      </c>
      <c r="L618" t="s">
        <v>399</v>
      </c>
      <c r="M618" t="s">
        <v>201</v>
      </c>
    </row>
    <row r="619" spans="1:13" x14ac:dyDescent="0.25">
      <c r="A619">
        <v>32611</v>
      </c>
      <c r="B619" t="s">
        <v>36</v>
      </c>
      <c r="C619">
        <v>15</v>
      </c>
      <c r="D619">
        <v>81.66</v>
      </c>
      <c r="E619" t="s">
        <v>67</v>
      </c>
      <c r="F619">
        <v>-31.99</v>
      </c>
      <c r="G619" t="s">
        <v>304</v>
      </c>
      <c r="H619" t="s">
        <v>52</v>
      </c>
      <c r="I619" t="s">
        <v>17</v>
      </c>
      <c r="J619" t="s">
        <v>18</v>
      </c>
      <c r="K619" t="s">
        <v>203</v>
      </c>
      <c r="L619" t="s">
        <v>601</v>
      </c>
      <c r="M619" t="s">
        <v>201</v>
      </c>
    </row>
    <row r="620" spans="1:13" x14ac:dyDescent="0.25">
      <c r="A620">
        <v>32901</v>
      </c>
      <c r="B620" t="s">
        <v>43</v>
      </c>
      <c r="C620">
        <v>13</v>
      </c>
      <c r="D620">
        <v>49.74</v>
      </c>
      <c r="E620" t="s">
        <v>67</v>
      </c>
      <c r="F620">
        <v>17.7</v>
      </c>
      <c r="G620" t="s">
        <v>304</v>
      </c>
      <c r="H620" t="s">
        <v>52</v>
      </c>
      <c r="I620" t="s">
        <v>17</v>
      </c>
      <c r="J620" t="s">
        <v>18</v>
      </c>
      <c r="K620" t="s">
        <v>199</v>
      </c>
      <c r="L620" t="s">
        <v>602</v>
      </c>
      <c r="M620" t="s">
        <v>201</v>
      </c>
    </row>
    <row r="621" spans="1:13" x14ac:dyDescent="0.25">
      <c r="A621">
        <v>33732</v>
      </c>
      <c r="B621" t="s">
        <v>28</v>
      </c>
      <c r="C621">
        <v>33</v>
      </c>
      <c r="D621">
        <v>332.95</v>
      </c>
      <c r="E621" t="s">
        <v>67</v>
      </c>
      <c r="F621">
        <v>-28.16</v>
      </c>
      <c r="G621" t="s">
        <v>603</v>
      </c>
      <c r="H621" t="s">
        <v>52</v>
      </c>
      <c r="I621" t="s">
        <v>17</v>
      </c>
      <c r="J621" t="s">
        <v>25</v>
      </c>
      <c r="K621" t="s">
        <v>26</v>
      </c>
      <c r="L621" t="s">
        <v>464</v>
      </c>
      <c r="M621" t="s">
        <v>201</v>
      </c>
    </row>
    <row r="622" spans="1:13" x14ac:dyDescent="0.25">
      <c r="A622">
        <v>34852</v>
      </c>
      <c r="B622" t="s">
        <v>31</v>
      </c>
      <c r="C622">
        <v>26</v>
      </c>
      <c r="D622">
        <v>53.93</v>
      </c>
      <c r="E622" t="s">
        <v>67</v>
      </c>
      <c r="F622">
        <v>-10.95</v>
      </c>
      <c r="G622" t="s">
        <v>56</v>
      </c>
      <c r="H622" t="s">
        <v>52</v>
      </c>
      <c r="I622" t="s">
        <v>17</v>
      </c>
      <c r="J622" t="s">
        <v>18</v>
      </c>
      <c r="K622" t="s">
        <v>210</v>
      </c>
      <c r="L622" t="s">
        <v>600</v>
      </c>
      <c r="M622" t="s">
        <v>201</v>
      </c>
    </row>
    <row r="623" spans="1:13" x14ac:dyDescent="0.25">
      <c r="A623">
        <v>36480</v>
      </c>
      <c r="B623" t="s">
        <v>36</v>
      </c>
      <c r="C623">
        <v>44</v>
      </c>
      <c r="D623">
        <v>1190.8</v>
      </c>
      <c r="E623" t="s">
        <v>67</v>
      </c>
      <c r="F623">
        <v>502.49</v>
      </c>
      <c r="G623" t="s">
        <v>117</v>
      </c>
      <c r="H623" t="s">
        <v>52</v>
      </c>
      <c r="I623" t="s">
        <v>17</v>
      </c>
      <c r="J623" t="s">
        <v>18</v>
      </c>
      <c r="K623" t="s">
        <v>210</v>
      </c>
      <c r="L623" t="s">
        <v>489</v>
      </c>
      <c r="M623" t="s">
        <v>201</v>
      </c>
    </row>
    <row r="624" spans="1:13" x14ac:dyDescent="0.25">
      <c r="A624">
        <v>36803</v>
      </c>
      <c r="B624" t="s">
        <v>28</v>
      </c>
      <c r="C624">
        <v>42</v>
      </c>
      <c r="D624">
        <v>121.65</v>
      </c>
      <c r="E624" t="s">
        <v>67</v>
      </c>
      <c r="F624">
        <v>30.76</v>
      </c>
      <c r="G624" t="s">
        <v>298</v>
      </c>
      <c r="H624" t="s">
        <v>52</v>
      </c>
      <c r="I624" t="s">
        <v>17</v>
      </c>
      <c r="J624" t="s">
        <v>18</v>
      </c>
      <c r="K624" t="s">
        <v>199</v>
      </c>
      <c r="L624" t="s">
        <v>604</v>
      </c>
      <c r="M624" t="s">
        <v>201</v>
      </c>
    </row>
    <row r="625" spans="1:13" x14ac:dyDescent="0.25">
      <c r="A625">
        <v>36803</v>
      </c>
      <c r="B625" t="s">
        <v>28</v>
      </c>
      <c r="C625">
        <v>2</v>
      </c>
      <c r="D625">
        <v>103.105</v>
      </c>
      <c r="E625" t="s">
        <v>67</v>
      </c>
      <c r="F625">
        <v>-316.32</v>
      </c>
      <c r="G625" t="s">
        <v>298</v>
      </c>
      <c r="H625" t="s">
        <v>52</v>
      </c>
      <c r="I625" t="s">
        <v>17</v>
      </c>
      <c r="J625" t="s">
        <v>48</v>
      </c>
      <c r="K625" t="s">
        <v>149</v>
      </c>
      <c r="L625" t="s">
        <v>605</v>
      </c>
      <c r="M625" t="s">
        <v>201</v>
      </c>
    </row>
    <row r="626" spans="1:13" x14ac:dyDescent="0.25">
      <c r="A626">
        <v>36805</v>
      </c>
      <c r="B626" t="s">
        <v>36</v>
      </c>
      <c r="C626">
        <v>7</v>
      </c>
      <c r="D626">
        <v>263.8</v>
      </c>
      <c r="E626" t="s">
        <v>67</v>
      </c>
      <c r="F626">
        <v>165.33</v>
      </c>
      <c r="G626" t="s">
        <v>119</v>
      </c>
      <c r="H626" t="s">
        <v>52</v>
      </c>
      <c r="I626" t="s">
        <v>17</v>
      </c>
      <c r="J626" t="s">
        <v>25</v>
      </c>
      <c r="K626" t="s">
        <v>26</v>
      </c>
      <c r="L626" t="s">
        <v>406</v>
      </c>
      <c r="M626" t="s">
        <v>201</v>
      </c>
    </row>
    <row r="627" spans="1:13" x14ac:dyDescent="0.25">
      <c r="A627">
        <v>37729</v>
      </c>
      <c r="B627" t="s">
        <v>28</v>
      </c>
      <c r="C627">
        <v>48</v>
      </c>
      <c r="D627">
        <v>447.89</v>
      </c>
      <c r="E627" t="s">
        <v>67</v>
      </c>
      <c r="F627">
        <v>-26.78</v>
      </c>
      <c r="G627" t="s">
        <v>582</v>
      </c>
      <c r="H627" t="s">
        <v>52</v>
      </c>
      <c r="I627" t="s">
        <v>17</v>
      </c>
      <c r="J627" t="s">
        <v>18</v>
      </c>
      <c r="K627" t="s">
        <v>210</v>
      </c>
      <c r="L627" t="s">
        <v>450</v>
      </c>
      <c r="M627" t="s">
        <v>201</v>
      </c>
    </row>
    <row r="628" spans="1:13" x14ac:dyDescent="0.25">
      <c r="A628">
        <v>40164</v>
      </c>
      <c r="B628" t="s">
        <v>28</v>
      </c>
      <c r="C628">
        <v>8</v>
      </c>
      <c r="D628">
        <v>184.07</v>
      </c>
      <c r="E628" t="s">
        <v>67</v>
      </c>
      <c r="F628">
        <v>75.63</v>
      </c>
      <c r="G628" t="s">
        <v>606</v>
      </c>
      <c r="H628" t="s">
        <v>52</v>
      </c>
      <c r="I628" t="s">
        <v>17</v>
      </c>
      <c r="J628" t="s">
        <v>25</v>
      </c>
      <c r="K628" t="s">
        <v>26</v>
      </c>
      <c r="L628" t="s">
        <v>308</v>
      </c>
      <c r="M628" t="s">
        <v>201</v>
      </c>
    </row>
    <row r="629" spans="1:13" x14ac:dyDescent="0.25">
      <c r="A629">
        <v>40608</v>
      </c>
      <c r="B629" t="s">
        <v>28</v>
      </c>
      <c r="C629">
        <v>29</v>
      </c>
      <c r="D629">
        <v>573.97</v>
      </c>
      <c r="E629" t="s">
        <v>67</v>
      </c>
      <c r="F629">
        <v>55.82</v>
      </c>
      <c r="G629" t="s">
        <v>124</v>
      </c>
      <c r="H629" t="s">
        <v>52</v>
      </c>
      <c r="I629" t="s">
        <v>17</v>
      </c>
      <c r="J629" t="s">
        <v>18</v>
      </c>
      <c r="K629" t="s">
        <v>203</v>
      </c>
      <c r="L629" t="s">
        <v>385</v>
      </c>
      <c r="M629" t="s">
        <v>201</v>
      </c>
    </row>
    <row r="630" spans="1:13" x14ac:dyDescent="0.25">
      <c r="A630">
        <v>40608</v>
      </c>
      <c r="B630" t="s">
        <v>28</v>
      </c>
      <c r="C630">
        <v>39</v>
      </c>
      <c r="D630">
        <v>223.79</v>
      </c>
      <c r="E630" t="s">
        <v>67</v>
      </c>
      <c r="F630">
        <v>-89.88</v>
      </c>
      <c r="G630" t="s">
        <v>124</v>
      </c>
      <c r="H630" t="s">
        <v>52</v>
      </c>
      <c r="I630" t="s">
        <v>17</v>
      </c>
      <c r="J630" t="s">
        <v>18</v>
      </c>
      <c r="K630" t="s">
        <v>203</v>
      </c>
      <c r="L630" t="s">
        <v>356</v>
      </c>
      <c r="M630" t="s">
        <v>201</v>
      </c>
    </row>
    <row r="631" spans="1:13" x14ac:dyDescent="0.25">
      <c r="A631">
        <v>40801</v>
      </c>
      <c r="B631" t="s">
        <v>28</v>
      </c>
      <c r="C631">
        <v>20</v>
      </c>
      <c r="D631">
        <v>129.16</v>
      </c>
      <c r="E631" t="s">
        <v>67</v>
      </c>
      <c r="F631">
        <v>-56.15</v>
      </c>
      <c r="G631" t="s">
        <v>312</v>
      </c>
      <c r="H631" t="s">
        <v>52</v>
      </c>
      <c r="I631" t="s">
        <v>17</v>
      </c>
      <c r="J631" t="s">
        <v>18</v>
      </c>
      <c r="K631" t="s">
        <v>203</v>
      </c>
      <c r="L631" t="s">
        <v>310</v>
      </c>
      <c r="M631" t="s">
        <v>201</v>
      </c>
    </row>
    <row r="632" spans="1:13" x14ac:dyDescent="0.25">
      <c r="A632">
        <v>40965</v>
      </c>
      <c r="B632" t="s">
        <v>36</v>
      </c>
      <c r="C632">
        <v>29</v>
      </c>
      <c r="D632">
        <v>843.55</v>
      </c>
      <c r="E632" t="s">
        <v>67</v>
      </c>
      <c r="F632">
        <v>168.76</v>
      </c>
      <c r="G632" t="s">
        <v>294</v>
      </c>
      <c r="H632" t="s">
        <v>52</v>
      </c>
      <c r="I632" t="s">
        <v>17</v>
      </c>
      <c r="J632" t="s">
        <v>18</v>
      </c>
      <c r="K632" t="s">
        <v>203</v>
      </c>
      <c r="L632" t="s">
        <v>597</v>
      </c>
      <c r="M632" t="s">
        <v>201</v>
      </c>
    </row>
    <row r="633" spans="1:13" x14ac:dyDescent="0.25">
      <c r="A633">
        <v>42112</v>
      </c>
      <c r="B633" t="s">
        <v>28</v>
      </c>
      <c r="C633">
        <v>16</v>
      </c>
      <c r="D633">
        <v>2744.3609999999999</v>
      </c>
      <c r="E633" t="s">
        <v>67</v>
      </c>
      <c r="F633">
        <v>201.03</v>
      </c>
      <c r="G633" t="s">
        <v>124</v>
      </c>
      <c r="H633" t="s">
        <v>52</v>
      </c>
      <c r="I633" t="s">
        <v>17</v>
      </c>
      <c r="J633" t="s">
        <v>48</v>
      </c>
      <c r="K633" t="s">
        <v>149</v>
      </c>
      <c r="L633" t="s">
        <v>257</v>
      </c>
      <c r="M633" t="s">
        <v>201</v>
      </c>
    </row>
    <row r="634" spans="1:13" x14ac:dyDescent="0.25">
      <c r="A634">
        <v>42342</v>
      </c>
      <c r="B634" t="s">
        <v>28</v>
      </c>
      <c r="C634">
        <v>25</v>
      </c>
      <c r="D634">
        <v>318.14</v>
      </c>
      <c r="E634" t="s">
        <v>67</v>
      </c>
      <c r="F634">
        <v>49.67</v>
      </c>
      <c r="G634" t="s">
        <v>124</v>
      </c>
      <c r="H634" t="s">
        <v>52</v>
      </c>
      <c r="I634" t="s">
        <v>17</v>
      </c>
      <c r="J634" t="s">
        <v>18</v>
      </c>
      <c r="K634" t="s">
        <v>203</v>
      </c>
      <c r="L634" t="s">
        <v>607</v>
      </c>
      <c r="M634" t="s">
        <v>201</v>
      </c>
    </row>
    <row r="635" spans="1:13" x14ac:dyDescent="0.25">
      <c r="A635">
        <v>45155</v>
      </c>
      <c r="B635" t="s">
        <v>31</v>
      </c>
      <c r="C635">
        <v>44</v>
      </c>
      <c r="D635">
        <v>181.61</v>
      </c>
      <c r="E635" t="s">
        <v>67</v>
      </c>
      <c r="F635">
        <v>-150.26</v>
      </c>
      <c r="G635" t="s">
        <v>298</v>
      </c>
      <c r="H635" t="s">
        <v>47</v>
      </c>
      <c r="I635" t="s">
        <v>17</v>
      </c>
      <c r="J635" t="s">
        <v>18</v>
      </c>
      <c r="K635" t="s">
        <v>210</v>
      </c>
      <c r="L635" t="s">
        <v>392</v>
      </c>
      <c r="M635" t="s">
        <v>201</v>
      </c>
    </row>
    <row r="636" spans="1:13" x14ac:dyDescent="0.25">
      <c r="A636">
        <v>48452</v>
      </c>
      <c r="B636" t="s">
        <v>13</v>
      </c>
      <c r="C636">
        <v>19</v>
      </c>
      <c r="D636">
        <v>1781.11</v>
      </c>
      <c r="E636" t="s">
        <v>67</v>
      </c>
      <c r="F636">
        <v>51.44</v>
      </c>
      <c r="G636" t="s">
        <v>582</v>
      </c>
      <c r="H636" t="s">
        <v>47</v>
      </c>
      <c r="I636" t="s">
        <v>17</v>
      </c>
      <c r="J636" t="s">
        <v>48</v>
      </c>
      <c r="K636" t="s">
        <v>215</v>
      </c>
      <c r="L636" t="s">
        <v>495</v>
      </c>
      <c r="M636" t="s">
        <v>201</v>
      </c>
    </row>
    <row r="637" spans="1:13" x14ac:dyDescent="0.25">
      <c r="A637">
        <v>48452</v>
      </c>
      <c r="B637" t="s">
        <v>13</v>
      </c>
      <c r="C637">
        <v>44</v>
      </c>
      <c r="D637">
        <v>185.32</v>
      </c>
      <c r="E637" t="s">
        <v>67</v>
      </c>
      <c r="F637">
        <v>-192.56</v>
      </c>
      <c r="G637" t="s">
        <v>582</v>
      </c>
      <c r="H637" t="s">
        <v>47</v>
      </c>
      <c r="I637" t="s">
        <v>17</v>
      </c>
      <c r="J637" t="s">
        <v>25</v>
      </c>
      <c r="K637" t="s">
        <v>26</v>
      </c>
      <c r="L637" t="s">
        <v>608</v>
      </c>
      <c r="M637" t="s">
        <v>201</v>
      </c>
    </row>
    <row r="638" spans="1:13" x14ac:dyDescent="0.25">
      <c r="A638">
        <v>48452</v>
      </c>
      <c r="B638" t="s">
        <v>13</v>
      </c>
      <c r="C638">
        <v>15</v>
      </c>
      <c r="D638">
        <v>73.41</v>
      </c>
      <c r="E638" t="s">
        <v>67</v>
      </c>
      <c r="F638">
        <v>-44.79</v>
      </c>
      <c r="G638" t="s">
        <v>582</v>
      </c>
      <c r="H638" t="s">
        <v>47</v>
      </c>
      <c r="I638" t="s">
        <v>17</v>
      </c>
      <c r="J638" t="s">
        <v>18</v>
      </c>
      <c r="K638" t="s">
        <v>210</v>
      </c>
      <c r="L638" t="s">
        <v>533</v>
      </c>
      <c r="M638" t="s">
        <v>201</v>
      </c>
    </row>
    <row r="639" spans="1:13" x14ac:dyDescent="0.25">
      <c r="A639">
        <v>49223</v>
      </c>
      <c r="B639" t="s">
        <v>36</v>
      </c>
      <c r="C639">
        <v>24</v>
      </c>
      <c r="D639">
        <v>238.25</v>
      </c>
      <c r="E639" t="s">
        <v>67</v>
      </c>
      <c r="F639">
        <v>-83.55</v>
      </c>
      <c r="G639" t="s">
        <v>606</v>
      </c>
      <c r="H639" t="s">
        <v>47</v>
      </c>
      <c r="I639" t="s">
        <v>17</v>
      </c>
      <c r="J639" t="s">
        <v>18</v>
      </c>
      <c r="K639" t="s">
        <v>19</v>
      </c>
      <c r="L639" t="s">
        <v>351</v>
      </c>
      <c r="M639" t="s">
        <v>201</v>
      </c>
    </row>
    <row r="640" spans="1:13" x14ac:dyDescent="0.25">
      <c r="A640">
        <v>58407</v>
      </c>
      <c r="B640" t="s">
        <v>13</v>
      </c>
      <c r="C640">
        <v>29</v>
      </c>
      <c r="D640">
        <v>1669.88</v>
      </c>
      <c r="E640" t="s">
        <v>67</v>
      </c>
      <c r="F640">
        <v>548.91999999999996</v>
      </c>
      <c r="G640" t="s">
        <v>609</v>
      </c>
      <c r="H640" t="s">
        <v>47</v>
      </c>
      <c r="I640" t="s">
        <v>17</v>
      </c>
      <c r="J640" t="s">
        <v>18</v>
      </c>
      <c r="K640" t="s">
        <v>203</v>
      </c>
      <c r="L640" t="s">
        <v>379</v>
      </c>
      <c r="M640" t="s">
        <v>201</v>
      </c>
    </row>
    <row r="641" spans="1:13" x14ac:dyDescent="0.25">
      <c r="A641">
        <v>58884</v>
      </c>
      <c r="B641" t="s">
        <v>31</v>
      </c>
      <c r="C641">
        <v>29</v>
      </c>
      <c r="D641">
        <v>87.68</v>
      </c>
      <c r="E641" t="s">
        <v>67</v>
      </c>
      <c r="F641">
        <v>23.14</v>
      </c>
      <c r="G641" t="s">
        <v>606</v>
      </c>
      <c r="H641" t="s">
        <v>47</v>
      </c>
      <c r="I641" t="s">
        <v>17</v>
      </c>
      <c r="J641" t="s">
        <v>18</v>
      </c>
      <c r="K641" t="s">
        <v>199</v>
      </c>
      <c r="L641" t="s">
        <v>479</v>
      </c>
      <c r="M641" t="s">
        <v>201</v>
      </c>
    </row>
    <row r="642" spans="1:13" x14ac:dyDescent="0.25">
      <c r="A642">
        <v>58913</v>
      </c>
      <c r="B642" t="s">
        <v>36</v>
      </c>
      <c r="C642">
        <v>23</v>
      </c>
      <c r="D642">
        <v>144.55000000000001</v>
      </c>
      <c r="E642" t="s">
        <v>67</v>
      </c>
      <c r="F642">
        <v>-60.17</v>
      </c>
      <c r="G642" t="s">
        <v>312</v>
      </c>
      <c r="H642" t="s">
        <v>47</v>
      </c>
      <c r="I642" t="s">
        <v>17</v>
      </c>
      <c r="J642" t="s">
        <v>18</v>
      </c>
      <c r="K642" t="s">
        <v>203</v>
      </c>
      <c r="L642" t="s">
        <v>610</v>
      </c>
      <c r="M642" t="s">
        <v>201</v>
      </c>
    </row>
    <row r="643" spans="1:13" x14ac:dyDescent="0.25">
      <c r="A643">
        <v>1699</v>
      </c>
      <c r="B643" t="s">
        <v>43</v>
      </c>
      <c r="C643">
        <v>40</v>
      </c>
      <c r="D643">
        <v>430.88</v>
      </c>
      <c r="E643" t="s">
        <v>67</v>
      </c>
      <c r="F643">
        <v>39</v>
      </c>
      <c r="G643" t="s">
        <v>139</v>
      </c>
      <c r="H643" t="s">
        <v>47</v>
      </c>
      <c r="I643" t="s">
        <v>17</v>
      </c>
      <c r="J643" t="s">
        <v>18</v>
      </c>
      <c r="K643" t="s">
        <v>220</v>
      </c>
      <c r="L643" t="s">
        <v>567</v>
      </c>
      <c r="M643" t="s">
        <v>201</v>
      </c>
    </row>
    <row r="644" spans="1:13" x14ac:dyDescent="0.25">
      <c r="A644">
        <v>3361</v>
      </c>
      <c r="B644" t="s">
        <v>28</v>
      </c>
      <c r="C644">
        <v>49</v>
      </c>
      <c r="D644">
        <v>213.71</v>
      </c>
      <c r="E644" t="s">
        <v>67</v>
      </c>
      <c r="F644">
        <v>-208.02</v>
      </c>
      <c r="G644" t="s">
        <v>611</v>
      </c>
      <c r="H644" t="s">
        <v>47</v>
      </c>
      <c r="I644" t="s">
        <v>17</v>
      </c>
      <c r="J644" t="s">
        <v>18</v>
      </c>
      <c r="K644" t="s">
        <v>203</v>
      </c>
      <c r="L644" t="s">
        <v>612</v>
      </c>
      <c r="M644" t="s">
        <v>201</v>
      </c>
    </row>
    <row r="645" spans="1:13" x14ac:dyDescent="0.25">
      <c r="A645">
        <v>5511</v>
      </c>
      <c r="B645" t="s">
        <v>43</v>
      </c>
      <c r="C645">
        <v>32</v>
      </c>
      <c r="D645">
        <v>1829.3869999999999</v>
      </c>
      <c r="E645" t="s">
        <v>67</v>
      </c>
      <c r="F645">
        <v>482.45</v>
      </c>
      <c r="G645" t="s">
        <v>139</v>
      </c>
      <c r="H645" t="s">
        <v>47</v>
      </c>
      <c r="I645" t="s">
        <v>17</v>
      </c>
      <c r="J645" t="s">
        <v>48</v>
      </c>
      <c r="K645" t="s">
        <v>149</v>
      </c>
      <c r="L645" t="s">
        <v>613</v>
      </c>
      <c r="M645" t="s">
        <v>201</v>
      </c>
    </row>
    <row r="646" spans="1:13" x14ac:dyDescent="0.25">
      <c r="A646">
        <v>8007</v>
      </c>
      <c r="B646" t="s">
        <v>31</v>
      </c>
      <c r="C646">
        <v>5</v>
      </c>
      <c r="D646">
        <v>820.56449999999995</v>
      </c>
      <c r="E646" t="s">
        <v>67</v>
      </c>
      <c r="F646">
        <v>-800.25</v>
      </c>
      <c r="G646" t="s">
        <v>614</v>
      </c>
      <c r="H646" t="s">
        <v>47</v>
      </c>
      <c r="I646" t="s">
        <v>17</v>
      </c>
      <c r="J646" t="s">
        <v>48</v>
      </c>
      <c r="K646" t="s">
        <v>149</v>
      </c>
      <c r="L646" t="s">
        <v>615</v>
      </c>
      <c r="M646" t="s">
        <v>201</v>
      </c>
    </row>
    <row r="647" spans="1:13" x14ac:dyDescent="0.25">
      <c r="A647">
        <v>9923</v>
      </c>
      <c r="B647" t="s">
        <v>13</v>
      </c>
      <c r="C647">
        <v>27</v>
      </c>
      <c r="D647">
        <v>63.71</v>
      </c>
      <c r="E647" t="s">
        <v>67</v>
      </c>
      <c r="F647">
        <v>-96.03</v>
      </c>
      <c r="G647" t="s">
        <v>322</v>
      </c>
      <c r="H647" t="s">
        <v>47</v>
      </c>
      <c r="I647" t="s">
        <v>17</v>
      </c>
      <c r="J647" t="s">
        <v>25</v>
      </c>
      <c r="K647" t="s">
        <v>26</v>
      </c>
      <c r="L647" t="s">
        <v>306</v>
      </c>
      <c r="M647" t="s">
        <v>201</v>
      </c>
    </row>
    <row r="648" spans="1:13" x14ac:dyDescent="0.25">
      <c r="A648">
        <v>9925</v>
      </c>
      <c r="B648" t="s">
        <v>43</v>
      </c>
      <c r="C648">
        <v>17</v>
      </c>
      <c r="D648">
        <v>86.47</v>
      </c>
      <c r="E648" t="s">
        <v>67</v>
      </c>
      <c r="F648">
        <v>-9.35</v>
      </c>
      <c r="G648" t="s">
        <v>322</v>
      </c>
      <c r="H648" t="s">
        <v>47</v>
      </c>
      <c r="I648" t="s">
        <v>17</v>
      </c>
      <c r="J648" t="s">
        <v>18</v>
      </c>
      <c r="K648" t="s">
        <v>210</v>
      </c>
      <c r="L648" t="s">
        <v>242</v>
      </c>
      <c r="M648" t="s">
        <v>201</v>
      </c>
    </row>
    <row r="649" spans="1:13" x14ac:dyDescent="0.25">
      <c r="A649">
        <v>12228</v>
      </c>
      <c r="B649" t="s">
        <v>28</v>
      </c>
      <c r="C649">
        <v>30</v>
      </c>
      <c r="D649">
        <v>5015.0510000000004</v>
      </c>
      <c r="E649" t="s">
        <v>67</v>
      </c>
      <c r="F649">
        <v>1090.43</v>
      </c>
      <c r="G649" t="s">
        <v>616</v>
      </c>
      <c r="H649" t="s">
        <v>47</v>
      </c>
      <c r="I649" t="s">
        <v>17</v>
      </c>
      <c r="J649" t="s">
        <v>48</v>
      </c>
      <c r="K649" t="s">
        <v>149</v>
      </c>
      <c r="L649" t="s">
        <v>263</v>
      </c>
      <c r="M649" t="s">
        <v>201</v>
      </c>
    </row>
    <row r="650" spans="1:13" x14ac:dyDescent="0.25">
      <c r="A650">
        <v>12355</v>
      </c>
      <c r="B650" t="s">
        <v>28</v>
      </c>
      <c r="C650">
        <v>45</v>
      </c>
      <c r="D650">
        <v>168.66</v>
      </c>
      <c r="E650" t="s">
        <v>67</v>
      </c>
      <c r="F650">
        <v>-167.06</v>
      </c>
      <c r="G650" t="s">
        <v>617</v>
      </c>
      <c r="H650" t="s">
        <v>47</v>
      </c>
      <c r="I650" t="s">
        <v>17</v>
      </c>
      <c r="J650" t="s">
        <v>18</v>
      </c>
      <c r="K650" t="s">
        <v>41</v>
      </c>
      <c r="L650" t="s">
        <v>618</v>
      </c>
      <c r="M650" t="s">
        <v>201</v>
      </c>
    </row>
    <row r="651" spans="1:13" x14ac:dyDescent="0.25">
      <c r="A651">
        <v>12389</v>
      </c>
      <c r="B651" t="s">
        <v>36</v>
      </c>
      <c r="C651">
        <v>34</v>
      </c>
      <c r="D651">
        <v>2560.59</v>
      </c>
      <c r="E651" t="s">
        <v>67</v>
      </c>
      <c r="F651">
        <v>670.96</v>
      </c>
      <c r="G651" t="s">
        <v>611</v>
      </c>
      <c r="H651" t="s">
        <v>47</v>
      </c>
      <c r="I651" t="s">
        <v>17</v>
      </c>
      <c r="J651" t="s">
        <v>48</v>
      </c>
      <c r="K651" t="s">
        <v>215</v>
      </c>
      <c r="L651" t="s">
        <v>394</v>
      </c>
      <c r="M651" t="s">
        <v>201</v>
      </c>
    </row>
    <row r="652" spans="1:13" x14ac:dyDescent="0.25">
      <c r="A652">
        <v>12389</v>
      </c>
      <c r="B652" t="s">
        <v>36</v>
      </c>
      <c r="C652">
        <v>16</v>
      </c>
      <c r="D652">
        <v>189.04</v>
      </c>
      <c r="E652" t="s">
        <v>67</v>
      </c>
      <c r="F652">
        <v>-74.77</v>
      </c>
      <c r="G652" t="s">
        <v>611</v>
      </c>
      <c r="H652" t="s">
        <v>47</v>
      </c>
      <c r="I652" t="s">
        <v>17</v>
      </c>
      <c r="J652" t="s">
        <v>18</v>
      </c>
      <c r="K652" t="s">
        <v>19</v>
      </c>
      <c r="L652" t="s">
        <v>619</v>
      </c>
      <c r="M652" t="s">
        <v>201</v>
      </c>
    </row>
    <row r="653" spans="1:13" x14ac:dyDescent="0.25">
      <c r="A653">
        <v>15878</v>
      </c>
      <c r="B653" t="s">
        <v>13</v>
      </c>
      <c r="C653">
        <v>36</v>
      </c>
      <c r="D653">
        <v>275.06</v>
      </c>
      <c r="E653" t="s">
        <v>67</v>
      </c>
      <c r="F653">
        <v>-237.87</v>
      </c>
      <c r="G653" t="s">
        <v>620</v>
      </c>
      <c r="H653" t="s">
        <v>47</v>
      </c>
      <c r="I653" t="s">
        <v>17</v>
      </c>
      <c r="J653" t="s">
        <v>18</v>
      </c>
      <c r="K653" t="s">
        <v>203</v>
      </c>
      <c r="L653" t="s">
        <v>541</v>
      </c>
      <c r="M653" t="s">
        <v>201</v>
      </c>
    </row>
    <row r="654" spans="1:13" x14ac:dyDescent="0.25">
      <c r="A654">
        <v>16967</v>
      </c>
      <c r="B654" t="s">
        <v>31</v>
      </c>
      <c r="C654">
        <v>5</v>
      </c>
      <c r="D654">
        <v>397.55</v>
      </c>
      <c r="E654" t="s">
        <v>67</v>
      </c>
      <c r="F654">
        <v>-152.47</v>
      </c>
      <c r="G654" t="s">
        <v>616</v>
      </c>
      <c r="H654" t="s">
        <v>47</v>
      </c>
      <c r="I654" t="s">
        <v>17</v>
      </c>
      <c r="J654" t="s">
        <v>48</v>
      </c>
      <c r="K654" t="s">
        <v>215</v>
      </c>
      <c r="L654" t="s">
        <v>523</v>
      </c>
      <c r="M654" t="s">
        <v>201</v>
      </c>
    </row>
    <row r="655" spans="1:13" x14ac:dyDescent="0.25">
      <c r="A655">
        <v>16967</v>
      </c>
      <c r="B655" t="s">
        <v>31</v>
      </c>
      <c r="C655">
        <v>34</v>
      </c>
      <c r="D655">
        <v>676.26</v>
      </c>
      <c r="E655" t="s">
        <v>67</v>
      </c>
      <c r="F655">
        <v>181.98</v>
      </c>
      <c r="G655" t="s">
        <v>616</v>
      </c>
      <c r="H655" t="s">
        <v>47</v>
      </c>
      <c r="I655" t="s">
        <v>17</v>
      </c>
      <c r="J655" t="s">
        <v>18</v>
      </c>
      <c r="K655" t="s">
        <v>203</v>
      </c>
      <c r="L655" t="s">
        <v>424</v>
      </c>
      <c r="M655" t="s">
        <v>201</v>
      </c>
    </row>
    <row r="656" spans="1:13" x14ac:dyDescent="0.25">
      <c r="A656">
        <v>18432</v>
      </c>
      <c r="B656" t="s">
        <v>13</v>
      </c>
      <c r="C656">
        <v>42</v>
      </c>
      <c r="D656">
        <v>451.32</v>
      </c>
      <c r="E656" t="s">
        <v>67</v>
      </c>
      <c r="F656">
        <v>1.1599999999999999</v>
      </c>
      <c r="G656" t="s">
        <v>139</v>
      </c>
      <c r="H656" t="s">
        <v>47</v>
      </c>
      <c r="I656" t="s">
        <v>17</v>
      </c>
      <c r="J656" t="s">
        <v>25</v>
      </c>
      <c r="K656" t="s">
        <v>26</v>
      </c>
      <c r="L656" t="s">
        <v>269</v>
      </c>
      <c r="M656" t="s">
        <v>201</v>
      </c>
    </row>
    <row r="657" spans="1:13" x14ac:dyDescent="0.25">
      <c r="A657">
        <v>22053</v>
      </c>
      <c r="B657" t="s">
        <v>43</v>
      </c>
      <c r="C657">
        <v>32</v>
      </c>
      <c r="D657">
        <v>563.08000000000004</v>
      </c>
      <c r="E657" t="s">
        <v>67</v>
      </c>
      <c r="F657">
        <v>112.97</v>
      </c>
      <c r="G657" t="s">
        <v>190</v>
      </c>
      <c r="H657" t="s">
        <v>47</v>
      </c>
      <c r="I657" t="s">
        <v>17</v>
      </c>
      <c r="J657" t="s">
        <v>18</v>
      </c>
      <c r="K657" t="s">
        <v>210</v>
      </c>
      <c r="L657" t="s">
        <v>497</v>
      </c>
      <c r="M657" t="s">
        <v>201</v>
      </c>
    </row>
    <row r="658" spans="1:13" x14ac:dyDescent="0.25">
      <c r="A658">
        <v>25347</v>
      </c>
      <c r="B658" t="s">
        <v>31</v>
      </c>
      <c r="C658">
        <v>28</v>
      </c>
      <c r="D658">
        <v>967.27</v>
      </c>
      <c r="E658" t="s">
        <v>67</v>
      </c>
      <c r="F658">
        <v>309.31</v>
      </c>
      <c r="G658" t="s">
        <v>621</v>
      </c>
      <c r="H658" t="s">
        <v>47</v>
      </c>
      <c r="I658" t="s">
        <v>17</v>
      </c>
      <c r="J658" t="s">
        <v>18</v>
      </c>
      <c r="K658" t="s">
        <v>203</v>
      </c>
      <c r="L658" t="s">
        <v>622</v>
      </c>
      <c r="M658" t="s">
        <v>201</v>
      </c>
    </row>
    <row r="659" spans="1:13" x14ac:dyDescent="0.25">
      <c r="A659">
        <v>26304</v>
      </c>
      <c r="B659" t="s">
        <v>36</v>
      </c>
      <c r="C659">
        <v>43</v>
      </c>
      <c r="D659">
        <v>7452.1369999999997</v>
      </c>
      <c r="E659" t="s">
        <v>67</v>
      </c>
      <c r="F659">
        <v>2028.36</v>
      </c>
      <c r="G659" t="s">
        <v>139</v>
      </c>
      <c r="H659" t="s">
        <v>47</v>
      </c>
      <c r="I659" t="s">
        <v>17</v>
      </c>
      <c r="J659" t="s">
        <v>48</v>
      </c>
      <c r="K659" t="s">
        <v>149</v>
      </c>
      <c r="L659">
        <v>3285</v>
      </c>
      <c r="M659" t="s">
        <v>201</v>
      </c>
    </row>
    <row r="660" spans="1:13" x14ac:dyDescent="0.25">
      <c r="A660">
        <v>31297</v>
      </c>
      <c r="B660" t="s">
        <v>31</v>
      </c>
      <c r="C660">
        <v>39</v>
      </c>
      <c r="D660">
        <v>679.95</v>
      </c>
      <c r="E660" t="s">
        <v>67</v>
      </c>
      <c r="F660">
        <v>-93.3</v>
      </c>
      <c r="G660" t="s">
        <v>620</v>
      </c>
      <c r="H660" t="s">
        <v>52</v>
      </c>
      <c r="I660" t="s">
        <v>17</v>
      </c>
      <c r="J660" t="s">
        <v>18</v>
      </c>
      <c r="K660" t="s">
        <v>623</v>
      </c>
      <c r="L660" t="s">
        <v>624</v>
      </c>
      <c r="M660" t="s">
        <v>201</v>
      </c>
    </row>
    <row r="661" spans="1:13" x14ac:dyDescent="0.25">
      <c r="A661">
        <v>31297</v>
      </c>
      <c r="B661" t="s">
        <v>31</v>
      </c>
      <c r="C661">
        <v>44</v>
      </c>
      <c r="D661">
        <v>1579.56</v>
      </c>
      <c r="E661" t="s">
        <v>67</v>
      </c>
      <c r="F661">
        <v>699.64</v>
      </c>
      <c r="G661" t="s">
        <v>620</v>
      </c>
      <c r="H661" t="s">
        <v>52</v>
      </c>
      <c r="I661" t="s">
        <v>17</v>
      </c>
      <c r="J661" t="s">
        <v>18</v>
      </c>
      <c r="K661" t="s">
        <v>203</v>
      </c>
      <c r="L661" t="s">
        <v>625</v>
      </c>
      <c r="M661" t="s">
        <v>201</v>
      </c>
    </row>
    <row r="662" spans="1:13" x14ac:dyDescent="0.25">
      <c r="A662">
        <v>31553</v>
      </c>
      <c r="B662" t="s">
        <v>43</v>
      </c>
      <c r="C662">
        <v>32</v>
      </c>
      <c r="D662">
        <v>4906.8500000000004</v>
      </c>
      <c r="E662" t="s">
        <v>67</v>
      </c>
      <c r="F662">
        <v>1907.94</v>
      </c>
      <c r="G662" t="s">
        <v>190</v>
      </c>
      <c r="H662" t="s">
        <v>52</v>
      </c>
      <c r="I662" t="s">
        <v>17</v>
      </c>
      <c r="J662" t="s">
        <v>18</v>
      </c>
      <c r="K662" t="s">
        <v>220</v>
      </c>
      <c r="L662" t="s">
        <v>626</v>
      </c>
      <c r="M662" t="s">
        <v>201</v>
      </c>
    </row>
    <row r="663" spans="1:13" x14ac:dyDescent="0.25">
      <c r="A663">
        <v>33570</v>
      </c>
      <c r="B663" t="s">
        <v>28</v>
      </c>
      <c r="C663">
        <v>46</v>
      </c>
      <c r="D663">
        <v>265.88</v>
      </c>
      <c r="E663" t="s">
        <v>67</v>
      </c>
      <c r="F663">
        <v>-90.9</v>
      </c>
      <c r="G663" t="s">
        <v>617</v>
      </c>
      <c r="H663" t="s">
        <v>52</v>
      </c>
      <c r="I663" t="s">
        <v>17</v>
      </c>
      <c r="J663" t="s">
        <v>18</v>
      </c>
      <c r="K663" t="s">
        <v>210</v>
      </c>
      <c r="L663" t="s">
        <v>375</v>
      </c>
      <c r="M663" t="s">
        <v>201</v>
      </c>
    </row>
    <row r="664" spans="1:13" x14ac:dyDescent="0.25">
      <c r="A664">
        <v>33570</v>
      </c>
      <c r="B664" t="s">
        <v>28</v>
      </c>
      <c r="C664">
        <v>19</v>
      </c>
      <c r="D664">
        <v>3093.864</v>
      </c>
      <c r="E664" t="s">
        <v>67</v>
      </c>
      <c r="F664">
        <v>286.39999999999998</v>
      </c>
      <c r="G664" t="s">
        <v>617</v>
      </c>
      <c r="H664" t="s">
        <v>52</v>
      </c>
      <c r="I664" t="s">
        <v>17</v>
      </c>
      <c r="J664" t="s">
        <v>48</v>
      </c>
      <c r="K664" t="s">
        <v>149</v>
      </c>
      <c r="L664" t="s">
        <v>481</v>
      </c>
      <c r="M664" t="s">
        <v>201</v>
      </c>
    </row>
    <row r="665" spans="1:13" x14ac:dyDescent="0.25">
      <c r="A665">
        <v>36359</v>
      </c>
      <c r="B665" t="s">
        <v>13</v>
      </c>
      <c r="C665">
        <v>2</v>
      </c>
      <c r="D665">
        <v>68.66</v>
      </c>
      <c r="E665" t="s">
        <v>67</v>
      </c>
      <c r="F665">
        <v>-29.6</v>
      </c>
      <c r="G665" t="s">
        <v>617</v>
      </c>
      <c r="H665" t="s">
        <v>52</v>
      </c>
      <c r="I665" t="s">
        <v>17</v>
      </c>
      <c r="J665" t="s">
        <v>18</v>
      </c>
      <c r="K665" t="s">
        <v>203</v>
      </c>
      <c r="L665" t="s">
        <v>461</v>
      </c>
      <c r="M665" t="s">
        <v>201</v>
      </c>
    </row>
    <row r="666" spans="1:13" x14ac:dyDescent="0.25">
      <c r="A666">
        <v>36901</v>
      </c>
      <c r="B666" t="s">
        <v>43</v>
      </c>
      <c r="C666">
        <v>30</v>
      </c>
      <c r="D666">
        <v>201.09</v>
      </c>
      <c r="E666" t="s">
        <v>67</v>
      </c>
      <c r="F666">
        <v>-56.22</v>
      </c>
      <c r="G666" t="s">
        <v>121</v>
      </c>
      <c r="H666" t="s">
        <v>52</v>
      </c>
      <c r="I666" t="s">
        <v>17</v>
      </c>
      <c r="J666" t="s">
        <v>18</v>
      </c>
      <c r="K666" t="s">
        <v>203</v>
      </c>
      <c r="L666" t="s">
        <v>581</v>
      </c>
      <c r="M666" t="s">
        <v>201</v>
      </c>
    </row>
    <row r="667" spans="1:13" x14ac:dyDescent="0.25">
      <c r="A667">
        <v>38625</v>
      </c>
      <c r="B667" t="s">
        <v>28</v>
      </c>
      <c r="C667">
        <v>12</v>
      </c>
      <c r="D667">
        <v>72.819999999999993</v>
      </c>
      <c r="E667" t="s">
        <v>67</v>
      </c>
      <c r="F667">
        <v>5.03</v>
      </c>
      <c r="G667" t="s">
        <v>322</v>
      </c>
      <c r="H667" t="s">
        <v>52</v>
      </c>
      <c r="I667" t="s">
        <v>17</v>
      </c>
      <c r="J667" t="s">
        <v>18</v>
      </c>
      <c r="K667" t="s">
        <v>220</v>
      </c>
      <c r="L667" t="s">
        <v>387</v>
      </c>
      <c r="M667" t="s">
        <v>201</v>
      </c>
    </row>
    <row r="668" spans="1:13" x14ac:dyDescent="0.25">
      <c r="A668">
        <v>44450</v>
      </c>
      <c r="B668" t="s">
        <v>43</v>
      </c>
      <c r="C668">
        <v>24</v>
      </c>
      <c r="D668">
        <v>1326.51</v>
      </c>
      <c r="E668" t="s">
        <v>67</v>
      </c>
      <c r="F668">
        <v>58.17</v>
      </c>
      <c r="G668" t="s">
        <v>190</v>
      </c>
      <c r="H668" t="s">
        <v>52</v>
      </c>
      <c r="I668" t="s">
        <v>17</v>
      </c>
      <c r="J668" t="s">
        <v>48</v>
      </c>
      <c r="K668" t="s">
        <v>149</v>
      </c>
      <c r="L668" t="s">
        <v>627</v>
      </c>
      <c r="M668" t="s">
        <v>201</v>
      </c>
    </row>
    <row r="669" spans="1:13" x14ac:dyDescent="0.25">
      <c r="A669">
        <v>45025</v>
      </c>
      <c r="B669" t="s">
        <v>13</v>
      </c>
      <c r="C669">
        <v>26</v>
      </c>
      <c r="D669">
        <v>73.819999999999993</v>
      </c>
      <c r="E669" t="s">
        <v>67</v>
      </c>
      <c r="F669">
        <v>2.0099999999999998</v>
      </c>
      <c r="G669" t="s">
        <v>620</v>
      </c>
      <c r="H669" t="s">
        <v>108</v>
      </c>
      <c r="I669" t="s">
        <v>17</v>
      </c>
      <c r="J669" t="s">
        <v>18</v>
      </c>
      <c r="K669" t="s">
        <v>210</v>
      </c>
      <c r="L669" t="s">
        <v>401</v>
      </c>
      <c r="M669" t="s">
        <v>201</v>
      </c>
    </row>
    <row r="670" spans="1:13" x14ac:dyDescent="0.25">
      <c r="A670">
        <v>45248</v>
      </c>
      <c r="B670" t="s">
        <v>36</v>
      </c>
      <c r="C670">
        <v>38</v>
      </c>
      <c r="D670">
        <v>154.85</v>
      </c>
      <c r="E670" t="s">
        <v>67</v>
      </c>
      <c r="F670">
        <v>-136.55000000000001</v>
      </c>
      <c r="G670" t="s">
        <v>294</v>
      </c>
      <c r="H670" t="s">
        <v>108</v>
      </c>
      <c r="I670" t="s">
        <v>17</v>
      </c>
      <c r="J670" t="s">
        <v>18</v>
      </c>
      <c r="K670" t="s">
        <v>41</v>
      </c>
      <c r="L670" t="s">
        <v>618</v>
      </c>
      <c r="M670" t="s">
        <v>201</v>
      </c>
    </row>
    <row r="671" spans="1:13" x14ac:dyDescent="0.25">
      <c r="A671">
        <v>45248</v>
      </c>
      <c r="B671" t="s">
        <v>36</v>
      </c>
      <c r="C671">
        <v>32</v>
      </c>
      <c r="D671">
        <v>4941.7725</v>
      </c>
      <c r="E671" t="s">
        <v>67</v>
      </c>
      <c r="F671">
        <v>704.89</v>
      </c>
      <c r="G671" t="s">
        <v>294</v>
      </c>
      <c r="H671" t="s">
        <v>108</v>
      </c>
      <c r="I671" t="s">
        <v>17</v>
      </c>
      <c r="J671" t="s">
        <v>48</v>
      </c>
      <c r="K671" t="s">
        <v>149</v>
      </c>
      <c r="L671" t="s">
        <v>257</v>
      </c>
      <c r="M671" t="s">
        <v>201</v>
      </c>
    </row>
    <row r="672" spans="1:13" x14ac:dyDescent="0.25">
      <c r="A672">
        <v>45570</v>
      </c>
      <c r="B672" t="s">
        <v>43</v>
      </c>
      <c r="C672">
        <v>19</v>
      </c>
      <c r="D672">
        <v>77.569999999999993</v>
      </c>
      <c r="E672" t="s">
        <v>67</v>
      </c>
      <c r="F672">
        <v>-67.489999999999995</v>
      </c>
      <c r="G672" t="s">
        <v>331</v>
      </c>
      <c r="H672" t="s">
        <v>108</v>
      </c>
      <c r="I672" t="s">
        <v>17</v>
      </c>
      <c r="J672" t="s">
        <v>18</v>
      </c>
      <c r="K672" t="s">
        <v>210</v>
      </c>
      <c r="L672" t="s">
        <v>505</v>
      </c>
      <c r="M672" t="s">
        <v>201</v>
      </c>
    </row>
    <row r="673" spans="1:13" x14ac:dyDescent="0.25">
      <c r="A673">
        <v>46885</v>
      </c>
      <c r="B673" t="s">
        <v>31</v>
      </c>
      <c r="C673">
        <v>32</v>
      </c>
      <c r="D673">
        <v>1997.13</v>
      </c>
      <c r="E673" t="s">
        <v>67</v>
      </c>
      <c r="F673">
        <v>720.45</v>
      </c>
      <c r="G673" t="s">
        <v>620</v>
      </c>
      <c r="H673" t="s">
        <v>108</v>
      </c>
      <c r="I673" t="s">
        <v>17</v>
      </c>
      <c r="J673" t="s">
        <v>25</v>
      </c>
      <c r="K673" t="s">
        <v>26</v>
      </c>
      <c r="L673" t="s">
        <v>376</v>
      </c>
      <c r="M673" t="s">
        <v>201</v>
      </c>
    </row>
    <row r="674" spans="1:13" x14ac:dyDescent="0.25">
      <c r="A674">
        <v>46948</v>
      </c>
      <c r="B674" t="s">
        <v>31</v>
      </c>
      <c r="C674">
        <v>10</v>
      </c>
      <c r="D674">
        <v>64.13</v>
      </c>
      <c r="E674" t="s">
        <v>67</v>
      </c>
      <c r="F674">
        <v>-28.97</v>
      </c>
      <c r="G674" t="s">
        <v>620</v>
      </c>
      <c r="H674" t="s">
        <v>108</v>
      </c>
      <c r="I674" t="s">
        <v>17</v>
      </c>
      <c r="J674" t="s">
        <v>18</v>
      </c>
      <c r="K674" t="s">
        <v>210</v>
      </c>
      <c r="L674" t="s">
        <v>556</v>
      </c>
      <c r="M674" t="s">
        <v>201</v>
      </c>
    </row>
    <row r="675" spans="1:13" x14ac:dyDescent="0.25">
      <c r="A675">
        <v>47267</v>
      </c>
      <c r="B675" t="s">
        <v>36</v>
      </c>
      <c r="C675">
        <v>24</v>
      </c>
      <c r="D675">
        <v>492.71</v>
      </c>
      <c r="E675" t="s">
        <v>67</v>
      </c>
      <c r="F675">
        <v>67.010000000000005</v>
      </c>
      <c r="G675" t="s">
        <v>621</v>
      </c>
      <c r="H675" t="s">
        <v>108</v>
      </c>
      <c r="I675" t="s">
        <v>17</v>
      </c>
      <c r="J675" t="s">
        <v>18</v>
      </c>
      <c r="K675" t="s">
        <v>203</v>
      </c>
      <c r="L675" t="s">
        <v>530</v>
      </c>
      <c r="M675" t="s">
        <v>201</v>
      </c>
    </row>
    <row r="676" spans="1:13" x14ac:dyDescent="0.25">
      <c r="A676">
        <v>48167</v>
      </c>
      <c r="B676" t="s">
        <v>43</v>
      </c>
      <c r="C676">
        <v>45</v>
      </c>
      <c r="D676">
        <v>282.98</v>
      </c>
      <c r="E676" t="s">
        <v>67</v>
      </c>
      <c r="F676">
        <v>-237.47</v>
      </c>
      <c r="G676" t="s">
        <v>121</v>
      </c>
      <c r="H676" t="s">
        <v>108</v>
      </c>
      <c r="I676" t="s">
        <v>17</v>
      </c>
      <c r="J676" t="s">
        <v>18</v>
      </c>
      <c r="K676" t="s">
        <v>203</v>
      </c>
      <c r="L676" t="s">
        <v>473</v>
      </c>
      <c r="M676" t="s">
        <v>201</v>
      </c>
    </row>
    <row r="677" spans="1:13" x14ac:dyDescent="0.25">
      <c r="A677">
        <v>48614</v>
      </c>
      <c r="B677" t="s">
        <v>43</v>
      </c>
      <c r="C677">
        <v>46</v>
      </c>
      <c r="D677">
        <v>7965.9025000000001</v>
      </c>
      <c r="E677" t="s">
        <v>67</v>
      </c>
      <c r="F677">
        <v>2311.96</v>
      </c>
      <c r="G677" t="s">
        <v>628</v>
      </c>
      <c r="H677" t="s">
        <v>108</v>
      </c>
      <c r="I677" t="s">
        <v>17</v>
      </c>
      <c r="J677" t="s">
        <v>48</v>
      </c>
      <c r="K677" t="s">
        <v>149</v>
      </c>
      <c r="L677" t="s">
        <v>257</v>
      </c>
      <c r="M677" t="s">
        <v>201</v>
      </c>
    </row>
    <row r="678" spans="1:13" x14ac:dyDescent="0.25">
      <c r="A678">
        <v>48931</v>
      </c>
      <c r="B678" t="s">
        <v>31</v>
      </c>
      <c r="C678">
        <v>33</v>
      </c>
      <c r="D678">
        <v>750.66</v>
      </c>
      <c r="E678" t="s">
        <v>67</v>
      </c>
      <c r="F678">
        <v>120.05</v>
      </c>
      <c r="G678" t="s">
        <v>189</v>
      </c>
      <c r="H678" t="s">
        <v>108</v>
      </c>
      <c r="I678" t="s">
        <v>17</v>
      </c>
      <c r="J678" t="s">
        <v>48</v>
      </c>
      <c r="K678" t="s">
        <v>215</v>
      </c>
      <c r="L678" t="s">
        <v>369</v>
      </c>
      <c r="M678" t="s">
        <v>201</v>
      </c>
    </row>
    <row r="679" spans="1:13" x14ac:dyDescent="0.25">
      <c r="A679">
        <v>48931</v>
      </c>
      <c r="B679" t="s">
        <v>31</v>
      </c>
      <c r="C679">
        <v>8</v>
      </c>
      <c r="D679">
        <v>254.32</v>
      </c>
      <c r="E679" t="s">
        <v>67</v>
      </c>
      <c r="F679">
        <v>-117.39</v>
      </c>
      <c r="G679" t="s">
        <v>189</v>
      </c>
      <c r="H679" t="s">
        <v>108</v>
      </c>
      <c r="I679" t="s">
        <v>17</v>
      </c>
      <c r="J679" t="s">
        <v>48</v>
      </c>
      <c r="K679" t="s">
        <v>215</v>
      </c>
      <c r="L679" t="s">
        <v>629</v>
      </c>
      <c r="M679" t="s">
        <v>201</v>
      </c>
    </row>
    <row r="680" spans="1:13" x14ac:dyDescent="0.25">
      <c r="A680">
        <v>48931</v>
      </c>
      <c r="B680" t="s">
        <v>31</v>
      </c>
      <c r="C680">
        <v>42</v>
      </c>
      <c r="D680">
        <v>2149.37</v>
      </c>
      <c r="E680" t="s">
        <v>67</v>
      </c>
      <c r="F680">
        <v>217.87</v>
      </c>
      <c r="G680" t="s">
        <v>189</v>
      </c>
      <c r="H680" t="s">
        <v>108</v>
      </c>
      <c r="I680" t="s">
        <v>17</v>
      </c>
      <c r="J680" t="s">
        <v>25</v>
      </c>
      <c r="K680" t="s">
        <v>26</v>
      </c>
      <c r="L680" t="s">
        <v>371</v>
      </c>
      <c r="M680" t="s">
        <v>201</v>
      </c>
    </row>
    <row r="681" spans="1:13" x14ac:dyDescent="0.25">
      <c r="A681">
        <v>49763</v>
      </c>
      <c r="B681" t="s">
        <v>43</v>
      </c>
      <c r="C681">
        <v>8</v>
      </c>
      <c r="D681">
        <v>49.04</v>
      </c>
      <c r="E681" t="s">
        <v>67</v>
      </c>
      <c r="F681">
        <v>9.2899999999999991</v>
      </c>
      <c r="G681" t="s">
        <v>616</v>
      </c>
      <c r="H681" t="s">
        <v>108</v>
      </c>
      <c r="I681" t="s">
        <v>17</v>
      </c>
      <c r="J681" t="s">
        <v>18</v>
      </c>
      <c r="K681" t="s">
        <v>220</v>
      </c>
      <c r="L681" t="s">
        <v>537</v>
      </c>
      <c r="M681" t="s">
        <v>201</v>
      </c>
    </row>
    <row r="682" spans="1:13" x14ac:dyDescent="0.25">
      <c r="A682">
        <v>51333</v>
      </c>
      <c r="B682" t="s">
        <v>28</v>
      </c>
      <c r="C682">
        <v>25</v>
      </c>
      <c r="D682">
        <v>237.36</v>
      </c>
      <c r="E682" t="s">
        <v>67</v>
      </c>
      <c r="F682">
        <v>-117.86</v>
      </c>
      <c r="G682" t="s">
        <v>621</v>
      </c>
      <c r="H682" t="s">
        <v>108</v>
      </c>
      <c r="I682" t="s">
        <v>17</v>
      </c>
      <c r="J682" t="s">
        <v>18</v>
      </c>
      <c r="K682" t="s">
        <v>203</v>
      </c>
      <c r="L682" t="s">
        <v>596</v>
      </c>
      <c r="M682" t="s">
        <v>201</v>
      </c>
    </row>
    <row r="683" spans="1:13" x14ac:dyDescent="0.25">
      <c r="A683">
        <v>51365</v>
      </c>
      <c r="B683" t="s">
        <v>13</v>
      </c>
      <c r="C683">
        <v>35</v>
      </c>
      <c r="D683">
        <v>195.23</v>
      </c>
      <c r="E683" t="s">
        <v>67</v>
      </c>
      <c r="F683">
        <v>-72.459999999999994</v>
      </c>
      <c r="G683" t="s">
        <v>621</v>
      </c>
      <c r="H683" t="s">
        <v>108</v>
      </c>
      <c r="I683" t="s">
        <v>17</v>
      </c>
      <c r="J683" t="s">
        <v>25</v>
      </c>
      <c r="K683" t="s">
        <v>26</v>
      </c>
      <c r="L683" t="s">
        <v>506</v>
      </c>
      <c r="M683" t="s">
        <v>201</v>
      </c>
    </row>
    <row r="684" spans="1:13" x14ac:dyDescent="0.25">
      <c r="A684">
        <v>52225</v>
      </c>
      <c r="B684" t="s">
        <v>43</v>
      </c>
      <c r="C684">
        <v>33</v>
      </c>
      <c r="D684">
        <v>1817.9</v>
      </c>
      <c r="E684" t="s">
        <v>67</v>
      </c>
      <c r="F684">
        <v>700.31</v>
      </c>
      <c r="G684" t="s">
        <v>121</v>
      </c>
      <c r="H684" t="s">
        <v>108</v>
      </c>
      <c r="I684" t="s">
        <v>17</v>
      </c>
      <c r="J684" t="s">
        <v>18</v>
      </c>
      <c r="K684" t="s">
        <v>203</v>
      </c>
      <c r="L684" t="s">
        <v>484</v>
      </c>
      <c r="M684" t="s">
        <v>201</v>
      </c>
    </row>
    <row r="685" spans="1:13" x14ac:dyDescent="0.25">
      <c r="A685">
        <v>52487</v>
      </c>
      <c r="B685" t="s">
        <v>43</v>
      </c>
      <c r="C685">
        <v>17</v>
      </c>
      <c r="D685">
        <v>124.06</v>
      </c>
      <c r="E685" t="s">
        <v>67</v>
      </c>
      <c r="F685">
        <v>15.74</v>
      </c>
      <c r="G685" t="s">
        <v>628</v>
      </c>
      <c r="H685" t="s">
        <v>108</v>
      </c>
      <c r="I685" t="s">
        <v>17</v>
      </c>
      <c r="J685" t="s">
        <v>18</v>
      </c>
      <c r="K685" t="s">
        <v>220</v>
      </c>
      <c r="L685" t="s">
        <v>630</v>
      </c>
      <c r="M685" t="s">
        <v>201</v>
      </c>
    </row>
    <row r="686" spans="1:13" x14ac:dyDescent="0.25">
      <c r="A686">
        <v>55749</v>
      </c>
      <c r="B686" t="s">
        <v>43</v>
      </c>
      <c r="C686">
        <v>42</v>
      </c>
      <c r="D686">
        <v>364.8</v>
      </c>
      <c r="E686" t="s">
        <v>67</v>
      </c>
      <c r="F686">
        <v>149.44999999999999</v>
      </c>
      <c r="G686" t="s">
        <v>616</v>
      </c>
      <c r="H686" t="s">
        <v>108</v>
      </c>
      <c r="I686" t="s">
        <v>17</v>
      </c>
      <c r="J686" t="s">
        <v>18</v>
      </c>
      <c r="K686" t="s">
        <v>220</v>
      </c>
      <c r="L686" t="s">
        <v>631</v>
      </c>
      <c r="M686" t="s">
        <v>201</v>
      </c>
    </row>
    <row r="687" spans="1:13" x14ac:dyDescent="0.25">
      <c r="A687">
        <v>56708</v>
      </c>
      <c r="B687" t="s">
        <v>28</v>
      </c>
      <c r="C687">
        <v>36</v>
      </c>
      <c r="D687">
        <v>407.17</v>
      </c>
      <c r="E687" t="s">
        <v>67</v>
      </c>
      <c r="F687">
        <v>-12.82</v>
      </c>
      <c r="G687" t="s">
        <v>139</v>
      </c>
      <c r="H687" t="s">
        <v>108</v>
      </c>
      <c r="I687" t="s">
        <v>17</v>
      </c>
      <c r="J687" t="s">
        <v>18</v>
      </c>
      <c r="K687" t="s">
        <v>220</v>
      </c>
      <c r="L687" t="s">
        <v>632</v>
      </c>
      <c r="M687" t="s">
        <v>201</v>
      </c>
    </row>
    <row r="688" spans="1:13" x14ac:dyDescent="0.25">
      <c r="A688">
        <v>58725</v>
      </c>
      <c r="B688" t="s">
        <v>28</v>
      </c>
      <c r="C688">
        <v>39</v>
      </c>
      <c r="D688">
        <v>335.35</v>
      </c>
      <c r="E688" t="s">
        <v>67</v>
      </c>
      <c r="F688">
        <v>-134.97</v>
      </c>
      <c r="G688" t="s">
        <v>357</v>
      </c>
      <c r="H688" t="s">
        <v>108</v>
      </c>
      <c r="I688" t="s">
        <v>17</v>
      </c>
      <c r="J688" t="s">
        <v>18</v>
      </c>
      <c r="K688" t="s">
        <v>220</v>
      </c>
      <c r="L688" t="s">
        <v>631</v>
      </c>
      <c r="M688" t="s">
        <v>201</v>
      </c>
    </row>
    <row r="689" spans="1:13" x14ac:dyDescent="0.25">
      <c r="A689">
        <v>902</v>
      </c>
      <c r="B689" t="s">
        <v>28</v>
      </c>
      <c r="C689">
        <v>10</v>
      </c>
      <c r="D689">
        <v>1925.83</v>
      </c>
      <c r="E689" t="s">
        <v>67</v>
      </c>
      <c r="F689">
        <v>359.83</v>
      </c>
      <c r="G689" t="s">
        <v>194</v>
      </c>
      <c r="H689" t="s">
        <v>108</v>
      </c>
      <c r="I689" t="s">
        <v>17</v>
      </c>
      <c r="J689" t="s">
        <v>18</v>
      </c>
      <c r="K689" t="s">
        <v>41</v>
      </c>
      <c r="L689" t="s">
        <v>633</v>
      </c>
      <c r="M689" t="s">
        <v>201</v>
      </c>
    </row>
    <row r="690" spans="1:13" x14ac:dyDescent="0.25">
      <c r="A690">
        <v>2306</v>
      </c>
      <c r="B690" t="s">
        <v>13</v>
      </c>
      <c r="C690">
        <v>15</v>
      </c>
      <c r="D690">
        <v>113.5</v>
      </c>
      <c r="E690" t="s">
        <v>67</v>
      </c>
      <c r="F690">
        <v>-46.35</v>
      </c>
      <c r="G690" t="s">
        <v>634</v>
      </c>
      <c r="H690" t="s">
        <v>108</v>
      </c>
      <c r="I690" t="s">
        <v>17</v>
      </c>
      <c r="J690" t="s">
        <v>18</v>
      </c>
      <c r="K690" t="s">
        <v>210</v>
      </c>
      <c r="L690" t="s">
        <v>635</v>
      </c>
      <c r="M690" t="s">
        <v>201</v>
      </c>
    </row>
    <row r="691" spans="1:13" x14ac:dyDescent="0.25">
      <c r="A691">
        <v>4037</v>
      </c>
      <c r="B691" t="s">
        <v>13</v>
      </c>
      <c r="C691">
        <v>27</v>
      </c>
      <c r="D691">
        <v>188.07</v>
      </c>
      <c r="E691" t="s">
        <v>67</v>
      </c>
      <c r="F691">
        <v>-101.85</v>
      </c>
      <c r="G691" t="s">
        <v>122</v>
      </c>
      <c r="H691" t="s">
        <v>108</v>
      </c>
      <c r="I691" t="s">
        <v>17</v>
      </c>
      <c r="J691" t="s">
        <v>18</v>
      </c>
      <c r="K691" t="s">
        <v>203</v>
      </c>
      <c r="L691" t="s">
        <v>205</v>
      </c>
      <c r="M691" t="s">
        <v>201</v>
      </c>
    </row>
    <row r="692" spans="1:13" x14ac:dyDescent="0.25">
      <c r="A692">
        <v>5863</v>
      </c>
      <c r="B692" t="s">
        <v>36</v>
      </c>
      <c r="C692">
        <v>40</v>
      </c>
      <c r="D692">
        <v>933.21</v>
      </c>
      <c r="E692" t="s">
        <v>67</v>
      </c>
      <c r="F692">
        <v>207.18</v>
      </c>
      <c r="G692" t="s">
        <v>338</v>
      </c>
      <c r="H692" t="s">
        <v>108</v>
      </c>
      <c r="I692" t="s">
        <v>17</v>
      </c>
      <c r="J692" t="s">
        <v>25</v>
      </c>
      <c r="K692" t="s">
        <v>26</v>
      </c>
      <c r="L692" t="s">
        <v>308</v>
      </c>
      <c r="M692" t="s">
        <v>201</v>
      </c>
    </row>
    <row r="693" spans="1:13" x14ac:dyDescent="0.25">
      <c r="A693">
        <v>7364</v>
      </c>
      <c r="B693" t="s">
        <v>13</v>
      </c>
      <c r="C693">
        <v>15</v>
      </c>
      <c r="D693">
        <v>260.39</v>
      </c>
      <c r="E693" t="s">
        <v>67</v>
      </c>
      <c r="F693">
        <v>-48.57</v>
      </c>
      <c r="G693" t="s">
        <v>636</v>
      </c>
      <c r="H693" t="s">
        <v>108</v>
      </c>
      <c r="I693" t="s">
        <v>17</v>
      </c>
      <c r="J693" t="s">
        <v>18</v>
      </c>
      <c r="K693" t="s">
        <v>220</v>
      </c>
      <c r="L693" t="s">
        <v>509</v>
      </c>
      <c r="M693" t="s">
        <v>201</v>
      </c>
    </row>
    <row r="694" spans="1:13" x14ac:dyDescent="0.25">
      <c r="A694">
        <v>8551</v>
      </c>
      <c r="B694" t="s">
        <v>43</v>
      </c>
      <c r="C694">
        <v>25</v>
      </c>
      <c r="D694">
        <v>185.64</v>
      </c>
      <c r="E694" t="s">
        <v>67</v>
      </c>
      <c r="F694">
        <v>-69.87</v>
      </c>
      <c r="G694" t="s">
        <v>194</v>
      </c>
      <c r="H694" t="s">
        <v>108</v>
      </c>
      <c r="I694" t="s">
        <v>17</v>
      </c>
      <c r="J694" t="s">
        <v>18</v>
      </c>
      <c r="K694" t="s">
        <v>210</v>
      </c>
      <c r="L694" t="s">
        <v>635</v>
      </c>
      <c r="M694" t="s">
        <v>201</v>
      </c>
    </row>
    <row r="695" spans="1:13" x14ac:dyDescent="0.25">
      <c r="A695">
        <v>8551</v>
      </c>
      <c r="B695" t="s">
        <v>43</v>
      </c>
      <c r="C695">
        <v>34</v>
      </c>
      <c r="D695">
        <v>225.98</v>
      </c>
      <c r="E695" t="s">
        <v>67</v>
      </c>
      <c r="F695">
        <v>-135.74</v>
      </c>
      <c r="G695" t="s">
        <v>194</v>
      </c>
      <c r="H695" t="s">
        <v>108</v>
      </c>
      <c r="I695" t="s">
        <v>17</v>
      </c>
      <c r="J695" t="s">
        <v>18</v>
      </c>
      <c r="K695" t="s">
        <v>203</v>
      </c>
      <c r="L695" t="s">
        <v>205</v>
      </c>
      <c r="M695" t="s">
        <v>201</v>
      </c>
    </row>
    <row r="696" spans="1:13" x14ac:dyDescent="0.25">
      <c r="A696">
        <v>15142</v>
      </c>
      <c r="B696" t="s">
        <v>28</v>
      </c>
      <c r="C696">
        <v>21</v>
      </c>
      <c r="D696">
        <v>330.22</v>
      </c>
      <c r="E696" t="s">
        <v>67</v>
      </c>
      <c r="F696">
        <v>-51.72</v>
      </c>
      <c r="G696" t="s">
        <v>194</v>
      </c>
      <c r="H696" t="s">
        <v>108</v>
      </c>
      <c r="I696" t="s">
        <v>17</v>
      </c>
      <c r="J696" t="s">
        <v>18</v>
      </c>
      <c r="K696" t="s">
        <v>210</v>
      </c>
      <c r="L696" t="s">
        <v>418</v>
      </c>
      <c r="M696" t="s">
        <v>201</v>
      </c>
    </row>
    <row r="697" spans="1:13" x14ac:dyDescent="0.25">
      <c r="A697">
        <v>15872</v>
      </c>
      <c r="B697" t="s">
        <v>28</v>
      </c>
      <c r="C697">
        <v>23</v>
      </c>
      <c r="D697">
        <v>188.53</v>
      </c>
      <c r="E697" t="s">
        <v>67</v>
      </c>
      <c r="F697">
        <v>-27.49</v>
      </c>
      <c r="G697" t="s">
        <v>637</v>
      </c>
      <c r="H697" t="s">
        <v>108</v>
      </c>
      <c r="I697" t="s">
        <v>17</v>
      </c>
      <c r="J697" t="s">
        <v>18</v>
      </c>
      <c r="K697" t="s">
        <v>203</v>
      </c>
      <c r="L697" t="s">
        <v>638</v>
      </c>
      <c r="M697" t="s">
        <v>201</v>
      </c>
    </row>
    <row r="698" spans="1:13" x14ac:dyDescent="0.25">
      <c r="A698">
        <v>15872</v>
      </c>
      <c r="B698" t="s">
        <v>28</v>
      </c>
      <c r="C698">
        <v>19</v>
      </c>
      <c r="D698">
        <v>718.41</v>
      </c>
      <c r="E698" t="s">
        <v>67</v>
      </c>
      <c r="F698">
        <v>23.94</v>
      </c>
      <c r="G698" t="s">
        <v>637</v>
      </c>
      <c r="H698" t="s">
        <v>108</v>
      </c>
      <c r="I698" t="s">
        <v>17</v>
      </c>
      <c r="J698" t="s">
        <v>18</v>
      </c>
      <c r="K698" t="s">
        <v>203</v>
      </c>
      <c r="L698" t="s">
        <v>300</v>
      </c>
      <c r="M698" t="s">
        <v>201</v>
      </c>
    </row>
    <row r="699" spans="1:13" x14ac:dyDescent="0.25">
      <c r="A699">
        <v>24386</v>
      </c>
      <c r="B699" t="s">
        <v>13</v>
      </c>
      <c r="C699">
        <v>41</v>
      </c>
      <c r="D699">
        <v>4256.51</v>
      </c>
      <c r="E699" t="s">
        <v>67</v>
      </c>
      <c r="F699">
        <v>1653.96</v>
      </c>
      <c r="G699" t="s">
        <v>122</v>
      </c>
      <c r="H699" t="s">
        <v>108</v>
      </c>
      <c r="I699" t="s">
        <v>17</v>
      </c>
      <c r="J699" t="s">
        <v>48</v>
      </c>
      <c r="K699" t="s">
        <v>215</v>
      </c>
      <c r="L699" t="s">
        <v>639</v>
      </c>
      <c r="M699" t="s">
        <v>201</v>
      </c>
    </row>
    <row r="700" spans="1:13" x14ac:dyDescent="0.25">
      <c r="A700">
        <v>24386</v>
      </c>
      <c r="B700" t="s">
        <v>13</v>
      </c>
      <c r="C700">
        <v>12</v>
      </c>
      <c r="D700">
        <v>503.08</v>
      </c>
      <c r="E700" t="s">
        <v>67</v>
      </c>
      <c r="F700">
        <v>-102.74</v>
      </c>
      <c r="G700" t="s">
        <v>122</v>
      </c>
      <c r="H700" t="s">
        <v>108</v>
      </c>
      <c r="I700" t="s">
        <v>17</v>
      </c>
      <c r="J700" t="s">
        <v>48</v>
      </c>
      <c r="K700" t="s">
        <v>215</v>
      </c>
      <c r="L700" t="s">
        <v>640</v>
      </c>
      <c r="M700" t="s">
        <v>201</v>
      </c>
    </row>
    <row r="701" spans="1:13" x14ac:dyDescent="0.25">
      <c r="A701">
        <v>25473</v>
      </c>
      <c r="B701" t="s">
        <v>13</v>
      </c>
      <c r="C701">
        <v>20</v>
      </c>
      <c r="D701">
        <v>794.32</v>
      </c>
      <c r="E701" t="s">
        <v>67</v>
      </c>
      <c r="F701">
        <v>67.61</v>
      </c>
      <c r="G701" t="s">
        <v>636</v>
      </c>
      <c r="H701" t="s">
        <v>108</v>
      </c>
      <c r="I701" t="s">
        <v>17</v>
      </c>
      <c r="J701" t="s">
        <v>18</v>
      </c>
      <c r="K701" t="s">
        <v>203</v>
      </c>
      <c r="L701" t="s">
        <v>300</v>
      </c>
      <c r="M701" t="s">
        <v>201</v>
      </c>
    </row>
    <row r="702" spans="1:13" x14ac:dyDescent="0.25">
      <c r="A702">
        <v>26691</v>
      </c>
      <c r="B702" t="s">
        <v>28</v>
      </c>
      <c r="C702">
        <v>37</v>
      </c>
      <c r="D702">
        <v>270.43</v>
      </c>
      <c r="E702" t="s">
        <v>67</v>
      </c>
      <c r="F702">
        <v>-83.16</v>
      </c>
      <c r="G702" t="s">
        <v>634</v>
      </c>
      <c r="H702" t="s">
        <v>64</v>
      </c>
      <c r="I702" t="s">
        <v>17</v>
      </c>
      <c r="J702" t="s">
        <v>18</v>
      </c>
      <c r="K702" t="s">
        <v>210</v>
      </c>
      <c r="L702" t="s">
        <v>287</v>
      </c>
      <c r="M702" t="s">
        <v>201</v>
      </c>
    </row>
    <row r="703" spans="1:13" x14ac:dyDescent="0.25">
      <c r="A703">
        <v>29927</v>
      </c>
      <c r="B703" t="s">
        <v>13</v>
      </c>
      <c r="C703">
        <v>19</v>
      </c>
      <c r="D703">
        <v>257.97000000000003</v>
      </c>
      <c r="E703" t="s">
        <v>67</v>
      </c>
      <c r="F703">
        <v>33.18</v>
      </c>
      <c r="G703" t="s">
        <v>122</v>
      </c>
      <c r="H703" t="s">
        <v>64</v>
      </c>
      <c r="I703" t="s">
        <v>17</v>
      </c>
      <c r="J703" t="s">
        <v>18</v>
      </c>
      <c r="K703" t="s">
        <v>210</v>
      </c>
      <c r="L703" t="s">
        <v>382</v>
      </c>
      <c r="M703" t="s">
        <v>201</v>
      </c>
    </row>
    <row r="704" spans="1:13" x14ac:dyDescent="0.25">
      <c r="A704">
        <v>33250</v>
      </c>
      <c r="B704" t="s">
        <v>28</v>
      </c>
      <c r="C704">
        <v>40</v>
      </c>
      <c r="D704">
        <v>7381.19</v>
      </c>
      <c r="E704" t="s">
        <v>67</v>
      </c>
      <c r="F704">
        <v>2998.88</v>
      </c>
      <c r="G704" t="s">
        <v>338</v>
      </c>
      <c r="H704" t="s">
        <v>64</v>
      </c>
      <c r="I704" t="s">
        <v>17</v>
      </c>
      <c r="J704" t="s">
        <v>18</v>
      </c>
      <c r="K704" t="s">
        <v>41</v>
      </c>
      <c r="L704" t="s">
        <v>490</v>
      </c>
      <c r="M704" t="s">
        <v>201</v>
      </c>
    </row>
    <row r="705" spans="1:13" x14ac:dyDescent="0.25">
      <c r="A705">
        <v>37862</v>
      </c>
      <c r="B705" t="s">
        <v>28</v>
      </c>
      <c r="C705">
        <v>27</v>
      </c>
      <c r="D705">
        <v>1603.27</v>
      </c>
      <c r="E705" t="s">
        <v>67</v>
      </c>
      <c r="F705">
        <v>452.49</v>
      </c>
      <c r="G705" t="s">
        <v>338</v>
      </c>
      <c r="H705" t="s">
        <v>64</v>
      </c>
      <c r="I705" t="s">
        <v>17</v>
      </c>
      <c r="J705" t="s">
        <v>18</v>
      </c>
      <c r="K705" t="s">
        <v>41</v>
      </c>
      <c r="L705" t="s">
        <v>273</v>
      </c>
      <c r="M705" t="s">
        <v>201</v>
      </c>
    </row>
    <row r="706" spans="1:13" x14ac:dyDescent="0.25">
      <c r="A706">
        <v>39015</v>
      </c>
      <c r="B706" t="s">
        <v>36</v>
      </c>
      <c r="C706">
        <v>11</v>
      </c>
      <c r="D706">
        <v>74.02</v>
      </c>
      <c r="E706" t="s">
        <v>67</v>
      </c>
      <c r="F706">
        <v>-28.45</v>
      </c>
      <c r="G706" t="s">
        <v>191</v>
      </c>
      <c r="H706" t="s">
        <v>64</v>
      </c>
      <c r="I706" t="s">
        <v>17</v>
      </c>
      <c r="J706" t="s">
        <v>18</v>
      </c>
      <c r="K706" t="s">
        <v>203</v>
      </c>
      <c r="L706" t="s">
        <v>421</v>
      </c>
      <c r="M706" t="s">
        <v>201</v>
      </c>
    </row>
    <row r="707" spans="1:13" x14ac:dyDescent="0.25">
      <c r="A707">
        <v>40962</v>
      </c>
      <c r="B707" t="s">
        <v>43</v>
      </c>
      <c r="C707">
        <v>28</v>
      </c>
      <c r="D707">
        <v>1553.66</v>
      </c>
      <c r="E707" t="s">
        <v>67</v>
      </c>
      <c r="F707">
        <v>547.48</v>
      </c>
      <c r="G707" t="s">
        <v>636</v>
      </c>
      <c r="H707" t="s">
        <v>64</v>
      </c>
      <c r="I707" t="s">
        <v>17</v>
      </c>
      <c r="J707" t="s">
        <v>18</v>
      </c>
      <c r="K707" t="s">
        <v>41</v>
      </c>
      <c r="L707" t="s">
        <v>641</v>
      </c>
      <c r="M707" t="s">
        <v>201</v>
      </c>
    </row>
    <row r="708" spans="1:13" x14ac:dyDescent="0.25">
      <c r="A708">
        <v>40962</v>
      </c>
      <c r="B708" t="s">
        <v>43</v>
      </c>
      <c r="C708">
        <v>30</v>
      </c>
      <c r="D708">
        <v>3276.9965000000002</v>
      </c>
      <c r="E708" t="s">
        <v>67</v>
      </c>
      <c r="F708">
        <v>653.05999999999995</v>
      </c>
      <c r="G708" t="s">
        <v>636</v>
      </c>
      <c r="H708" t="s">
        <v>64</v>
      </c>
      <c r="I708" t="s">
        <v>17</v>
      </c>
      <c r="J708" t="s">
        <v>48</v>
      </c>
      <c r="K708" t="s">
        <v>149</v>
      </c>
      <c r="L708" t="s">
        <v>642</v>
      </c>
      <c r="M708" t="s">
        <v>201</v>
      </c>
    </row>
    <row r="709" spans="1:13" x14ac:dyDescent="0.25">
      <c r="A709">
        <v>50949</v>
      </c>
      <c r="B709" t="s">
        <v>36</v>
      </c>
      <c r="C709">
        <v>46</v>
      </c>
      <c r="D709">
        <v>4804.0384999999997</v>
      </c>
      <c r="E709" t="s">
        <v>67</v>
      </c>
      <c r="F709">
        <v>1077.92</v>
      </c>
      <c r="G709" t="s">
        <v>338</v>
      </c>
      <c r="H709" t="s">
        <v>64</v>
      </c>
      <c r="I709" t="s">
        <v>17</v>
      </c>
      <c r="J709" t="s">
        <v>48</v>
      </c>
      <c r="K709" t="s">
        <v>149</v>
      </c>
      <c r="L709" t="s">
        <v>419</v>
      </c>
      <c r="M709" t="s">
        <v>201</v>
      </c>
    </row>
    <row r="710" spans="1:13" x14ac:dyDescent="0.25">
      <c r="A710">
        <v>53152</v>
      </c>
      <c r="B710" t="s">
        <v>36</v>
      </c>
      <c r="C710">
        <v>5</v>
      </c>
      <c r="D710">
        <v>185.79</v>
      </c>
      <c r="E710" t="s">
        <v>67</v>
      </c>
      <c r="F710">
        <v>-159.68</v>
      </c>
      <c r="G710" t="s">
        <v>124</v>
      </c>
      <c r="H710" t="s">
        <v>64</v>
      </c>
      <c r="I710" t="s">
        <v>17</v>
      </c>
      <c r="J710" t="s">
        <v>48</v>
      </c>
      <c r="K710" t="s">
        <v>215</v>
      </c>
      <c r="L710" t="s">
        <v>643</v>
      </c>
      <c r="M710" t="s">
        <v>201</v>
      </c>
    </row>
    <row r="711" spans="1:13" x14ac:dyDescent="0.25">
      <c r="A711">
        <v>53152</v>
      </c>
      <c r="B711" t="s">
        <v>36</v>
      </c>
      <c r="C711">
        <v>9</v>
      </c>
      <c r="D711">
        <v>186.67</v>
      </c>
      <c r="E711" t="s">
        <v>67</v>
      </c>
      <c r="F711">
        <v>2.06</v>
      </c>
      <c r="G711" t="s">
        <v>124</v>
      </c>
      <c r="H711" t="s">
        <v>64</v>
      </c>
      <c r="I711" t="s">
        <v>17</v>
      </c>
      <c r="J711" t="s">
        <v>18</v>
      </c>
      <c r="K711" t="s">
        <v>203</v>
      </c>
      <c r="L711" t="s">
        <v>530</v>
      </c>
      <c r="M711" t="s">
        <v>201</v>
      </c>
    </row>
    <row r="712" spans="1:13" x14ac:dyDescent="0.25">
      <c r="A712">
        <v>55526</v>
      </c>
      <c r="B712" t="s">
        <v>13</v>
      </c>
      <c r="C712">
        <v>23</v>
      </c>
      <c r="D712">
        <v>445.17</v>
      </c>
      <c r="E712" t="s">
        <v>67</v>
      </c>
      <c r="F712">
        <v>38.11</v>
      </c>
      <c r="G712" t="s">
        <v>338</v>
      </c>
      <c r="H712" t="s">
        <v>64</v>
      </c>
      <c r="I712" t="s">
        <v>17</v>
      </c>
      <c r="J712" t="s">
        <v>18</v>
      </c>
      <c r="K712" t="s">
        <v>203</v>
      </c>
      <c r="L712" t="s">
        <v>346</v>
      </c>
      <c r="M712" t="s">
        <v>201</v>
      </c>
    </row>
    <row r="713" spans="1:13" x14ac:dyDescent="0.25">
      <c r="A713">
        <v>57153</v>
      </c>
      <c r="B713" t="s">
        <v>43</v>
      </c>
      <c r="C713">
        <v>45</v>
      </c>
      <c r="D713">
        <v>698.1</v>
      </c>
      <c r="E713" t="s">
        <v>67</v>
      </c>
      <c r="F713">
        <v>336.25</v>
      </c>
      <c r="G713" t="s">
        <v>194</v>
      </c>
      <c r="H713" t="s">
        <v>64</v>
      </c>
      <c r="I713" t="s">
        <v>17</v>
      </c>
      <c r="J713" t="s">
        <v>18</v>
      </c>
      <c r="K713" t="s">
        <v>220</v>
      </c>
      <c r="L713" t="s">
        <v>409</v>
      </c>
      <c r="M713" t="s">
        <v>201</v>
      </c>
    </row>
    <row r="714" spans="1:13" x14ac:dyDescent="0.25">
      <c r="A714">
        <v>59878</v>
      </c>
      <c r="B714" t="s">
        <v>13</v>
      </c>
      <c r="C714">
        <v>23</v>
      </c>
      <c r="D714">
        <v>249.64</v>
      </c>
      <c r="E714" t="s">
        <v>67</v>
      </c>
      <c r="F714">
        <v>-91.65</v>
      </c>
      <c r="G714" t="s">
        <v>196</v>
      </c>
      <c r="H714" t="s">
        <v>64</v>
      </c>
      <c r="I714" t="s">
        <v>17</v>
      </c>
      <c r="J714" t="s">
        <v>18</v>
      </c>
      <c r="K714" t="s">
        <v>19</v>
      </c>
      <c r="L714" t="s">
        <v>207</v>
      </c>
      <c r="M714" t="s">
        <v>201</v>
      </c>
    </row>
    <row r="715" spans="1:13" x14ac:dyDescent="0.25">
      <c r="A715">
        <v>1600</v>
      </c>
      <c r="B715" t="s">
        <v>36</v>
      </c>
      <c r="C715">
        <v>32</v>
      </c>
      <c r="D715">
        <v>303.58999999999997</v>
      </c>
      <c r="E715" t="s">
        <v>67</v>
      </c>
      <c r="F715">
        <v>-45.99</v>
      </c>
      <c r="G715" t="s">
        <v>644</v>
      </c>
      <c r="H715" t="s">
        <v>64</v>
      </c>
      <c r="I715" t="s">
        <v>17</v>
      </c>
      <c r="J715" t="s">
        <v>25</v>
      </c>
      <c r="K715" t="s">
        <v>26</v>
      </c>
      <c r="L715" t="s">
        <v>464</v>
      </c>
      <c r="M715" t="s">
        <v>201</v>
      </c>
    </row>
    <row r="716" spans="1:13" x14ac:dyDescent="0.25">
      <c r="A716">
        <v>1600</v>
      </c>
      <c r="B716" t="s">
        <v>36</v>
      </c>
      <c r="C716">
        <v>36</v>
      </c>
      <c r="D716">
        <v>191.6</v>
      </c>
      <c r="E716" t="s">
        <v>67</v>
      </c>
      <c r="F716">
        <v>-150.74</v>
      </c>
      <c r="G716" t="s">
        <v>644</v>
      </c>
      <c r="H716" t="s">
        <v>64</v>
      </c>
      <c r="I716" t="s">
        <v>17</v>
      </c>
      <c r="J716" t="s">
        <v>18</v>
      </c>
      <c r="K716" t="s">
        <v>203</v>
      </c>
      <c r="L716" t="s">
        <v>645</v>
      </c>
      <c r="M716" t="s">
        <v>201</v>
      </c>
    </row>
    <row r="717" spans="1:13" x14ac:dyDescent="0.25">
      <c r="A717">
        <v>2373</v>
      </c>
      <c r="B717" t="s">
        <v>28</v>
      </c>
      <c r="C717">
        <v>36</v>
      </c>
      <c r="D717">
        <v>317.58999999999997</v>
      </c>
      <c r="E717" t="s">
        <v>67</v>
      </c>
      <c r="F717">
        <v>-46.12</v>
      </c>
      <c r="G717" t="s">
        <v>197</v>
      </c>
      <c r="H717" t="s">
        <v>64</v>
      </c>
      <c r="I717" t="s">
        <v>17</v>
      </c>
      <c r="J717" t="s">
        <v>18</v>
      </c>
      <c r="K717" t="s">
        <v>210</v>
      </c>
      <c r="L717" t="s">
        <v>450</v>
      </c>
      <c r="M717" t="s">
        <v>201</v>
      </c>
    </row>
    <row r="718" spans="1:13" x14ac:dyDescent="0.25">
      <c r="A718">
        <v>3109</v>
      </c>
      <c r="B718" t="s">
        <v>31</v>
      </c>
      <c r="C718">
        <v>37</v>
      </c>
      <c r="D718">
        <v>6477.7394999999997</v>
      </c>
      <c r="E718" t="s">
        <v>67</v>
      </c>
      <c r="F718">
        <v>1653.97</v>
      </c>
      <c r="G718" t="s">
        <v>644</v>
      </c>
      <c r="H718" t="s">
        <v>64</v>
      </c>
      <c r="I718" t="s">
        <v>17</v>
      </c>
      <c r="J718" t="s">
        <v>48</v>
      </c>
      <c r="K718" t="s">
        <v>149</v>
      </c>
      <c r="L718" t="s">
        <v>646</v>
      </c>
      <c r="M718" t="s">
        <v>201</v>
      </c>
    </row>
    <row r="719" spans="1:13" x14ac:dyDescent="0.25">
      <c r="A719">
        <v>12452</v>
      </c>
      <c r="B719" t="s">
        <v>36</v>
      </c>
      <c r="C719">
        <v>1</v>
      </c>
      <c r="D719">
        <v>356.95</v>
      </c>
      <c r="E719" t="s">
        <v>67</v>
      </c>
      <c r="F719">
        <v>-228.24</v>
      </c>
      <c r="G719" t="s">
        <v>198</v>
      </c>
      <c r="H719" t="s">
        <v>64</v>
      </c>
      <c r="I719" t="s">
        <v>17</v>
      </c>
      <c r="J719" t="s">
        <v>18</v>
      </c>
      <c r="K719" t="s">
        <v>210</v>
      </c>
      <c r="L719" t="s">
        <v>647</v>
      </c>
      <c r="M719" t="s">
        <v>201</v>
      </c>
    </row>
    <row r="720" spans="1:13" x14ac:dyDescent="0.25">
      <c r="A720">
        <v>12452</v>
      </c>
      <c r="B720" t="s">
        <v>36</v>
      </c>
      <c r="C720">
        <v>38</v>
      </c>
      <c r="D720">
        <v>2063.42</v>
      </c>
      <c r="E720" t="s">
        <v>67</v>
      </c>
      <c r="F720">
        <v>989.95</v>
      </c>
      <c r="G720" t="s">
        <v>198</v>
      </c>
      <c r="H720" t="s">
        <v>64</v>
      </c>
      <c r="I720" t="s">
        <v>17</v>
      </c>
      <c r="J720" t="s">
        <v>18</v>
      </c>
      <c r="K720" t="s">
        <v>203</v>
      </c>
      <c r="L720" t="s">
        <v>648</v>
      </c>
      <c r="M720" t="s">
        <v>201</v>
      </c>
    </row>
    <row r="721" spans="1:13" x14ac:dyDescent="0.25">
      <c r="A721">
        <v>15808</v>
      </c>
      <c r="B721" t="s">
        <v>43</v>
      </c>
      <c r="C721">
        <v>45</v>
      </c>
      <c r="D721">
        <v>882.96</v>
      </c>
      <c r="E721" t="s">
        <v>67</v>
      </c>
      <c r="F721">
        <v>11.65</v>
      </c>
      <c r="G721" t="s">
        <v>198</v>
      </c>
      <c r="H721" t="s">
        <v>64</v>
      </c>
      <c r="I721" t="s">
        <v>17</v>
      </c>
      <c r="J721" t="s">
        <v>48</v>
      </c>
      <c r="K721" t="s">
        <v>215</v>
      </c>
      <c r="L721" t="s">
        <v>315</v>
      </c>
      <c r="M721" t="s">
        <v>201</v>
      </c>
    </row>
    <row r="722" spans="1:13" x14ac:dyDescent="0.25">
      <c r="A722">
        <v>29318</v>
      </c>
      <c r="B722" t="s">
        <v>28</v>
      </c>
      <c r="C722">
        <v>34</v>
      </c>
      <c r="D722">
        <v>3375.3074999999999</v>
      </c>
      <c r="E722" t="s">
        <v>67</v>
      </c>
      <c r="F722">
        <v>562.13</v>
      </c>
      <c r="G722" t="s">
        <v>63</v>
      </c>
      <c r="H722" t="s">
        <v>64</v>
      </c>
      <c r="I722" t="s">
        <v>17</v>
      </c>
      <c r="J722" t="s">
        <v>48</v>
      </c>
      <c r="K722" t="s">
        <v>149</v>
      </c>
      <c r="L722" t="s">
        <v>477</v>
      </c>
      <c r="M722" t="s">
        <v>201</v>
      </c>
    </row>
    <row r="723" spans="1:13" x14ac:dyDescent="0.25">
      <c r="A723">
        <v>30016</v>
      </c>
      <c r="B723" t="s">
        <v>43</v>
      </c>
      <c r="C723">
        <v>15</v>
      </c>
      <c r="D723">
        <v>85.56</v>
      </c>
      <c r="E723" t="s">
        <v>67</v>
      </c>
      <c r="F723">
        <v>-41.58</v>
      </c>
      <c r="G723" t="s">
        <v>198</v>
      </c>
      <c r="H723" t="s">
        <v>64</v>
      </c>
      <c r="I723" t="s">
        <v>17</v>
      </c>
      <c r="J723" t="s">
        <v>18</v>
      </c>
      <c r="K723" t="s">
        <v>203</v>
      </c>
      <c r="L723" t="s">
        <v>356</v>
      </c>
      <c r="M723" t="s">
        <v>201</v>
      </c>
    </row>
    <row r="724" spans="1:13" x14ac:dyDescent="0.25">
      <c r="A724">
        <v>30016</v>
      </c>
      <c r="B724" t="s">
        <v>43</v>
      </c>
      <c r="C724">
        <v>8</v>
      </c>
      <c r="D724">
        <v>754.65549999999996</v>
      </c>
      <c r="E724" t="s">
        <v>67</v>
      </c>
      <c r="F724">
        <v>-212.55</v>
      </c>
      <c r="G724" t="s">
        <v>198</v>
      </c>
      <c r="H724" t="s">
        <v>64</v>
      </c>
      <c r="I724" t="s">
        <v>17</v>
      </c>
      <c r="J724" t="s">
        <v>48</v>
      </c>
      <c r="K724" t="s">
        <v>149</v>
      </c>
      <c r="L724" t="s">
        <v>511</v>
      </c>
      <c r="M724" t="s">
        <v>201</v>
      </c>
    </row>
    <row r="725" spans="1:13" x14ac:dyDescent="0.25">
      <c r="A725">
        <v>40961</v>
      </c>
      <c r="B725" t="s">
        <v>36</v>
      </c>
      <c r="C725">
        <v>7</v>
      </c>
      <c r="D725">
        <v>23.84</v>
      </c>
      <c r="E725" t="s">
        <v>67</v>
      </c>
      <c r="F725">
        <v>5.88</v>
      </c>
      <c r="G725" t="s">
        <v>198</v>
      </c>
      <c r="H725" t="s">
        <v>64</v>
      </c>
      <c r="I725" t="s">
        <v>17</v>
      </c>
      <c r="J725" t="s">
        <v>18</v>
      </c>
      <c r="K725" t="s">
        <v>199</v>
      </c>
      <c r="L725" t="s">
        <v>564</v>
      </c>
      <c r="M725" t="s">
        <v>201</v>
      </c>
    </row>
    <row r="726" spans="1:13" x14ac:dyDescent="0.25">
      <c r="A726">
        <v>41543</v>
      </c>
      <c r="B726" t="s">
        <v>31</v>
      </c>
      <c r="C726">
        <v>24</v>
      </c>
      <c r="D726">
        <v>1318.8685</v>
      </c>
      <c r="E726" t="s">
        <v>67</v>
      </c>
      <c r="F726">
        <v>172.33</v>
      </c>
      <c r="G726" t="s">
        <v>198</v>
      </c>
      <c r="H726" t="s">
        <v>64</v>
      </c>
      <c r="I726" t="s">
        <v>17</v>
      </c>
      <c r="J726" t="s">
        <v>48</v>
      </c>
      <c r="K726" t="s">
        <v>149</v>
      </c>
      <c r="L726" t="s">
        <v>290</v>
      </c>
      <c r="M726" t="s">
        <v>201</v>
      </c>
    </row>
    <row r="727" spans="1:13" x14ac:dyDescent="0.25">
      <c r="A727">
        <v>56101</v>
      </c>
      <c r="B727" t="s">
        <v>28</v>
      </c>
      <c r="C727">
        <v>44</v>
      </c>
      <c r="D727">
        <v>5347.13</v>
      </c>
      <c r="E727" t="s">
        <v>67</v>
      </c>
      <c r="F727">
        <v>1886.41</v>
      </c>
      <c r="G727" t="s">
        <v>198</v>
      </c>
      <c r="H727" t="s">
        <v>64</v>
      </c>
      <c r="I727" t="s">
        <v>17</v>
      </c>
      <c r="J727" t="s">
        <v>18</v>
      </c>
      <c r="K727" t="s">
        <v>210</v>
      </c>
      <c r="L727" t="s">
        <v>649</v>
      </c>
      <c r="M727" t="s">
        <v>201</v>
      </c>
    </row>
    <row r="728" spans="1:13" x14ac:dyDescent="0.25">
      <c r="A728">
        <v>1059</v>
      </c>
      <c r="B728" t="s">
        <v>43</v>
      </c>
      <c r="C728">
        <v>22</v>
      </c>
      <c r="D728">
        <v>127.33</v>
      </c>
      <c r="E728" t="s">
        <v>67</v>
      </c>
      <c r="F728">
        <v>5.3</v>
      </c>
      <c r="G728" t="s">
        <v>650</v>
      </c>
      <c r="H728" t="s">
        <v>64</v>
      </c>
      <c r="I728" t="s">
        <v>17</v>
      </c>
      <c r="J728" t="s">
        <v>18</v>
      </c>
      <c r="K728" t="s">
        <v>210</v>
      </c>
      <c r="L728" t="s">
        <v>651</v>
      </c>
      <c r="M728" t="s">
        <v>201</v>
      </c>
    </row>
    <row r="729" spans="1:13" x14ac:dyDescent="0.25">
      <c r="A729">
        <v>1059</v>
      </c>
      <c r="B729" t="s">
        <v>43</v>
      </c>
      <c r="C729">
        <v>24</v>
      </c>
      <c r="D729">
        <v>990.1</v>
      </c>
      <c r="E729" t="s">
        <v>67</v>
      </c>
      <c r="F729">
        <v>310.22000000000003</v>
      </c>
      <c r="G729" t="s">
        <v>650</v>
      </c>
      <c r="H729" t="s">
        <v>64</v>
      </c>
      <c r="I729" t="s">
        <v>17</v>
      </c>
      <c r="J729" t="s">
        <v>18</v>
      </c>
      <c r="K729" t="s">
        <v>210</v>
      </c>
      <c r="L729" t="s">
        <v>526</v>
      </c>
      <c r="M729" t="s">
        <v>201</v>
      </c>
    </row>
    <row r="730" spans="1:13" x14ac:dyDescent="0.25">
      <c r="A730">
        <v>1826</v>
      </c>
      <c r="B730" t="s">
        <v>28</v>
      </c>
      <c r="C730">
        <v>5</v>
      </c>
      <c r="D730">
        <v>28.32</v>
      </c>
      <c r="E730" t="s">
        <v>67</v>
      </c>
      <c r="F730">
        <v>-14.35</v>
      </c>
      <c r="G730" t="s">
        <v>227</v>
      </c>
      <c r="H730" t="s">
        <v>64</v>
      </c>
      <c r="I730" t="s">
        <v>17</v>
      </c>
      <c r="J730" t="s">
        <v>18</v>
      </c>
      <c r="K730" t="s">
        <v>203</v>
      </c>
      <c r="L730" t="s">
        <v>487</v>
      </c>
      <c r="M730" t="s">
        <v>201</v>
      </c>
    </row>
    <row r="731" spans="1:13" x14ac:dyDescent="0.25">
      <c r="A731">
        <v>20003</v>
      </c>
      <c r="B731" t="s">
        <v>36</v>
      </c>
      <c r="C731">
        <v>39</v>
      </c>
      <c r="D731">
        <v>796.08</v>
      </c>
      <c r="E731" t="s">
        <v>67</v>
      </c>
      <c r="F731">
        <v>30.29</v>
      </c>
      <c r="G731" t="s">
        <v>652</v>
      </c>
      <c r="H731" t="s">
        <v>64</v>
      </c>
      <c r="I731" t="s">
        <v>17</v>
      </c>
      <c r="J731" t="s">
        <v>48</v>
      </c>
      <c r="K731" t="s">
        <v>215</v>
      </c>
      <c r="L731" t="s">
        <v>315</v>
      </c>
      <c r="M731"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1"/>
  <sheetViews>
    <sheetView topLeftCell="A2" workbookViewId="0"/>
  </sheetViews>
  <sheetFormatPr defaultRowHeight="15" x14ac:dyDescent="0.25"/>
  <cols>
    <col min="1" max="1" width="11.140625" style="1" customWidth="1"/>
    <col min="2" max="2" width="15.85546875" customWidth="1"/>
    <col min="3" max="3" width="17" style="1" customWidth="1"/>
    <col min="4" max="4" width="11.28515625" style="2" bestFit="1" customWidth="1"/>
    <col min="5" max="5" width="13.28515625" customWidth="1"/>
    <col min="6" max="6" width="13.85546875" style="2" customWidth="1"/>
    <col min="7" max="7" width="22.5703125" bestFit="1" customWidth="1"/>
    <col min="8" max="8" width="20.42578125" bestFit="1" customWidth="1"/>
    <col min="9" max="9" width="20.5703125" customWidth="1"/>
    <col min="10" max="10" width="18.85546875" customWidth="1"/>
    <col min="11" max="11" width="30.28515625" bestFit="1" customWidth="1"/>
    <col min="12" max="12" width="18.85546875" customWidth="1"/>
    <col min="13" max="13" width="19.7109375" customWidth="1"/>
    <col min="14" max="14" width="19" style="1" customWidth="1"/>
    <col min="15" max="15" width="21.28515625" bestFit="1" customWidth="1"/>
  </cols>
  <sheetData>
    <row r="1" spans="1:15" s="1" customFormat="1" x14ac:dyDescent="0.25">
      <c r="A1" s="1" t="s">
        <v>0</v>
      </c>
      <c r="B1" s="1" t="s">
        <v>1</v>
      </c>
      <c r="C1" s="1" t="s">
        <v>2</v>
      </c>
      <c r="D1" s="2" t="s">
        <v>3</v>
      </c>
      <c r="E1" s="1" t="s">
        <v>4</v>
      </c>
      <c r="F1" s="2" t="s">
        <v>5</v>
      </c>
      <c r="G1" s="1" t="s">
        <v>6</v>
      </c>
      <c r="H1" s="1" t="s">
        <v>7</v>
      </c>
      <c r="I1" s="1" t="s">
        <v>8</v>
      </c>
      <c r="J1" s="1" t="s">
        <v>9</v>
      </c>
      <c r="K1" s="1" t="s">
        <v>10</v>
      </c>
      <c r="L1" s="1" t="s">
        <v>11</v>
      </c>
      <c r="M1" s="1" t="s">
        <v>12</v>
      </c>
      <c r="N1" s="1" t="s">
        <v>656</v>
      </c>
      <c r="O1" s="1" t="s">
        <v>659</v>
      </c>
    </row>
    <row r="2" spans="1:15" x14ac:dyDescent="0.25">
      <c r="A2" s="1">
        <v>643</v>
      </c>
      <c r="B2" s="1" t="s">
        <v>13</v>
      </c>
      <c r="C2" s="1">
        <v>21</v>
      </c>
      <c r="D2" s="2">
        <v>2781.82</v>
      </c>
      <c r="E2" s="1" t="s">
        <v>14</v>
      </c>
      <c r="F2" s="2">
        <v>-695.26</v>
      </c>
      <c r="G2" s="1" t="s">
        <v>15</v>
      </c>
      <c r="H2" s="1" t="s">
        <v>16</v>
      </c>
      <c r="I2" s="1" t="s">
        <v>17</v>
      </c>
      <c r="J2" s="1" t="s">
        <v>18</v>
      </c>
      <c r="K2" s="1" t="s">
        <v>19</v>
      </c>
      <c r="L2" s="1" t="s">
        <v>20</v>
      </c>
      <c r="M2" s="1" t="s">
        <v>21</v>
      </c>
      <c r="N2" s="2">
        <f>salesdata[[#This Row],[Sales]]-salesdata[[#This Row],[Profit]]</f>
        <v>3477.08</v>
      </c>
      <c r="O2" s="6">
        <f>((salesdata[[#This Row],[Original_Price]]-salesdata[[#This Row],[Sales]])/(salesdata[[#This Row],[Original_Price]]))*100</f>
        <v>19.995513476825373</v>
      </c>
    </row>
    <row r="3" spans="1:15" x14ac:dyDescent="0.25">
      <c r="A3" s="1">
        <v>8995</v>
      </c>
      <c r="B3" s="1" t="s">
        <v>13</v>
      </c>
      <c r="C3" s="1">
        <v>35</v>
      </c>
      <c r="D3" s="2">
        <v>3389.93</v>
      </c>
      <c r="E3" s="1" t="s">
        <v>14</v>
      </c>
      <c r="F3" s="2">
        <v>737.94</v>
      </c>
      <c r="G3" s="1" t="s">
        <v>22</v>
      </c>
      <c r="H3" s="1" t="s">
        <v>23</v>
      </c>
      <c r="I3" s="1" t="s">
        <v>24</v>
      </c>
      <c r="J3" s="1" t="s">
        <v>25</v>
      </c>
      <c r="K3" s="1" t="s">
        <v>26</v>
      </c>
      <c r="L3" s="1" t="s">
        <v>27</v>
      </c>
      <c r="M3" s="1" t="s">
        <v>21</v>
      </c>
      <c r="N3" s="2">
        <f>salesdata[[#This Row],[Sales]]-salesdata[[#This Row],[Profit]]</f>
        <v>2651.99</v>
      </c>
      <c r="O3" s="6">
        <f>((salesdata[[#This Row],[Original_Price]]-salesdata[[#This Row],[Sales]])/(salesdata[[#This Row],[Original_Price]]))*100</f>
        <v>-27.825896779399624</v>
      </c>
    </row>
    <row r="4" spans="1:15" x14ac:dyDescent="0.25">
      <c r="A4" s="1">
        <v>9127</v>
      </c>
      <c r="B4" s="1" t="s">
        <v>28</v>
      </c>
      <c r="C4" s="1">
        <v>7</v>
      </c>
      <c r="D4" s="2">
        <v>2039.56</v>
      </c>
      <c r="E4" s="1" t="s">
        <v>14</v>
      </c>
      <c r="F4" s="2">
        <v>-329.49</v>
      </c>
      <c r="G4" s="1" t="s">
        <v>29</v>
      </c>
      <c r="H4" s="1" t="s">
        <v>23</v>
      </c>
      <c r="I4" s="1" t="s">
        <v>17</v>
      </c>
      <c r="J4" s="1" t="s">
        <v>18</v>
      </c>
      <c r="K4" s="1" t="s">
        <v>19</v>
      </c>
      <c r="L4" s="1" t="s">
        <v>30</v>
      </c>
      <c r="M4" s="1" t="s">
        <v>21</v>
      </c>
      <c r="N4" s="2">
        <f>salesdata[[#This Row],[Sales]]-salesdata[[#This Row],[Profit]]</f>
        <v>2369.0500000000002</v>
      </c>
      <c r="O4" s="6">
        <f>((salesdata[[#This Row],[Original_Price]]-salesdata[[#This Row],[Sales]])/(salesdata[[#This Row],[Original_Price]]))*100</f>
        <v>13.908106625018476</v>
      </c>
    </row>
    <row r="5" spans="1:15" x14ac:dyDescent="0.25">
      <c r="A5" s="1">
        <v>26272</v>
      </c>
      <c r="B5" s="1" t="s">
        <v>31</v>
      </c>
      <c r="C5" s="1">
        <v>6</v>
      </c>
      <c r="D5" s="2">
        <v>905.94</v>
      </c>
      <c r="E5" s="1" t="s">
        <v>14</v>
      </c>
      <c r="F5" s="2">
        <v>-4.1900000000000004</v>
      </c>
      <c r="G5" s="1" t="s">
        <v>32</v>
      </c>
      <c r="H5" s="1" t="s">
        <v>23</v>
      </c>
      <c r="I5" s="1" t="s">
        <v>33</v>
      </c>
      <c r="J5" s="1" t="s">
        <v>25</v>
      </c>
      <c r="K5" s="1" t="s">
        <v>34</v>
      </c>
      <c r="L5" s="1" t="s">
        <v>35</v>
      </c>
      <c r="M5" s="1" t="s">
        <v>21</v>
      </c>
      <c r="N5" s="2">
        <f>salesdata[[#This Row],[Sales]]-salesdata[[#This Row],[Profit]]</f>
        <v>910.13000000000011</v>
      </c>
      <c r="O5" s="6">
        <f>((salesdata[[#This Row],[Original_Price]]-salesdata[[#This Row],[Sales]])/(salesdata[[#This Row],[Original_Price]]))*100</f>
        <v>0.4603737927548871</v>
      </c>
    </row>
    <row r="6" spans="1:15" x14ac:dyDescent="0.25">
      <c r="A6" s="1">
        <v>36646</v>
      </c>
      <c r="B6" s="1" t="s">
        <v>36</v>
      </c>
      <c r="C6" s="1">
        <v>24</v>
      </c>
      <c r="D6" s="2">
        <v>1168.1500000000001</v>
      </c>
      <c r="E6" s="1" t="s">
        <v>14</v>
      </c>
      <c r="F6" s="2">
        <v>-743.96</v>
      </c>
      <c r="G6" s="1" t="s">
        <v>37</v>
      </c>
      <c r="H6" s="1" t="s">
        <v>23</v>
      </c>
      <c r="I6" s="1" t="s">
        <v>38</v>
      </c>
      <c r="J6" s="1" t="s">
        <v>18</v>
      </c>
      <c r="K6" s="1" t="s">
        <v>19</v>
      </c>
      <c r="L6" s="1" t="s">
        <v>39</v>
      </c>
      <c r="M6" s="1" t="s">
        <v>21</v>
      </c>
      <c r="N6" s="2">
        <f>salesdata[[#This Row],[Sales]]-salesdata[[#This Row],[Profit]]</f>
        <v>1912.1100000000001</v>
      </c>
      <c r="O6" s="6">
        <f>((salesdata[[#This Row],[Original_Price]]-salesdata[[#This Row],[Sales]])/(salesdata[[#This Row],[Original_Price]]))*100</f>
        <v>38.907803421351282</v>
      </c>
    </row>
    <row r="7" spans="1:15" x14ac:dyDescent="0.25">
      <c r="A7" s="1">
        <v>41696</v>
      </c>
      <c r="B7" s="1" t="s">
        <v>28</v>
      </c>
      <c r="C7" s="1">
        <v>45</v>
      </c>
      <c r="D7" s="2">
        <v>237.28</v>
      </c>
      <c r="E7" s="1" t="s">
        <v>14</v>
      </c>
      <c r="F7" s="2">
        <v>-2088.6799999999998</v>
      </c>
      <c r="G7" s="1" t="s">
        <v>40</v>
      </c>
      <c r="H7" s="1" t="s">
        <v>23</v>
      </c>
      <c r="I7" s="1" t="s">
        <v>38</v>
      </c>
      <c r="J7" s="1" t="s">
        <v>18</v>
      </c>
      <c r="K7" s="1" t="s">
        <v>41</v>
      </c>
      <c r="L7" s="1" t="s">
        <v>42</v>
      </c>
      <c r="M7" s="1" t="s">
        <v>21</v>
      </c>
      <c r="N7" s="2">
        <f>salesdata[[#This Row],[Sales]]-salesdata[[#This Row],[Profit]]</f>
        <v>2325.96</v>
      </c>
      <c r="O7" s="6">
        <f>((salesdata[[#This Row],[Original_Price]]-salesdata[[#This Row],[Sales]])/(salesdata[[#This Row],[Original_Price]]))*100</f>
        <v>89.798620784536269</v>
      </c>
    </row>
    <row r="8" spans="1:15" x14ac:dyDescent="0.25">
      <c r="A8" s="1">
        <v>43267</v>
      </c>
      <c r="B8" s="1" t="s">
        <v>43</v>
      </c>
      <c r="C8" s="1">
        <v>17</v>
      </c>
      <c r="D8" s="2">
        <v>1368.14</v>
      </c>
      <c r="E8" s="1" t="s">
        <v>14</v>
      </c>
      <c r="F8" s="2">
        <v>171.26</v>
      </c>
      <c r="G8" s="1" t="s">
        <v>44</v>
      </c>
      <c r="H8" s="1" t="s">
        <v>23</v>
      </c>
      <c r="I8" s="1" t="s">
        <v>33</v>
      </c>
      <c r="J8" s="1" t="s">
        <v>18</v>
      </c>
      <c r="K8" s="1" t="s">
        <v>41</v>
      </c>
      <c r="L8" s="1" t="s">
        <v>45</v>
      </c>
      <c r="M8" s="1" t="s">
        <v>21</v>
      </c>
      <c r="N8" s="2">
        <f>salesdata[[#This Row],[Sales]]-salesdata[[#This Row],[Profit]]</f>
        <v>1196.8800000000001</v>
      </c>
      <c r="O8" s="6">
        <f>((salesdata[[#This Row],[Original_Price]]-salesdata[[#This Row],[Sales]])/(salesdata[[#This Row],[Original_Price]]))*100</f>
        <v>-14.308869727959358</v>
      </c>
    </row>
    <row r="9" spans="1:15" x14ac:dyDescent="0.25">
      <c r="A9" s="1">
        <v>29319</v>
      </c>
      <c r="B9" s="1" t="s">
        <v>31</v>
      </c>
      <c r="C9" s="1">
        <v>21</v>
      </c>
      <c r="D9" s="2">
        <v>4429.6899999999996</v>
      </c>
      <c r="E9" s="1" t="s">
        <v>14</v>
      </c>
      <c r="F9" s="2">
        <v>983.55</v>
      </c>
      <c r="G9" s="1" t="s">
        <v>46</v>
      </c>
      <c r="H9" s="1" t="s">
        <v>47</v>
      </c>
      <c r="I9" s="1" t="s">
        <v>38</v>
      </c>
      <c r="J9" s="1" t="s">
        <v>48</v>
      </c>
      <c r="K9" s="1" t="s">
        <v>49</v>
      </c>
      <c r="L9" s="1" t="s">
        <v>50</v>
      </c>
      <c r="M9" s="1" t="s">
        <v>21</v>
      </c>
      <c r="N9" s="2">
        <f>salesdata[[#This Row],[Sales]]-salesdata[[#This Row],[Profit]]</f>
        <v>3446.1399999999994</v>
      </c>
      <c r="O9" s="6">
        <f>((salesdata[[#This Row],[Original_Price]]-salesdata[[#This Row],[Sales]])/(salesdata[[#This Row],[Original_Price]]))*100</f>
        <v>-28.540628065023487</v>
      </c>
    </row>
    <row r="10" spans="1:15" x14ac:dyDescent="0.25">
      <c r="A10" s="1">
        <v>5988</v>
      </c>
      <c r="B10" s="1" t="s">
        <v>28</v>
      </c>
      <c r="C10" s="1">
        <v>40</v>
      </c>
      <c r="D10" s="2">
        <v>19109.61</v>
      </c>
      <c r="E10" s="1" t="s">
        <v>14</v>
      </c>
      <c r="F10" s="2">
        <v>-379.29</v>
      </c>
      <c r="G10" s="1" t="s">
        <v>51</v>
      </c>
      <c r="H10" s="1" t="s">
        <v>52</v>
      </c>
      <c r="I10" s="1" t="s">
        <v>33</v>
      </c>
      <c r="J10" s="1" t="s">
        <v>48</v>
      </c>
      <c r="K10" s="1" t="s">
        <v>49</v>
      </c>
      <c r="L10" s="1" t="s">
        <v>53</v>
      </c>
      <c r="M10" s="1" t="s">
        <v>21</v>
      </c>
      <c r="N10" s="2">
        <f>salesdata[[#This Row],[Sales]]-salesdata[[#This Row],[Profit]]</f>
        <v>19488.900000000001</v>
      </c>
      <c r="O10" s="6">
        <f>((salesdata[[#This Row],[Original_Price]]-salesdata[[#This Row],[Sales]])/(salesdata[[#This Row],[Original_Price]]))*100</f>
        <v>1.9461847513199866</v>
      </c>
    </row>
    <row r="11" spans="1:15" x14ac:dyDescent="0.25">
      <c r="A11" s="1">
        <v>51073</v>
      </c>
      <c r="B11" s="1" t="s">
        <v>28</v>
      </c>
      <c r="C11" s="1">
        <v>17</v>
      </c>
      <c r="D11" s="2">
        <v>2475.08</v>
      </c>
      <c r="E11" s="1" t="s">
        <v>14</v>
      </c>
      <c r="F11" s="2">
        <v>958.8</v>
      </c>
      <c r="G11" s="1" t="s">
        <v>54</v>
      </c>
      <c r="H11" s="1" t="s">
        <v>52</v>
      </c>
      <c r="I11" s="1" t="s">
        <v>17</v>
      </c>
      <c r="J11" s="1" t="s">
        <v>25</v>
      </c>
      <c r="K11" s="1" t="s">
        <v>26</v>
      </c>
      <c r="L11" s="1" t="s">
        <v>55</v>
      </c>
      <c r="M11" s="1" t="s">
        <v>21</v>
      </c>
      <c r="N11" s="2">
        <f>salesdata[[#This Row],[Sales]]-salesdata[[#This Row],[Profit]]</f>
        <v>1516.28</v>
      </c>
      <c r="O11" s="6">
        <f>((salesdata[[#This Row],[Original_Price]]-salesdata[[#This Row],[Sales]])/(salesdata[[#This Row],[Original_Price]]))*100</f>
        <v>-63.233703537605187</v>
      </c>
    </row>
    <row r="12" spans="1:15" x14ac:dyDescent="0.25">
      <c r="A12" s="1">
        <v>29185</v>
      </c>
      <c r="B12" s="1" t="s">
        <v>13</v>
      </c>
      <c r="C12" s="1">
        <v>48</v>
      </c>
      <c r="D12" s="2">
        <v>446.53</v>
      </c>
      <c r="E12" s="1" t="s">
        <v>14</v>
      </c>
      <c r="F12" s="2">
        <v>-261.45</v>
      </c>
      <c r="G12" s="1" t="s">
        <v>56</v>
      </c>
      <c r="H12" s="1" t="s">
        <v>52</v>
      </c>
      <c r="I12" s="1" t="s">
        <v>17</v>
      </c>
      <c r="J12" s="1" t="s">
        <v>25</v>
      </c>
      <c r="K12" s="1" t="s">
        <v>26</v>
      </c>
      <c r="L12" s="1" t="s">
        <v>57</v>
      </c>
      <c r="M12" s="1" t="s">
        <v>21</v>
      </c>
      <c r="N12" s="2">
        <f>salesdata[[#This Row],[Sales]]-salesdata[[#This Row],[Profit]]</f>
        <v>707.98</v>
      </c>
      <c r="O12" s="6">
        <f>((salesdata[[#This Row],[Original_Price]]-salesdata[[#This Row],[Sales]])/(salesdata[[#This Row],[Original_Price]]))*100</f>
        <v>36.929009294047859</v>
      </c>
    </row>
    <row r="13" spans="1:15" x14ac:dyDescent="0.25">
      <c r="A13" s="1">
        <v>32582</v>
      </c>
      <c r="B13" s="1" t="s">
        <v>28</v>
      </c>
      <c r="C13" s="1">
        <v>27</v>
      </c>
      <c r="D13" s="2">
        <v>2780.88</v>
      </c>
      <c r="E13" s="1" t="s">
        <v>14</v>
      </c>
      <c r="F13" s="2">
        <v>595.38</v>
      </c>
      <c r="G13" s="1" t="s">
        <v>58</v>
      </c>
      <c r="H13" s="1" t="s">
        <v>52</v>
      </c>
      <c r="I13" s="1" t="s">
        <v>24</v>
      </c>
      <c r="J13" s="1" t="s">
        <v>25</v>
      </c>
      <c r="K13" s="1" t="s">
        <v>26</v>
      </c>
      <c r="L13" s="1" t="s">
        <v>59</v>
      </c>
      <c r="M13" s="1" t="s">
        <v>21</v>
      </c>
      <c r="N13" s="2">
        <f>salesdata[[#This Row],[Sales]]-salesdata[[#This Row],[Profit]]</f>
        <v>2185.5</v>
      </c>
      <c r="O13" s="6">
        <f>((salesdata[[#This Row],[Original_Price]]-salesdata[[#This Row],[Sales]])/(salesdata[[#This Row],[Original_Price]]))*100</f>
        <v>-27.242278654770079</v>
      </c>
    </row>
    <row r="14" spans="1:15" x14ac:dyDescent="0.25">
      <c r="A14" s="1">
        <v>39332</v>
      </c>
      <c r="B14" s="1" t="s">
        <v>43</v>
      </c>
      <c r="C14" s="1">
        <v>4</v>
      </c>
      <c r="D14" s="2">
        <v>198.72</v>
      </c>
      <c r="E14" s="1" t="s">
        <v>14</v>
      </c>
      <c r="F14" s="2">
        <v>-34.43</v>
      </c>
      <c r="G14" s="1" t="s">
        <v>60</v>
      </c>
      <c r="H14" s="1" t="s">
        <v>52</v>
      </c>
      <c r="I14" s="1" t="s">
        <v>24</v>
      </c>
      <c r="J14" s="1" t="s">
        <v>25</v>
      </c>
      <c r="K14" s="1" t="s">
        <v>26</v>
      </c>
      <c r="L14" s="1" t="s">
        <v>61</v>
      </c>
      <c r="M14" s="1" t="s">
        <v>21</v>
      </c>
      <c r="N14" s="2">
        <f>salesdata[[#This Row],[Sales]]-salesdata[[#This Row],[Profit]]</f>
        <v>233.15</v>
      </c>
      <c r="O14" s="6">
        <f>((salesdata[[#This Row],[Original_Price]]-salesdata[[#This Row],[Sales]])/(salesdata[[#This Row],[Original_Price]]))*100</f>
        <v>14.767317177782546</v>
      </c>
    </row>
    <row r="15" spans="1:15" x14ac:dyDescent="0.25">
      <c r="A15" s="1">
        <v>49088</v>
      </c>
      <c r="B15" s="1" t="s">
        <v>43</v>
      </c>
      <c r="C15" s="1">
        <v>15</v>
      </c>
      <c r="D15" s="2">
        <v>4012.58</v>
      </c>
      <c r="E15" s="1" t="s">
        <v>14</v>
      </c>
      <c r="F15" s="2">
        <v>-425.14</v>
      </c>
      <c r="G15" s="1" t="s">
        <v>62</v>
      </c>
      <c r="H15" s="1" t="s">
        <v>47</v>
      </c>
      <c r="I15" s="1" t="s">
        <v>24</v>
      </c>
      <c r="J15" s="1" t="s">
        <v>18</v>
      </c>
      <c r="K15" s="1" t="s">
        <v>19</v>
      </c>
      <c r="L15" s="1" t="s">
        <v>30</v>
      </c>
      <c r="M15" s="1" t="s">
        <v>21</v>
      </c>
      <c r="N15" s="2">
        <f>salesdata[[#This Row],[Sales]]-salesdata[[#This Row],[Profit]]</f>
        <v>4437.72</v>
      </c>
      <c r="O15" s="6">
        <f>((salesdata[[#This Row],[Original_Price]]-salesdata[[#This Row],[Sales]])/(salesdata[[#This Row],[Original_Price]]))*100</f>
        <v>9.5801447590204045</v>
      </c>
    </row>
    <row r="16" spans="1:15" x14ac:dyDescent="0.25">
      <c r="A16" s="1">
        <v>29318</v>
      </c>
      <c r="B16" s="1" t="s">
        <v>28</v>
      </c>
      <c r="C16" s="1">
        <v>21</v>
      </c>
      <c r="D16" s="2">
        <v>2954.14</v>
      </c>
      <c r="E16" s="1" t="s">
        <v>14</v>
      </c>
      <c r="F16" s="2">
        <v>-522.94000000000005</v>
      </c>
      <c r="G16" s="1" t="s">
        <v>63</v>
      </c>
      <c r="H16" s="1" t="s">
        <v>64</v>
      </c>
      <c r="I16" s="1" t="s">
        <v>17</v>
      </c>
      <c r="J16" s="1" t="s">
        <v>18</v>
      </c>
      <c r="K16" s="1" t="s">
        <v>19</v>
      </c>
      <c r="L16" s="1" t="s">
        <v>20</v>
      </c>
      <c r="M16" s="1" t="s">
        <v>21</v>
      </c>
      <c r="N16" s="2">
        <f>salesdata[[#This Row],[Sales]]-salesdata[[#This Row],[Profit]]</f>
        <v>3477.08</v>
      </c>
      <c r="O16" s="6">
        <f>((salesdata[[#This Row],[Original_Price]]-salesdata[[#This Row],[Sales]])/(salesdata[[#This Row],[Original_Price]]))*100</f>
        <v>15.039630954709127</v>
      </c>
    </row>
    <row r="17" spans="1:15" x14ac:dyDescent="0.25">
      <c r="A17" s="1">
        <v>50533</v>
      </c>
      <c r="B17" s="1" t="s">
        <v>28</v>
      </c>
      <c r="C17" s="1">
        <v>32</v>
      </c>
      <c r="D17" s="2">
        <v>1974.66</v>
      </c>
      <c r="E17" s="1" t="s">
        <v>14</v>
      </c>
      <c r="F17" s="2">
        <v>-929.68</v>
      </c>
      <c r="G17" s="1" t="s">
        <v>65</v>
      </c>
      <c r="H17" s="1" t="s">
        <v>64</v>
      </c>
      <c r="I17" s="1" t="s">
        <v>38</v>
      </c>
      <c r="J17" s="1" t="s">
        <v>18</v>
      </c>
      <c r="K17" s="1" t="s">
        <v>19</v>
      </c>
      <c r="L17" s="1" t="s">
        <v>66</v>
      </c>
      <c r="M17" s="1" t="s">
        <v>21</v>
      </c>
      <c r="N17" s="2">
        <f>salesdata[[#This Row],[Sales]]-salesdata[[#This Row],[Profit]]</f>
        <v>2904.34</v>
      </c>
      <c r="O17" s="6">
        <f>((salesdata[[#This Row],[Original_Price]]-salesdata[[#This Row],[Sales]])/(salesdata[[#This Row],[Original_Price]]))*100</f>
        <v>32.010026374322564</v>
      </c>
    </row>
    <row r="18" spans="1:15" x14ac:dyDescent="0.25">
      <c r="A18" s="1">
        <v>21383</v>
      </c>
      <c r="B18" s="1" t="s">
        <v>31</v>
      </c>
      <c r="C18" s="1">
        <v>31</v>
      </c>
      <c r="D18" s="2">
        <v>16066.85</v>
      </c>
      <c r="E18" s="1" t="s">
        <v>67</v>
      </c>
      <c r="F18" s="2">
        <v>7416.43</v>
      </c>
      <c r="G18" s="1" t="s">
        <v>68</v>
      </c>
      <c r="H18" s="1" t="s">
        <v>23</v>
      </c>
      <c r="I18" s="1" t="s">
        <v>24</v>
      </c>
      <c r="J18" s="1" t="s">
        <v>48</v>
      </c>
      <c r="K18" s="1" t="s">
        <v>69</v>
      </c>
      <c r="L18" s="1" t="s">
        <v>70</v>
      </c>
      <c r="M18" s="1" t="s">
        <v>21</v>
      </c>
      <c r="N18" s="2">
        <f>salesdata[[#This Row],[Sales]]-salesdata[[#This Row],[Profit]]</f>
        <v>8650.42</v>
      </c>
      <c r="O18" s="6">
        <f>((salesdata[[#This Row],[Original_Price]]-salesdata[[#This Row],[Sales]])/(salesdata[[#This Row],[Original_Price]]))*100</f>
        <v>-85.73491229327594</v>
      </c>
    </row>
    <row r="19" spans="1:15" x14ac:dyDescent="0.25">
      <c r="A19" s="1">
        <v>48197</v>
      </c>
      <c r="B19" s="1" t="s">
        <v>28</v>
      </c>
      <c r="C19" s="1">
        <v>32</v>
      </c>
      <c r="D19" s="2">
        <v>1282.49</v>
      </c>
      <c r="E19" s="1" t="s">
        <v>67</v>
      </c>
      <c r="F19" s="2">
        <v>154.74</v>
      </c>
      <c r="G19" s="1" t="s">
        <v>71</v>
      </c>
      <c r="H19" s="1" t="s">
        <v>52</v>
      </c>
      <c r="I19" s="1" t="s">
        <v>24</v>
      </c>
      <c r="J19" s="1" t="s">
        <v>25</v>
      </c>
      <c r="K19" s="1" t="s">
        <v>26</v>
      </c>
      <c r="L19" s="1" t="s">
        <v>61</v>
      </c>
      <c r="M19" s="1" t="s">
        <v>21</v>
      </c>
      <c r="N19" s="2">
        <f>salesdata[[#This Row],[Sales]]-salesdata[[#This Row],[Profit]]</f>
        <v>1127.75</v>
      </c>
      <c r="O19" s="6">
        <f>((salesdata[[#This Row],[Original_Price]]-salesdata[[#This Row],[Sales]])/(salesdata[[#This Row],[Original_Price]]))*100</f>
        <v>-13.721126136111728</v>
      </c>
    </row>
    <row r="20" spans="1:15" x14ac:dyDescent="0.25">
      <c r="A20" s="1">
        <v>25031</v>
      </c>
      <c r="B20" s="1" t="s">
        <v>13</v>
      </c>
      <c r="C20" s="1">
        <v>24</v>
      </c>
      <c r="D20" s="2">
        <v>4636.62</v>
      </c>
      <c r="E20" s="1" t="s">
        <v>67</v>
      </c>
      <c r="F20" s="2">
        <v>-318.45</v>
      </c>
      <c r="G20" s="1" t="s">
        <v>72</v>
      </c>
      <c r="H20" s="1" t="s">
        <v>52</v>
      </c>
      <c r="I20" s="1" t="s">
        <v>24</v>
      </c>
      <c r="J20" s="1" t="s">
        <v>25</v>
      </c>
      <c r="K20" s="1" t="s">
        <v>73</v>
      </c>
      <c r="L20" s="1" t="s">
        <v>74</v>
      </c>
      <c r="M20" s="1" t="s">
        <v>21</v>
      </c>
      <c r="N20" s="2">
        <f>salesdata[[#This Row],[Sales]]-salesdata[[#This Row],[Profit]]</f>
        <v>4955.07</v>
      </c>
      <c r="O20" s="6">
        <f>((salesdata[[#This Row],[Original_Price]]-salesdata[[#This Row],[Sales]])/(salesdata[[#This Row],[Original_Price]]))*100</f>
        <v>6.4267507825318271</v>
      </c>
    </row>
    <row r="21" spans="1:15" x14ac:dyDescent="0.25">
      <c r="A21" s="1">
        <v>38758</v>
      </c>
      <c r="B21" s="1" t="s">
        <v>28</v>
      </c>
      <c r="C21" s="1">
        <v>7</v>
      </c>
      <c r="D21" s="2">
        <v>497.2</v>
      </c>
      <c r="E21" s="1" t="s">
        <v>67</v>
      </c>
      <c r="F21" s="2">
        <v>-219.61</v>
      </c>
      <c r="G21" s="1" t="s">
        <v>75</v>
      </c>
      <c r="H21" s="1" t="s">
        <v>52</v>
      </c>
      <c r="I21" s="1" t="s">
        <v>24</v>
      </c>
      <c r="J21" s="1" t="s">
        <v>18</v>
      </c>
      <c r="K21" s="1" t="s">
        <v>41</v>
      </c>
      <c r="L21" s="1" t="s">
        <v>76</v>
      </c>
      <c r="M21" s="1" t="s">
        <v>21</v>
      </c>
      <c r="N21" s="2">
        <f>salesdata[[#This Row],[Sales]]-salesdata[[#This Row],[Profit]]</f>
        <v>716.81</v>
      </c>
      <c r="O21" s="6">
        <f>((salesdata[[#This Row],[Original_Price]]-salesdata[[#This Row],[Sales]])/(salesdata[[#This Row],[Original_Price]]))*100</f>
        <v>30.63712838827583</v>
      </c>
    </row>
    <row r="22" spans="1:15" x14ac:dyDescent="0.25">
      <c r="A22" s="1">
        <v>41895</v>
      </c>
      <c r="B22" s="1" t="s">
        <v>43</v>
      </c>
      <c r="C22" s="1">
        <v>8</v>
      </c>
      <c r="D22" s="2">
        <v>27663.919999999998</v>
      </c>
      <c r="E22" s="1" t="s">
        <v>67</v>
      </c>
      <c r="F22" s="2">
        <v>-391.92</v>
      </c>
      <c r="G22" s="1" t="s">
        <v>58</v>
      </c>
      <c r="H22" s="1" t="s">
        <v>52</v>
      </c>
      <c r="I22" s="1" t="s">
        <v>24</v>
      </c>
      <c r="J22" s="1" t="s">
        <v>48</v>
      </c>
      <c r="K22" s="1" t="s">
        <v>49</v>
      </c>
      <c r="L22" s="1" t="s">
        <v>77</v>
      </c>
      <c r="M22" s="1" t="s">
        <v>21</v>
      </c>
      <c r="N22" s="2">
        <f>salesdata[[#This Row],[Sales]]-salesdata[[#This Row],[Profit]]</f>
        <v>28055.839999999997</v>
      </c>
      <c r="O22" s="6">
        <f>((salesdata[[#This Row],[Original_Price]]-salesdata[[#This Row],[Sales]])/(salesdata[[#This Row],[Original_Price]]))*100</f>
        <v>1.3969284113396652</v>
      </c>
    </row>
    <row r="23" spans="1:15" x14ac:dyDescent="0.25">
      <c r="A23" s="1">
        <v>53894</v>
      </c>
      <c r="B23" s="1" t="s">
        <v>43</v>
      </c>
      <c r="C23" s="1">
        <v>37</v>
      </c>
      <c r="D23" s="2">
        <v>2756.17</v>
      </c>
      <c r="E23" s="1" t="s">
        <v>67</v>
      </c>
      <c r="F23" s="2">
        <v>-1561.72</v>
      </c>
      <c r="G23" s="1" t="s">
        <v>78</v>
      </c>
      <c r="H23" s="1" t="s">
        <v>47</v>
      </c>
      <c r="I23" s="1" t="s">
        <v>24</v>
      </c>
      <c r="J23" s="1" t="s">
        <v>25</v>
      </c>
      <c r="K23" s="1" t="s">
        <v>73</v>
      </c>
      <c r="L23" s="1" t="s">
        <v>79</v>
      </c>
      <c r="M23" s="1" t="s">
        <v>21</v>
      </c>
      <c r="N23" s="2">
        <f>salesdata[[#This Row],[Sales]]-salesdata[[#This Row],[Profit]]</f>
        <v>4317.8900000000003</v>
      </c>
      <c r="O23" s="6">
        <f>((salesdata[[#This Row],[Original_Price]]-salesdata[[#This Row],[Sales]])/(salesdata[[#This Row],[Original_Price]]))*100</f>
        <v>36.168591603769435</v>
      </c>
    </row>
    <row r="24" spans="1:15" x14ac:dyDescent="0.25">
      <c r="A24" s="1">
        <v>11969</v>
      </c>
      <c r="B24" s="1" t="s">
        <v>28</v>
      </c>
      <c r="C24" s="1">
        <v>16</v>
      </c>
      <c r="D24" s="2">
        <v>1684.96</v>
      </c>
      <c r="E24" s="1" t="s">
        <v>67</v>
      </c>
      <c r="F24" s="2">
        <v>-553.05999999999995</v>
      </c>
      <c r="G24" s="1" t="s">
        <v>80</v>
      </c>
      <c r="H24" s="1" t="s">
        <v>47</v>
      </c>
      <c r="I24" s="1" t="s">
        <v>24</v>
      </c>
      <c r="J24" s="1" t="s">
        <v>18</v>
      </c>
      <c r="K24" s="1" t="s">
        <v>19</v>
      </c>
      <c r="L24" s="1" t="s">
        <v>81</v>
      </c>
      <c r="M24" s="1" t="s">
        <v>21</v>
      </c>
      <c r="N24" s="2">
        <f>salesdata[[#This Row],[Sales]]-salesdata[[#This Row],[Profit]]</f>
        <v>2238.02</v>
      </c>
      <c r="O24" s="6">
        <f>((salesdata[[#This Row],[Original_Price]]-salesdata[[#This Row],[Sales]])/(salesdata[[#This Row],[Original_Price]]))*100</f>
        <v>24.712022233938928</v>
      </c>
    </row>
    <row r="25" spans="1:15" x14ac:dyDescent="0.25">
      <c r="A25" s="1">
        <v>22368</v>
      </c>
      <c r="B25" s="1" t="s">
        <v>36</v>
      </c>
      <c r="C25" s="1">
        <v>34</v>
      </c>
      <c r="D25" s="2">
        <v>2788.04</v>
      </c>
      <c r="E25" s="1" t="s">
        <v>67</v>
      </c>
      <c r="F25" s="2">
        <v>-849.18</v>
      </c>
      <c r="G25" s="1" t="s">
        <v>82</v>
      </c>
      <c r="H25" s="1" t="s">
        <v>47</v>
      </c>
      <c r="I25" s="1" t="s">
        <v>24</v>
      </c>
      <c r="J25" s="1" t="s">
        <v>18</v>
      </c>
      <c r="K25" s="1" t="s">
        <v>19</v>
      </c>
      <c r="L25" s="1" t="s">
        <v>83</v>
      </c>
      <c r="M25" s="1" t="s">
        <v>21</v>
      </c>
      <c r="N25" s="2">
        <f>salesdata[[#This Row],[Sales]]-salesdata[[#This Row],[Profit]]</f>
        <v>3637.22</v>
      </c>
      <c r="O25" s="6">
        <f>((salesdata[[#This Row],[Original_Price]]-salesdata[[#This Row],[Sales]])/(salesdata[[#This Row],[Original_Price]]))*100</f>
        <v>23.346951792852781</v>
      </c>
    </row>
    <row r="26" spans="1:15" x14ac:dyDescent="0.25">
      <c r="A26" s="1">
        <v>4612</v>
      </c>
      <c r="B26" s="1" t="s">
        <v>36</v>
      </c>
      <c r="C26" s="1">
        <v>9</v>
      </c>
      <c r="D26" s="2">
        <v>89.55</v>
      </c>
      <c r="E26" s="1" t="s">
        <v>67</v>
      </c>
      <c r="F26" s="2">
        <v>-375.64</v>
      </c>
      <c r="G26" s="1" t="s">
        <v>84</v>
      </c>
      <c r="H26" s="1" t="s">
        <v>16</v>
      </c>
      <c r="I26" s="1" t="s">
        <v>17</v>
      </c>
      <c r="J26" s="1" t="s">
        <v>18</v>
      </c>
      <c r="K26" s="1" t="s">
        <v>41</v>
      </c>
      <c r="L26" s="1" t="s">
        <v>42</v>
      </c>
      <c r="M26" s="1" t="s">
        <v>21</v>
      </c>
      <c r="N26" s="2">
        <f>salesdata[[#This Row],[Sales]]-salesdata[[#This Row],[Profit]]</f>
        <v>465.19</v>
      </c>
      <c r="O26" s="6">
        <f>((salesdata[[#This Row],[Original_Price]]-salesdata[[#This Row],[Sales]])/(salesdata[[#This Row],[Original_Price]]))*100</f>
        <v>80.749801156516682</v>
      </c>
    </row>
    <row r="27" spans="1:15" x14ac:dyDescent="0.25">
      <c r="A27" s="1">
        <v>7110</v>
      </c>
      <c r="B27" s="1" t="s">
        <v>31</v>
      </c>
      <c r="C27" s="1">
        <v>22</v>
      </c>
      <c r="D27" s="2">
        <v>6396.2</v>
      </c>
      <c r="E27" s="1" t="s">
        <v>67</v>
      </c>
      <c r="F27" s="2">
        <v>1902.24</v>
      </c>
      <c r="G27" s="1" t="s">
        <v>85</v>
      </c>
      <c r="H27" s="1" t="s">
        <v>16</v>
      </c>
      <c r="I27" s="1" t="s">
        <v>17</v>
      </c>
      <c r="J27" s="1" t="s">
        <v>25</v>
      </c>
      <c r="K27" s="1" t="s">
        <v>34</v>
      </c>
      <c r="L27" s="1" t="s">
        <v>86</v>
      </c>
      <c r="M27" s="1" t="s">
        <v>21</v>
      </c>
      <c r="N27" s="2">
        <f>salesdata[[#This Row],[Sales]]-salesdata[[#This Row],[Profit]]</f>
        <v>4493.96</v>
      </c>
      <c r="O27" s="6">
        <f>((salesdata[[#This Row],[Original_Price]]-salesdata[[#This Row],[Sales]])/(salesdata[[#This Row],[Original_Price]]))*100</f>
        <v>-42.328814675698048</v>
      </c>
    </row>
    <row r="28" spans="1:15" x14ac:dyDescent="0.25">
      <c r="A28" s="1">
        <v>9927</v>
      </c>
      <c r="B28" s="1" t="s">
        <v>13</v>
      </c>
      <c r="C28" s="1">
        <v>44</v>
      </c>
      <c r="D28" s="2">
        <v>10087.6</v>
      </c>
      <c r="E28" s="1" t="s">
        <v>67</v>
      </c>
      <c r="F28" s="2">
        <v>3387.35</v>
      </c>
      <c r="G28" s="1" t="s">
        <v>85</v>
      </c>
      <c r="H28" s="1" t="s">
        <v>23</v>
      </c>
      <c r="I28" s="1" t="s">
        <v>17</v>
      </c>
      <c r="J28" s="1" t="s">
        <v>25</v>
      </c>
      <c r="K28" s="1" t="s">
        <v>34</v>
      </c>
      <c r="L28" s="1" t="s">
        <v>87</v>
      </c>
      <c r="M28" s="1" t="s">
        <v>21</v>
      </c>
      <c r="N28" s="2">
        <f>salesdata[[#This Row],[Sales]]-salesdata[[#This Row],[Profit]]</f>
        <v>6700.25</v>
      </c>
      <c r="O28" s="6">
        <f>((salesdata[[#This Row],[Original_Price]]-salesdata[[#This Row],[Sales]])/(salesdata[[#This Row],[Original_Price]]))*100</f>
        <v>-50.555576284467008</v>
      </c>
    </row>
    <row r="29" spans="1:15" x14ac:dyDescent="0.25">
      <c r="A29" s="1">
        <v>11456</v>
      </c>
      <c r="B29" s="1" t="s">
        <v>31</v>
      </c>
      <c r="C29" s="1">
        <v>15</v>
      </c>
      <c r="D29" s="2">
        <v>1519.9</v>
      </c>
      <c r="E29" s="1" t="s">
        <v>67</v>
      </c>
      <c r="F29" s="2">
        <v>399.37</v>
      </c>
      <c r="G29" s="1" t="s">
        <v>88</v>
      </c>
      <c r="H29" s="1" t="s">
        <v>23</v>
      </c>
      <c r="I29" s="1" t="s">
        <v>17</v>
      </c>
      <c r="J29" s="1" t="s">
        <v>25</v>
      </c>
      <c r="K29" s="1" t="s">
        <v>26</v>
      </c>
      <c r="L29" s="1" t="s">
        <v>59</v>
      </c>
      <c r="M29" s="1" t="s">
        <v>21</v>
      </c>
      <c r="N29" s="2">
        <f>salesdata[[#This Row],[Sales]]-salesdata[[#This Row],[Profit]]</f>
        <v>1120.5300000000002</v>
      </c>
      <c r="O29" s="6">
        <f>((salesdata[[#This Row],[Original_Price]]-salesdata[[#This Row],[Sales]])/(salesdata[[#This Row],[Original_Price]]))*100</f>
        <v>-35.641169803575082</v>
      </c>
    </row>
    <row r="30" spans="1:15" x14ac:dyDescent="0.25">
      <c r="A30" s="1">
        <v>24743</v>
      </c>
      <c r="B30" s="1" t="s">
        <v>31</v>
      </c>
      <c r="C30" s="1">
        <v>26</v>
      </c>
      <c r="D30" s="2">
        <v>3758.77</v>
      </c>
      <c r="E30" s="1" t="s">
        <v>67</v>
      </c>
      <c r="F30" s="2">
        <v>753.61</v>
      </c>
      <c r="G30" s="1" t="s">
        <v>89</v>
      </c>
      <c r="H30" s="1" t="s">
        <v>23</v>
      </c>
      <c r="I30" s="1" t="s">
        <v>17</v>
      </c>
      <c r="J30" s="1" t="s">
        <v>25</v>
      </c>
      <c r="K30" s="1" t="s">
        <v>34</v>
      </c>
      <c r="L30" s="1" t="s">
        <v>35</v>
      </c>
      <c r="M30" s="1" t="s">
        <v>21</v>
      </c>
      <c r="N30" s="2">
        <f>salesdata[[#This Row],[Sales]]-salesdata[[#This Row],[Profit]]</f>
        <v>3005.16</v>
      </c>
      <c r="O30" s="6">
        <f>((salesdata[[#This Row],[Original_Price]]-salesdata[[#This Row],[Sales]])/(salesdata[[#This Row],[Original_Price]]))*100</f>
        <v>-25.077200548390106</v>
      </c>
    </row>
    <row r="31" spans="1:15" x14ac:dyDescent="0.25">
      <c r="A31" s="1">
        <v>30658</v>
      </c>
      <c r="B31" s="1" t="s">
        <v>36</v>
      </c>
      <c r="C31" s="1">
        <v>35</v>
      </c>
      <c r="D31" s="2">
        <v>17387.650000000001</v>
      </c>
      <c r="E31" s="1" t="s">
        <v>67</v>
      </c>
      <c r="F31" s="2">
        <v>6907.61</v>
      </c>
      <c r="G31" s="1" t="s">
        <v>90</v>
      </c>
      <c r="H31" s="1" t="s">
        <v>23</v>
      </c>
      <c r="I31" s="1" t="s">
        <v>17</v>
      </c>
      <c r="J31" s="1" t="s">
        <v>48</v>
      </c>
      <c r="K31" s="1" t="s">
        <v>49</v>
      </c>
      <c r="L31" s="1" t="s">
        <v>53</v>
      </c>
      <c r="M31" s="1" t="s">
        <v>21</v>
      </c>
      <c r="N31" s="2">
        <f>salesdata[[#This Row],[Sales]]-salesdata[[#This Row],[Profit]]</f>
        <v>10480.040000000001</v>
      </c>
      <c r="O31" s="6">
        <f>((salesdata[[#This Row],[Original_Price]]-salesdata[[#This Row],[Sales]])/(salesdata[[#This Row],[Original_Price]]))*100</f>
        <v>-65.912057587566466</v>
      </c>
    </row>
    <row r="32" spans="1:15" x14ac:dyDescent="0.25">
      <c r="A32" s="1">
        <v>30658</v>
      </c>
      <c r="B32" s="1" t="s">
        <v>36</v>
      </c>
      <c r="C32" s="1">
        <v>44</v>
      </c>
      <c r="D32" s="2">
        <v>6040.22</v>
      </c>
      <c r="E32" s="1" t="s">
        <v>67</v>
      </c>
      <c r="F32" s="2">
        <v>-942.5</v>
      </c>
      <c r="G32" s="1" t="s">
        <v>90</v>
      </c>
      <c r="H32" s="1" t="s">
        <v>23</v>
      </c>
      <c r="I32" s="1" t="s">
        <v>17</v>
      </c>
      <c r="J32" s="1" t="s">
        <v>18</v>
      </c>
      <c r="K32" s="1" t="s">
        <v>19</v>
      </c>
      <c r="L32" s="1" t="s">
        <v>20</v>
      </c>
      <c r="M32" s="1" t="s">
        <v>21</v>
      </c>
      <c r="N32" s="2">
        <f>salesdata[[#This Row],[Sales]]-salesdata[[#This Row],[Profit]]</f>
        <v>6982.72</v>
      </c>
      <c r="O32" s="6">
        <f>((salesdata[[#This Row],[Original_Price]]-salesdata[[#This Row],[Sales]])/(salesdata[[#This Row],[Original_Price]]))*100</f>
        <v>13.49760551762064</v>
      </c>
    </row>
    <row r="33" spans="1:15" x14ac:dyDescent="0.25">
      <c r="A33" s="1">
        <v>31393</v>
      </c>
      <c r="B33" s="1" t="s">
        <v>43</v>
      </c>
      <c r="C33" s="1">
        <v>4</v>
      </c>
      <c r="D33" s="2">
        <v>97.57</v>
      </c>
      <c r="E33" s="1" t="s">
        <v>67</v>
      </c>
      <c r="F33" s="2">
        <v>-27.31</v>
      </c>
      <c r="G33" s="1" t="s">
        <v>91</v>
      </c>
      <c r="H33" s="1" t="s">
        <v>23</v>
      </c>
      <c r="I33" s="1" t="s">
        <v>17</v>
      </c>
      <c r="J33" s="1" t="s">
        <v>25</v>
      </c>
      <c r="K33" s="1" t="s">
        <v>26</v>
      </c>
      <c r="L33" s="1" t="s">
        <v>92</v>
      </c>
      <c r="M33" s="1" t="s">
        <v>21</v>
      </c>
      <c r="N33" s="2">
        <f>salesdata[[#This Row],[Sales]]-salesdata[[#This Row],[Profit]]</f>
        <v>124.88</v>
      </c>
      <c r="O33" s="6">
        <f>((salesdata[[#This Row],[Original_Price]]-salesdata[[#This Row],[Sales]])/(salesdata[[#This Row],[Original_Price]]))*100</f>
        <v>21.868994234465088</v>
      </c>
    </row>
    <row r="34" spans="1:15" x14ac:dyDescent="0.25">
      <c r="A34" s="1">
        <v>34631</v>
      </c>
      <c r="B34" s="1" t="s">
        <v>28</v>
      </c>
      <c r="C34" s="1">
        <v>19</v>
      </c>
      <c r="D34" s="2">
        <v>12616.2</v>
      </c>
      <c r="E34" s="1" t="s">
        <v>67</v>
      </c>
      <c r="F34" s="2">
        <v>2808.22</v>
      </c>
      <c r="G34" s="1" t="s">
        <v>93</v>
      </c>
      <c r="H34" s="1" t="s">
        <v>23</v>
      </c>
      <c r="I34" s="1" t="s">
        <v>17</v>
      </c>
      <c r="J34" s="1" t="s">
        <v>48</v>
      </c>
      <c r="K34" s="1" t="s">
        <v>49</v>
      </c>
      <c r="L34" s="1" t="s">
        <v>94</v>
      </c>
      <c r="M34" s="1" t="s">
        <v>21</v>
      </c>
      <c r="N34" s="2">
        <f>salesdata[[#This Row],[Sales]]-salesdata[[#This Row],[Profit]]</f>
        <v>9807.9800000000014</v>
      </c>
      <c r="O34" s="6">
        <f>((salesdata[[#This Row],[Original_Price]]-salesdata[[#This Row],[Sales]])/(salesdata[[#This Row],[Original_Price]]))*100</f>
        <v>-28.631991500798321</v>
      </c>
    </row>
    <row r="35" spans="1:15" x14ac:dyDescent="0.25">
      <c r="A35" s="1">
        <v>39683</v>
      </c>
      <c r="B35" s="1" t="s">
        <v>13</v>
      </c>
      <c r="C35" s="1">
        <v>41</v>
      </c>
      <c r="D35" s="2">
        <v>8387.1</v>
      </c>
      <c r="E35" s="1" t="s">
        <v>67</v>
      </c>
      <c r="F35" s="2">
        <v>2113.9499999999998</v>
      </c>
      <c r="G35" s="1" t="s">
        <v>95</v>
      </c>
      <c r="H35" s="1" t="s">
        <v>23</v>
      </c>
      <c r="I35" s="1" t="s">
        <v>17</v>
      </c>
      <c r="J35" s="1" t="s">
        <v>25</v>
      </c>
      <c r="K35" s="1" t="s">
        <v>34</v>
      </c>
      <c r="L35" s="1" t="s">
        <v>87</v>
      </c>
      <c r="M35" s="1" t="s">
        <v>21</v>
      </c>
      <c r="N35" s="2">
        <f>salesdata[[#This Row],[Sales]]-salesdata[[#This Row],[Profit]]</f>
        <v>6273.1500000000005</v>
      </c>
      <c r="O35" s="6">
        <f>((salesdata[[#This Row],[Original_Price]]-salesdata[[#This Row],[Sales]])/(salesdata[[#This Row],[Original_Price]]))*100</f>
        <v>-33.698381196049823</v>
      </c>
    </row>
    <row r="36" spans="1:15" x14ac:dyDescent="0.25">
      <c r="A36" s="1">
        <v>42209</v>
      </c>
      <c r="B36" s="1" t="s">
        <v>13</v>
      </c>
      <c r="C36" s="1">
        <v>31</v>
      </c>
      <c r="D36" s="2">
        <v>8901.7800000000007</v>
      </c>
      <c r="E36" s="1" t="s">
        <v>67</v>
      </c>
      <c r="F36" s="2">
        <v>2795.36</v>
      </c>
      <c r="G36" s="1" t="s">
        <v>96</v>
      </c>
      <c r="H36" s="1" t="s">
        <v>23</v>
      </c>
      <c r="I36" s="1" t="s">
        <v>17</v>
      </c>
      <c r="J36" s="1" t="s">
        <v>25</v>
      </c>
      <c r="K36" s="1" t="s">
        <v>34</v>
      </c>
      <c r="L36" s="1" t="s">
        <v>86</v>
      </c>
      <c r="M36" s="1" t="s">
        <v>21</v>
      </c>
      <c r="N36" s="2">
        <f>salesdata[[#This Row],[Sales]]-salesdata[[#This Row],[Profit]]</f>
        <v>6106.42</v>
      </c>
      <c r="O36" s="6">
        <f>((salesdata[[#This Row],[Original_Price]]-salesdata[[#This Row],[Sales]])/(salesdata[[#This Row],[Original_Price]]))*100</f>
        <v>-45.777394938441844</v>
      </c>
    </row>
    <row r="37" spans="1:15" x14ac:dyDescent="0.25">
      <c r="A37" s="1">
        <v>52964</v>
      </c>
      <c r="B37" s="1" t="s">
        <v>43</v>
      </c>
      <c r="C37" s="1">
        <v>44</v>
      </c>
      <c r="D37" s="2">
        <v>5735.79</v>
      </c>
      <c r="E37" s="1" t="s">
        <v>67</v>
      </c>
      <c r="F37" s="2">
        <v>828.27</v>
      </c>
      <c r="G37" s="1" t="s">
        <v>84</v>
      </c>
      <c r="H37" s="1" t="s">
        <v>23</v>
      </c>
      <c r="I37" s="1" t="s">
        <v>17</v>
      </c>
      <c r="J37" s="1" t="s">
        <v>25</v>
      </c>
      <c r="K37" s="1" t="s">
        <v>26</v>
      </c>
      <c r="L37" s="1" t="s">
        <v>55</v>
      </c>
      <c r="M37" s="1" t="s">
        <v>21</v>
      </c>
      <c r="N37" s="2">
        <f>salesdata[[#This Row],[Sales]]-salesdata[[#This Row],[Profit]]</f>
        <v>4907.5200000000004</v>
      </c>
      <c r="O37" s="6">
        <f>((salesdata[[#This Row],[Original_Price]]-salesdata[[#This Row],[Sales]])/(salesdata[[#This Row],[Original_Price]]))*100</f>
        <v>-16.877567488262898</v>
      </c>
    </row>
    <row r="38" spans="1:15" x14ac:dyDescent="0.25">
      <c r="A38" s="1">
        <v>4007</v>
      </c>
      <c r="B38" s="1" t="s">
        <v>13</v>
      </c>
      <c r="C38" s="1">
        <v>1</v>
      </c>
      <c r="D38" s="2">
        <v>305.82</v>
      </c>
      <c r="E38" s="1" t="s">
        <v>67</v>
      </c>
      <c r="F38" s="2">
        <v>-232.24</v>
      </c>
      <c r="G38" s="1" t="s">
        <v>97</v>
      </c>
      <c r="H38" s="1" t="s">
        <v>47</v>
      </c>
      <c r="I38" s="1" t="s">
        <v>17</v>
      </c>
      <c r="J38" s="1" t="s">
        <v>18</v>
      </c>
      <c r="K38" s="1" t="s">
        <v>19</v>
      </c>
      <c r="L38" s="1" t="s">
        <v>30</v>
      </c>
      <c r="M38" s="1" t="s">
        <v>21</v>
      </c>
      <c r="N38" s="2">
        <f>salesdata[[#This Row],[Sales]]-salesdata[[#This Row],[Profit]]</f>
        <v>538.05999999999995</v>
      </c>
      <c r="O38" s="6">
        <f>((salesdata[[#This Row],[Original_Price]]-salesdata[[#This Row],[Sales]])/(salesdata[[#This Row],[Original_Price]]))*100</f>
        <v>43.16247258670036</v>
      </c>
    </row>
    <row r="39" spans="1:15" x14ac:dyDescent="0.25">
      <c r="A39" s="1">
        <v>11362</v>
      </c>
      <c r="B39" s="1" t="s">
        <v>31</v>
      </c>
      <c r="C39" s="1">
        <v>9</v>
      </c>
      <c r="D39" s="2">
        <v>6420.87</v>
      </c>
      <c r="E39" s="1" t="s">
        <v>67</v>
      </c>
      <c r="F39" s="2">
        <v>-690.21</v>
      </c>
      <c r="G39" s="1" t="s">
        <v>98</v>
      </c>
      <c r="H39" s="1" t="s">
        <v>47</v>
      </c>
      <c r="I39" s="1" t="s">
        <v>17</v>
      </c>
      <c r="J39" s="1" t="s">
        <v>48</v>
      </c>
      <c r="K39" s="1" t="s">
        <v>49</v>
      </c>
      <c r="L39" s="1" t="s">
        <v>94</v>
      </c>
      <c r="M39" s="1" t="s">
        <v>21</v>
      </c>
      <c r="N39" s="2">
        <f>salesdata[[#This Row],[Sales]]-salesdata[[#This Row],[Profit]]</f>
        <v>7111.08</v>
      </c>
      <c r="O39" s="6">
        <f>((salesdata[[#This Row],[Original_Price]]-salesdata[[#This Row],[Sales]])/(salesdata[[#This Row],[Original_Price]]))*100</f>
        <v>9.7061205892775781</v>
      </c>
    </row>
    <row r="40" spans="1:15" x14ac:dyDescent="0.25">
      <c r="A40" s="1">
        <v>18788</v>
      </c>
      <c r="B40" s="1" t="s">
        <v>28</v>
      </c>
      <c r="C40" s="1">
        <v>27</v>
      </c>
      <c r="D40" s="2">
        <v>566.12</v>
      </c>
      <c r="E40" s="1" t="s">
        <v>67</v>
      </c>
      <c r="F40" s="2">
        <v>-19.329999999999998</v>
      </c>
      <c r="G40" s="1" t="s">
        <v>99</v>
      </c>
      <c r="H40" s="1" t="s">
        <v>47</v>
      </c>
      <c r="I40" s="1" t="s">
        <v>17</v>
      </c>
      <c r="J40" s="1" t="s">
        <v>25</v>
      </c>
      <c r="K40" s="1" t="s">
        <v>26</v>
      </c>
      <c r="L40" s="1" t="s">
        <v>100</v>
      </c>
      <c r="M40" s="1" t="s">
        <v>21</v>
      </c>
      <c r="N40" s="2">
        <f>salesdata[[#This Row],[Sales]]-salesdata[[#This Row],[Profit]]</f>
        <v>585.45000000000005</v>
      </c>
      <c r="O40" s="6">
        <f>((salesdata[[#This Row],[Original_Price]]-salesdata[[#This Row],[Sales]])/(salesdata[[#This Row],[Original_Price]]))*100</f>
        <v>3.3017337091126553</v>
      </c>
    </row>
    <row r="41" spans="1:15" x14ac:dyDescent="0.25">
      <c r="A41" s="1">
        <v>20033</v>
      </c>
      <c r="B41" s="1" t="s">
        <v>43</v>
      </c>
      <c r="C41" s="1">
        <v>5</v>
      </c>
      <c r="D41" s="2">
        <v>2543.9499999999998</v>
      </c>
      <c r="E41" s="1" t="s">
        <v>67</v>
      </c>
      <c r="F41" s="2">
        <v>-1011.32</v>
      </c>
      <c r="G41" s="1" t="s">
        <v>97</v>
      </c>
      <c r="H41" s="1" t="s">
        <v>47</v>
      </c>
      <c r="I41" s="1" t="s">
        <v>17</v>
      </c>
      <c r="J41" s="1" t="s">
        <v>48</v>
      </c>
      <c r="K41" s="1" t="s">
        <v>49</v>
      </c>
      <c r="L41" s="1" t="s">
        <v>53</v>
      </c>
      <c r="M41" s="1" t="s">
        <v>21</v>
      </c>
      <c r="N41" s="2">
        <f>salesdata[[#This Row],[Sales]]-salesdata[[#This Row],[Profit]]</f>
        <v>3555.27</v>
      </c>
      <c r="O41" s="6">
        <f>((salesdata[[#This Row],[Original_Price]]-salesdata[[#This Row],[Sales]])/(salesdata[[#This Row],[Original_Price]]))*100</f>
        <v>28.445659542031976</v>
      </c>
    </row>
    <row r="42" spans="1:15" x14ac:dyDescent="0.25">
      <c r="A42" s="1">
        <v>22469</v>
      </c>
      <c r="B42" s="1" t="s">
        <v>13</v>
      </c>
      <c r="C42" s="1">
        <v>24</v>
      </c>
      <c r="D42" s="2">
        <v>1482.81</v>
      </c>
      <c r="E42" s="1" t="s">
        <v>67</v>
      </c>
      <c r="F42" s="2">
        <v>-678.63</v>
      </c>
      <c r="G42" s="1" t="s">
        <v>97</v>
      </c>
      <c r="H42" s="1" t="s">
        <v>47</v>
      </c>
      <c r="I42" s="1" t="s">
        <v>17</v>
      </c>
      <c r="J42" s="1" t="s">
        <v>18</v>
      </c>
      <c r="K42" s="1" t="s">
        <v>41</v>
      </c>
      <c r="L42" s="1" t="s">
        <v>76</v>
      </c>
      <c r="M42" s="1" t="s">
        <v>21</v>
      </c>
      <c r="N42" s="2">
        <f>salesdata[[#This Row],[Sales]]-salesdata[[#This Row],[Profit]]</f>
        <v>2161.44</v>
      </c>
      <c r="O42" s="6">
        <f>((salesdata[[#This Row],[Original_Price]]-salesdata[[#This Row],[Sales]])/(salesdata[[#This Row],[Original_Price]]))*100</f>
        <v>31.397124139462584</v>
      </c>
    </row>
    <row r="43" spans="1:15" x14ac:dyDescent="0.25">
      <c r="A43" s="1">
        <v>22469</v>
      </c>
      <c r="B43" s="1" t="s">
        <v>13</v>
      </c>
      <c r="C43" s="1">
        <v>23</v>
      </c>
      <c r="D43" s="2">
        <v>6693.28</v>
      </c>
      <c r="E43" s="1" t="s">
        <v>67</v>
      </c>
      <c r="F43" s="2">
        <v>40.32</v>
      </c>
      <c r="G43" s="1" t="s">
        <v>97</v>
      </c>
      <c r="H43" s="1" t="s">
        <v>47</v>
      </c>
      <c r="I43" s="1" t="s">
        <v>17</v>
      </c>
      <c r="J43" s="1" t="s">
        <v>25</v>
      </c>
      <c r="K43" s="1" t="s">
        <v>73</v>
      </c>
      <c r="L43" s="1" t="s">
        <v>101</v>
      </c>
      <c r="M43" s="1" t="s">
        <v>21</v>
      </c>
      <c r="N43" s="2">
        <f>salesdata[[#This Row],[Sales]]-salesdata[[#This Row],[Profit]]</f>
        <v>6652.96</v>
      </c>
      <c r="O43" s="6">
        <f>((salesdata[[#This Row],[Original_Price]]-salesdata[[#This Row],[Sales]])/(salesdata[[#This Row],[Original_Price]]))*100</f>
        <v>-0.60604603063898932</v>
      </c>
    </row>
    <row r="44" spans="1:15" x14ac:dyDescent="0.25">
      <c r="A44" s="1">
        <v>30243</v>
      </c>
      <c r="B44" s="1" t="s">
        <v>43</v>
      </c>
      <c r="C44" s="1">
        <v>21</v>
      </c>
      <c r="D44" s="2">
        <v>4242.76</v>
      </c>
      <c r="E44" s="1" t="s">
        <v>67</v>
      </c>
      <c r="F44" s="2">
        <v>340.88</v>
      </c>
      <c r="G44" s="1" t="s">
        <v>98</v>
      </c>
      <c r="H44" s="1" t="s">
        <v>47</v>
      </c>
      <c r="I44" s="1" t="s">
        <v>17</v>
      </c>
      <c r="J44" s="1" t="s">
        <v>48</v>
      </c>
      <c r="K44" s="1" t="s">
        <v>49</v>
      </c>
      <c r="L44" s="1" t="s">
        <v>50</v>
      </c>
      <c r="M44" s="1" t="s">
        <v>21</v>
      </c>
      <c r="N44" s="2">
        <f>salesdata[[#This Row],[Sales]]-salesdata[[#This Row],[Profit]]</f>
        <v>3901.88</v>
      </c>
      <c r="O44" s="6">
        <f>((salesdata[[#This Row],[Original_Price]]-salesdata[[#This Row],[Sales]])/(salesdata[[#This Row],[Original_Price]]))*100</f>
        <v>-8.7363014751863233</v>
      </c>
    </row>
    <row r="45" spans="1:15" x14ac:dyDescent="0.25">
      <c r="A45" s="1">
        <v>32199</v>
      </c>
      <c r="B45" s="1" t="s">
        <v>13</v>
      </c>
      <c r="C45" s="1">
        <v>1</v>
      </c>
      <c r="D45" s="2">
        <v>3672.89</v>
      </c>
      <c r="E45" s="1" t="s">
        <v>67</v>
      </c>
      <c r="F45" s="2">
        <v>-3061.82</v>
      </c>
      <c r="G45" s="1" t="s">
        <v>102</v>
      </c>
      <c r="H45" s="1" t="s">
        <v>47</v>
      </c>
      <c r="I45" s="1" t="s">
        <v>17</v>
      </c>
      <c r="J45" s="1" t="s">
        <v>48</v>
      </c>
      <c r="K45" s="1" t="s">
        <v>49</v>
      </c>
      <c r="L45" s="1" t="s">
        <v>77</v>
      </c>
      <c r="M45" s="1" t="s">
        <v>21</v>
      </c>
      <c r="N45" s="2">
        <f>salesdata[[#This Row],[Sales]]-salesdata[[#This Row],[Profit]]</f>
        <v>6734.71</v>
      </c>
      <c r="O45" s="6">
        <f>((salesdata[[#This Row],[Original_Price]]-salesdata[[#This Row],[Sales]])/(salesdata[[#This Row],[Original_Price]]))*100</f>
        <v>45.463279042453202</v>
      </c>
    </row>
    <row r="46" spans="1:15" x14ac:dyDescent="0.25">
      <c r="A46" s="1">
        <v>33763</v>
      </c>
      <c r="B46" s="1" t="s">
        <v>28</v>
      </c>
      <c r="C46" s="1">
        <v>23</v>
      </c>
      <c r="D46" s="2">
        <v>10791.38</v>
      </c>
      <c r="E46" s="1" t="s">
        <v>67</v>
      </c>
      <c r="F46" s="2">
        <v>-234.79</v>
      </c>
      <c r="G46" s="1" t="s">
        <v>103</v>
      </c>
      <c r="H46" s="1" t="s">
        <v>47</v>
      </c>
      <c r="I46" s="1" t="s">
        <v>17</v>
      </c>
      <c r="J46" s="1" t="s">
        <v>48</v>
      </c>
      <c r="K46" s="1" t="s">
        <v>49</v>
      </c>
      <c r="L46" s="1" t="s">
        <v>53</v>
      </c>
      <c r="M46" s="1" t="s">
        <v>21</v>
      </c>
      <c r="N46" s="2">
        <f>salesdata[[#This Row],[Sales]]-salesdata[[#This Row],[Profit]]</f>
        <v>11026.17</v>
      </c>
      <c r="O46" s="6">
        <f>((salesdata[[#This Row],[Original_Price]]-salesdata[[#This Row],[Sales]])/(salesdata[[#This Row],[Original_Price]]))*100</f>
        <v>2.1293885365453362</v>
      </c>
    </row>
    <row r="47" spans="1:15" x14ac:dyDescent="0.25">
      <c r="A47" s="1">
        <v>36677</v>
      </c>
      <c r="B47" s="1" t="s">
        <v>31</v>
      </c>
      <c r="C47" s="1">
        <v>38</v>
      </c>
      <c r="D47" s="2">
        <v>23255.61</v>
      </c>
      <c r="E47" s="1" t="s">
        <v>67</v>
      </c>
      <c r="F47" s="2">
        <v>-734.33</v>
      </c>
      <c r="G47" s="1" t="s">
        <v>97</v>
      </c>
      <c r="H47" s="1" t="s">
        <v>47</v>
      </c>
      <c r="I47" s="1" t="s">
        <v>17</v>
      </c>
      <c r="J47" s="1" t="s">
        <v>48</v>
      </c>
      <c r="K47" s="1" t="s">
        <v>49</v>
      </c>
      <c r="L47" s="1" t="s">
        <v>104</v>
      </c>
      <c r="M47" s="1" t="s">
        <v>21</v>
      </c>
      <c r="N47" s="2">
        <f>salesdata[[#This Row],[Sales]]-salesdata[[#This Row],[Profit]]</f>
        <v>23989.940000000002</v>
      </c>
      <c r="O47" s="6">
        <f>((salesdata[[#This Row],[Original_Price]]-salesdata[[#This Row],[Sales]])/(salesdata[[#This Row],[Original_Price]]))*100</f>
        <v>3.0609913988947102</v>
      </c>
    </row>
    <row r="48" spans="1:15" x14ac:dyDescent="0.25">
      <c r="A48" s="1">
        <v>38310</v>
      </c>
      <c r="B48" s="1" t="s">
        <v>13</v>
      </c>
      <c r="C48" s="1">
        <v>4</v>
      </c>
      <c r="D48" s="2">
        <v>62.45</v>
      </c>
      <c r="E48" s="1" t="s">
        <v>67</v>
      </c>
      <c r="F48" s="2">
        <v>-141.76</v>
      </c>
      <c r="G48" s="1" t="s">
        <v>97</v>
      </c>
      <c r="H48" s="1" t="s">
        <v>47</v>
      </c>
      <c r="I48" s="1" t="s">
        <v>17</v>
      </c>
      <c r="J48" s="1" t="s">
        <v>18</v>
      </c>
      <c r="K48" s="1" t="s">
        <v>41</v>
      </c>
      <c r="L48" s="1" t="s">
        <v>105</v>
      </c>
      <c r="M48" s="1" t="s">
        <v>21</v>
      </c>
      <c r="N48" s="2">
        <f>salesdata[[#This Row],[Sales]]-salesdata[[#This Row],[Profit]]</f>
        <v>204.20999999999998</v>
      </c>
      <c r="O48" s="6">
        <f>((salesdata[[#This Row],[Original_Price]]-salesdata[[#This Row],[Sales]])/(salesdata[[#This Row],[Original_Price]]))*100</f>
        <v>69.418735615297976</v>
      </c>
    </row>
    <row r="49" spans="1:15" x14ac:dyDescent="0.25">
      <c r="A49" s="1">
        <v>47846</v>
      </c>
      <c r="B49" s="1" t="s">
        <v>13</v>
      </c>
      <c r="C49" s="1">
        <v>5</v>
      </c>
      <c r="D49" s="2">
        <v>66.430000000000007</v>
      </c>
      <c r="E49" s="1" t="s">
        <v>67</v>
      </c>
      <c r="F49" s="2">
        <v>-9.4499999999999993</v>
      </c>
      <c r="G49" s="1" t="s">
        <v>98</v>
      </c>
      <c r="H49" s="1" t="s">
        <v>47</v>
      </c>
      <c r="I49" s="1" t="s">
        <v>17</v>
      </c>
      <c r="J49" s="1" t="s">
        <v>25</v>
      </c>
      <c r="K49" s="1" t="s">
        <v>26</v>
      </c>
      <c r="L49" s="1" t="s">
        <v>106</v>
      </c>
      <c r="M49" s="1" t="s">
        <v>21</v>
      </c>
      <c r="N49" s="2">
        <f>salesdata[[#This Row],[Sales]]-salesdata[[#This Row],[Profit]]</f>
        <v>75.88000000000001</v>
      </c>
      <c r="O49" s="6">
        <f>((salesdata[[#This Row],[Original_Price]]-salesdata[[#This Row],[Sales]])/(salesdata[[#This Row],[Original_Price]]))*100</f>
        <v>12.453874538745389</v>
      </c>
    </row>
    <row r="50" spans="1:15" x14ac:dyDescent="0.25">
      <c r="A50" s="1">
        <v>50404</v>
      </c>
      <c r="B50" s="1" t="s">
        <v>13</v>
      </c>
      <c r="C50" s="1">
        <v>10</v>
      </c>
      <c r="D50" s="2">
        <v>1961.68</v>
      </c>
      <c r="E50" s="1" t="s">
        <v>67</v>
      </c>
      <c r="F50" s="2">
        <v>-367</v>
      </c>
      <c r="G50" s="1" t="s">
        <v>107</v>
      </c>
      <c r="H50" s="1" t="s">
        <v>108</v>
      </c>
      <c r="I50" s="1" t="s">
        <v>17</v>
      </c>
      <c r="J50" s="1" t="s">
        <v>25</v>
      </c>
      <c r="K50" s="1" t="s">
        <v>73</v>
      </c>
      <c r="L50" s="1" t="s">
        <v>109</v>
      </c>
      <c r="M50" s="1" t="s">
        <v>21</v>
      </c>
      <c r="N50" s="2">
        <f>salesdata[[#This Row],[Sales]]-salesdata[[#This Row],[Profit]]</f>
        <v>2328.6800000000003</v>
      </c>
      <c r="O50" s="6">
        <f>((salesdata[[#This Row],[Original_Price]]-salesdata[[#This Row],[Sales]])/(salesdata[[#This Row],[Original_Price]]))*100</f>
        <v>15.760001374169065</v>
      </c>
    </row>
    <row r="51" spans="1:15" x14ac:dyDescent="0.25">
      <c r="A51" s="1">
        <v>51461</v>
      </c>
      <c r="B51" s="1" t="s">
        <v>28</v>
      </c>
      <c r="C51" s="1">
        <v>43</v>
      </c>
      <c r="D51" s="2">
        <v>858.53</v>
      </c>
      <c r="E51" s="1" t="s">
        <v>67</v>
      </c>
      <c r="F51" s="2">
        <v>-97.54</v>
      </c>
      <c r="G51" s="1" t="s">
        <v>110</v>
      </c>
      <c r="H51" s="1" t="s">
        <v>108</v>
      </c>
      <c r="I51" s="1" t="s">
        <v>17</v>
      </c>
      <c r="J51" s="1" t="s">
        <v>25</v>
      </c>
      <c r="K51" s="1" t="s">
        <v>26</v>
      </c>
      <c r="L51" s="1" t="s">
        <v>100</v>
      </c>
      <c r="M51" s="1" t="s">
        <v>21</v>
      </c>
      <c r="N51" s="2">
        <f>salesdata[[#This Row],[Sales]]-salesdata[[#This Row],[Profit]]</f>
        <v>956.06999999999994</v>
      </c>
      <c r="O51" s="6">
        <f>((salesdata[[#This Row],[Original_Price]]-salesdata[[#This Row],[Sales]])/(salesdata[[#This Row],[Original_Price]]))*100</f>
        <v>10.202181848609408</v>
      </c>
    </row>
    <row r="52" spans="1:15" x14ac:dyDescent="0.25">
      <c r="A52" s="1">
        <v>54501</v>
      </c>
      <c r="B52" s="1" t="s">
        <v>43</v>
      </c>
      <c r="C52" s="1">
        <v>38</v>
      </c>
      <c r="D52" s="2">
        <v>783.96</v>
      </c>
      <c r="E52" s="1" t="s">
        <v>67</v>
      </c>
      <c r="F52" s="2">
        <v>-1195.29</v>
      </c>
      <c r="G52" s="1" t="s">
        <v>107</v>
      </c>
      <c r="H52" s="1" t="s">
        <v>108</v>
      </c>
      <c r="I52" s="1" t="s">
        <v>17</v>
      </c>
      <c r="J52" s="1" t="s">
        <v>18</v>
      </c>
      <c r="K52" s="1" t="s">
        <v>19</v>
      </c>
      <c r="L52" s="1" t="s">
        <v>111</v>
      </c>
      <c r="M52" s="1" t="s">
        <v>21</v>
      </c>
      <c r="N52" s="2">
        <f>salesdata[[#This Row],[Sales]]-salesdata[[#This Row],[Profit]]</f>
        <v>1979.25</v>
      </c>
      <c r="O52" s="6">
        <f>((salesdata[[#This Row],[Original_Price]]-salesdata[[#This Row],[Sales]])/(salesdata[[#This Row],[Original_Price]]))*100</f>
        <v>60.391057218643432</v>
      </c>
    </row>
    <row r="53" spans="1:15" x14ac:dyDescent="0.25">
      <c r="A53" s="1">
        <v>55138</v>
      </c>
      <c r="B53" s="1" t="s">
        <v>13</v>
      </c>
      <c r="C53" s="1">
        <v>22</v>
      </c>
      <c r="D53" s="2">
        <v>1132.54</v>
      </c>
      <c r="E53" s="1" t="s">
        <v>67</v>
      </c>
      <c r="F53" s="2">
        <v>-628.38</v>
      </c>
      <c r="G53" s="1" t="s">
        <v>112</v>
      </c>
      <c r="H53" s="1" t="s">
        <v>108</v>
      </c>
      <c r="I53" s="1" t="s">
        <v>17</v>
      </c>
      <c r="J53" s="1" t="s">
        <v>18</v>
      </c>
      <c r="K53" s="1" t="s">
        <v>19</v>
      </c>
      <c r="L53" s="1" t="s">
        <v>39</v>
      </c>
      <c r="M53" s="1" t="s">
        <v>21</v>
      </c>
      <c r="N53" s="2">
        <f>salesdata[[#This Row],[Sales]]-salesdata[[#This Row],[Profit]]</f>
        <v>1760.92</v>
      </c>
      <c r="O53" s="6">
        <f>((salesdata[[#This Row],[Original_Price]]-salesdata[[#This Row],[Sales]])/(salesdata[[#This Row],[Original_Price]]))*100</f>
        <v>35.684755695886246</v>
      </c>
    </row>
    <row r="54" spans="1:15" x14ac:dyDescent="0.25">
      <c r="A54" s="1">
        <v>44320</v>
      </c>
      <c r="B54" s="1" t="s">
        <v>36</v>
      </c>
      <c r="C54" s="1">
        <v>49</v>
      </c>
      <c r="D54" s="2">
        <v>7002.08</v>
      </c>
      <c r="E54" s="1" t="s">
        <v>67</v>
      </c>
      <c r="F54" s="2">
        <v>-1640.51</v>
      </c>
      <c r="G54" s="1" t="s">
        <v>72</v>
      </c>
      <c r="H54" s="1" t="s">
        <v>52</v>
      </c>
      <c r="I54" s="1" t="s">
        <v>17</v>
      </c>
      <c r="J54" s="1" t="s">
        <v>25</v>
      </c>
      <c r="K54" s="1" t="s">
        <v>73</v>
      </c>
      <c r="L54" s="1" t="s">
        <v>113</v>
      </c>
      <c r="M54" s="1" t="s">
        <v>21</v>
      </c>
      <c r="N54" s="2">
        <f>salesdata[[#This Row],[Sales]]-salesdata[[#This Row],[Profit]]</f>
        <v>8642.59</v>
      </c>
      <c r="O54" s="6">
        <f>((salesdata[[#This Row],[Original_Price]]-salesdata[[#This Row],[Sales]])/(salesdata[[#This Row],[Original_Price]]))*100</f>
        <v>18.981694144926465</v>
      </c>
    </row>
    <row r="55" spans="1:15" x14ac:dyDescent="0.25">
      <c r="A55" s="1">
        <v>1925</v>
      </c>
      <c r="B55" s="1" t="s">
        <v>43</v>
      </c>
      <c r="C55" s="1">
        <v>7</v>
      </c>
      <c r="D55" s="2">
        <v>1874.37</v>
      </c>
      <c r="E55" s="1" t="s">
        <v>67</v>
      </c>
      <c r="F55" s="2">
        <v>67.84</v>
      </c>
      <c r="G55" s="1" t="s">
        <v>114</v>
      </c>
      <c r="H55" s="1" t="s">
        <v>52</v>
      </c>
      <c r="I55" s="1" t="s">
        <v>17</v>
      </c>
      <c r="J55" s="1" t="s">
        <v>25</v>
      </c>
      <c r="K55" s="1" t="s">
        <v>34</v>
      </c>
      <c r="L55" s="1" t="s">
        <v>86</v>
      </c>
      <c r="M55" s="1" t="s">
        <v>21</v>
      </c>
      <c r="N55" s="2">
        <f>salesdata[[#This Row],[Sales]]-salesdata[[#This Row],[Profit]]</f>
        <v>1806.53</v>
      </c>
      <c r="O55" s="6">
        <f>((salesdata[[#This Row],[Original_Price]]-salesdata[[#This Row],[Sales]])/(salesdata[[#This Row],[Original_Price]]))*100</f>
        <v>-3.7552656197239971</v>
      </c>
    </row>
    <row r="56" spans="1:15" x14ac:dyDescent="0.25">
      <c r="A56" s="1">
        <v>24070</v>
      </c>
      <c r="B56" s="1" t="s">
        <v>13</v>
      </c>
      <c r="C56" s="1">
        <v>3</v>
      </c>
      <c r="D56" s="2">
        <v>431.29</v>
      </c>
      <c r="E56" s="1" t="s">
        <v>67</v>
      </c>
      <c r="F56" s="2">
        <v>-164.59</v>
      </c>
      <c r="G56" s="1" t="s">
        <v>115</v>
      </c>
      <c r="H56" s="1" t="s">
        <v>52</v>
      </c>
      <c r="I56" s="1" t="s">
        <v>17</v>
      </c>
      <c r="J56" s="1" t="s">
        <v>25</v>
      </c>
      <c r="K56" s="1" t="s">
        <v>34</v>
      </c>
      <c r="L56" s="1" t="s">
        <v>35</v>
      </c>
      <c r="M56" s="1" t="s">
        <v>21</v>
      </c>
      <c r="N56" s="2">
        <f>salesdata[[#This Row],[Sales]]-salesdata[[#This Row],[Profit]]</f>
        <v>595.88</v>
      </c>
      <c r="O56" s="6">
        <f>((salesdata[[#This Row],[Original_Price]]-salesdata[[#This Row],[Sales]])/(salesdata[[#This Row],[Original_Price]]))*100</f>
        <v>27.621333154326372</v>
      </c>
    </row>
    <row r="57" spans="1:15" x14ac:dyDescent="0.25">
      <c r="A57" s="1">
        <v>52035</v>
      </c>
      <c r="B57" s="1" t="s">
        <v>13</v>
      </c>
      <c r="C57" s="1">
        <v>29</v>
      </c>
      <c r="D57" s="2">
        <v>20872.16</v>
      </c>
      <c r="E57" s="1" t="s">
        <v>67</v>
      </c>
      <c r="F57" s="2">
        <v>-4437.91</v>
      </c>
      <c r="G57" s="1" t="s">
        <v>116</v>
      </c>
      <c r="H57" s="1" t="s">
        <v>52</v>
      </c>
      <c r="I57" s="1" t="s">
        <v>17</v>
      </c>
      <c r="J57" s="1" t="s">
        <v>48</v>
      </c>
      <c r="K57" s="1" t="s">
        <v>49</v>
      </c>
      <c r="L57" s="1" t="s">
        <v>94</v>
      </c>
      <c r="M57" s="1" t="s">
        <v>21</v>
      </c>
      <c r="N57" s="2">
        <f>salesdata[[#This Row],[Sales]]-salesdata[[#This Row],[Profit]]</f>
        <v>25310.07</v>
      </c>
      <c r="O57" s="6">
        <f>((salesdata[[#This Row],[Original_Price]]-salesdata[[#This Row],[Sales]])/(salesdata[[#This Row],[Original_Price]]))*100</f>
        <v>17.534167230671429</v>
      </c>
    </row>
    <row r="58" spans="1:15" x14ac:dyDescent="0.25">
      <c r="A58" s="1">
        <v>4261</v>
      </c>
      <c r="B58" s="1" t="s">
        <v>43</v>
      </c>
      <c r="C58" s="1">
        <v>32</v>
      </c>
      <c r="D58" s="2">
        <v>9235.9699999999993</v>
      </c>
      <c r="E58" s="1" t="s">
        <v>67</v>
      </c>
      <c r="F58" s="2">
        <v>2848.17</v>
      </c>
      <c r="G58" s="1" t="s">
        <v>117</v>
      </c>
      <c r="H58" s="1" t="s">
        <v>52</v>
      </c>
      <c r="I58" s="1" t="s">
        <v>17</v>
      </c>
      <c r="J58" s="1" t="s">
        <v>18</v>
      </c>
      <c r="K58" s="1" t="s">
        <v>41</v>
      </c>
      <c r="L58" s="1" t="s">
        <v>118</v>
      </c>
      <c r="M58" s="1" t="s">
        <v>21</v>
      </c>
      <c r="N58" s="2">
        <f>salesdata[[#This Row],[Sales]]-salesdata[[#This Row],[Profit]]</f>
        <v>6387.7999999999993</v>
      </c>
      <c r="O58" s="6">
        <f>((salesdata[[#This Row],[Original_Price]]-salesdata[[#This Row],[Sales]])/(salesdata[[#This Row],[Original_Price]]))*100</f>
        <v>-44.587651460596767</v>
      </c>
    </row>
    <row r="59" spans="1:15" x14ac:dyDescent="0.25">
      <c r="A59" s="1">
        <v>8992</v>
      </c>
      <c r="B59" s="1" t="s">
        <v>13</v>
      </c>
      <c r="C59" s="1">
        <v>3</v>
      </c>
      <c r="D59" s="2">
        <v>441.43</v>
      </c>
      <c r="E59" s="1" t="s">
        <v>67</v>
      </c>
      <c r="F59" s="2">
        <v>-154.44999999999999</v>
      </c>
      <c r="G59" s="1" t="s">
        <v>119</v>
      </c>
      <c r="H59" s="1" t="s">
        <v>52</v>
      </c>
      <c r="I59" s="1" t="s">
        <v>17</v>
      </c>
      <c r="J59" s="1" t="s">
        <v>25</v>
      </c>
      <c r="K59" s="1" t="s">
        <v>34</v>
      </c>
      <c r="L59" s="1" t="s">
        <v>35</v>
      </c>
      <c r="M59" s="1" t="s">
        <v>21</v>
      </c>
      <c r="N59" s="2">
        <f>salesdata[[#This Row],[Sales]]-salesdata[[#This Row],[Profit]]</f>
        <v>595.88</v>
      </c>
      <c r="O59" s="6">
        <f>((salesdata[[#This Row],[Original_Price]]-salesdata[[#This Row],[Sales]])/(salesdata[[#This Row],[Original_Price]]))*100</f>
        <v>25.919648251325768</v>
      </c>
    </row>
    <row r="60" spans="1:15" x14ac:dyDescent="0.25">
      <c r="A60" s="1">
        <v>20961</v>
      </c>
      <c r="B60" s="1" t="s">
        <v>28</v>
      </c>
      <c r="C60" s="1">
        <v>34</v>
      </c>
      <c r="D60" s="2">
        <v>6607.92</v>
      </c>
      <c r="E60" s="1" t="s">
        <v>67</v>
      </c>
      <c r="F60" s="2">
        <v>1462.72</v>
      </c>
      <c r="G60" s="1" t="s">
        <v>117</v>
      </c>
      <c r="H60" s="1" t="s">
        <v>52</v>
      </c>
      <c r="I60" s="1" t="s">
        <v>17</v>
      </c>
      <c r="J60" s="1" t="s">
        <v>48</v>
      </c>
      <c r="K60" s="1" t="s">
        <v>49</v>
      </c>
      <c r="L60" s="1" t="s">
        <v>50</v>
      </c>
      <c r="M60" s="1" t="s">
        <v>21</v>
      </c>
      <c r="N60" s="2">
        <f>salesdata[[#This Row],[Sales]]-salesdata[[#This Row],[Profit]]</f>
        <v>5145.2</v>
      </c>
      <c r="O60" s="6">
        <f>((salesdata[[#This Row],[Original_Price]]-salesdata[[#This Row],[Sales]])/(salesdata[[#This Row],[Original_Price]]))*100</f>
        <v>-28.42882686776025</v>
      </c>
    </row>
    <row r="61" spans="1:15" x14ac:dyDescent="0.25">
      <c r="A61" s="1">
        <v>47750</v>
      </c>
      <c r="B61" s="1" t="s">
        <v>31</v>
      </c>
      <c r="C61" s="1">
        <v>1</v>
      </c>
      <c r="D61" s="2">
        <v>195.04</v>
      </c>
      <c r="E61" s="1" t="s">
        <v>67</v>
      </c>
      <c r="F61" s="2">
        <v>-149.41</v>
      </c>
      <c r="G61" s="1" t="s">
        <v>72</v>
      </c>
      <c r="H61" s="1" t="s">
        <v>47</v>
      </c>
      <c r="I61" s="1" t="s">
        <v>17</v>
      </c>
      <c r="J61" s="1" t="s">
        <v>18</v>
      </c>
      <c r="K61" s="1" t="s">
        <v>19</v>
      </c>
      <c r="L61" s="1" t="s">
        <v>120</v>
      </c>
      <c r="M61" s="1" t="s">
        <v>21</v>
      </c>
      <c r="N61" s="2">
        <f>salesdata[[#This Row],[Sales]]-salesdata[[#This Row],[Profit]]</f>
        <v>344.45</v>
      </c>
      <c r="O61" s="6">
        <f>((salesdata[[#This Row],[Original_Price]]-salesdata[[#This Row],[Sales]])/(salesdata[[#This Row],[Original_Price]]))*100</f>
        <v>43.3763971548846</v>
      </c>
    </row>
    <row r="62" spans="1:15" x14ac:dyDescent="0.25">
      <c r="A62" s="1">
        <v>48230</v>
      </c>
      <c r="B62" s="1" t="s">
        <v>28</v>
      </c>
      <c r="C62" s="1">
        <v>31</v>
      </c>
      <c r="D62" s="2">
        <v>2645.8</v>
      </c>
      <c r="E62" s="1" t="s">
        <v>67</v>
      </c>
      <c r="F62" s="2">
        <v>-684.78</v>
      </c>
      <c r="G62" s="1" t="s">
        <v>121</v>
      </c>
      <c r="H62" s="1" t="s">
        <v>108</v>
      </c>
      <c r="I62" s="1" t="s">
        <v>17</v>
      </c>
      <c r="J62" s="1" t="s">
        <v>18</v>
      </c>
      <c r="K62" s="1" t="s">
        <v>19</v>
      </c>
      <c r="L62" s="1" t="s">
        <v>83</v>
      </c>
      <c r="M62" s="1" t="s">
        <v>21</v>
      </c>
      <c r="N62" s="2">
        <f>salesdata[[#This Row],[Sales]]-salesdata[[#This Row],[Profit]]</f>
        <v>3330.58</v>
      </c>
      <c r="O62" s="6">
        <f>((salesdata[[#This Row],[Original_Price]]-salesdata[[#This Row],[Sales]])/(salesdata[[#This Row],[Original_Price]]))*100</f>
        <v>20.56038287625578</v>
      </c>
    </row>
    <row r="63" spans="1:15" x14ac:dyDescent="0.25">
      <c r="A63" s="1">
        <v>36449</v>
      </c>
      <c r="B63" s="1" t="s">
        <v>28</v>
      </c>
      <c r="C63" s="1">
        <v>6</v>
      </c>
      <c r="D63" s="2">
        <v>90.75</v>
      </c>
      <c r="E63" s="1" t="s">
        <v>67</v>
      </c>
      <c r="F63" s="2">
        <v>-26.39</v>
      </c>
      <c r="G63" s="1" t="s">
        <v>122</v>
      </c>
      <c r="H63" s="1" t="s">
        <v>64</v>
      </c>
      <c r="I63" s="1" t="s">
        <v>17</v>
      </c>
      <c r="J63" s="1" t="s">
        <v>25</v>
      </c>
      <c r="K63" s="1" t="s">
        <v>26</v>
      </c>
      <c r="L63" s="1" t="s">
        <v>123</v>
      </c>
      <c r="M63" s="1" t="s">
        <v>21</v>
      </c>
      <c r="N63" s="2">
        <f>salesdata[[#This Row],[Sales]]-salesdata[[#This Row],[Profit]]</f>
        <v>117.14</v>
      </c>
      <c r="O63" s="6">
        <f>((salesdata[[#This Row],[Original_Price]]-salesdata[[#This Row],[Sales]])/(salesdata[[#This Row],[Original_Price]]))*100</f>
        <v>22.52859825849411</v>
      </c>
    </row>
    <row r="64" spans="1:15" x14ac:dyDescent="0.25">
      <c r="A64" s="1">
        <v>53152</v>
      </c>
      <c r="B64" s="1" t="s">
        <v>36</v>
      </c>
      <c r="C64" s="1">
        <v>9</v>
      </c>
      <c r="D64" s="2">
        <v>196.41</v>
      </c>
      <c r="E64" s="1" t="s">
        <v>67</v>
      </c>
      <c r="F64" s="2">
        <v>27.91</v>
      </c>
      <c r="G64" s="1" t="s">
        <v>124</v>
      </c>
      <c r="H64" s="1" t="s">
        <v>64</v>
      </c>
      <c r="I64" s="1" t="s">
        <v>17</v>
      </c>
      <c r="J64" s="1" t="s">
        <v>25</v>
      </c>
      <c r="K64" s="1" t="s">
        <v>26</v>
      </c>
      <c r="L64" s="1" t="s">
        <v>100</v>
      </c>
      <c r="M64" s="1" t="s">
        <v>21</v>
      </c>
      <c r="N64" s="2">
        <f>salesdata[[#This Row],[Sales]]-salesdata[[#This Row],[Profit]]</f>
        <v>168.5</v>
      </c>
      <c r="O64" s="6">
        <f>((salesdata[[#This Row],[Original_Price]]-salesdata[[#This Row],[Sales]])/(salesdata[[#This Row],[Original_Price]]))*100</f>
        <v>-16.563798219584569</v>
      </c>
    </row>
    <row r="65" spans="1:15" x14ac:dyDescent="0.25">
      <c r="A65" s="1">
        <v>15907</v>
      </c>
      <c r="B65" s="1" t="s">
        <v>13</v>
      </c>
      <c r="C65" s="1">
        <v>36</v>
      </c>
      <c r="D65" s="2">
        <v>3722.29</v>
      </c>
      <c r="E65" s="1" t="s">
        <v>14</v>
      </c>
      <c r="F65" s="2">
        <v>950.68</v>
      </c>
      <c r="G65" s="1" t="s">
        <v>125</v>
      </c>
      <c r="H65" s="1" t="s">
        <v>23</v>
      </c>
      <c r="I65" s="1" t="s">
        <v>33</v>
      </c>
      <c r="J65" s="1" t="s">
        <v>25</v>
      </c>
      <c r="K65" s="1" t="s">
        <v>26</v>
      </c>
      <c r="L65" s="1" t="s">
        <v>126</v>
      </c>
      <c r="M65" s="1" t="s">
        <v>127</v>
      </c>
      <c r="N65" s="2">
        <f>salesdata[[#This Row],[Sales]]-salesdata[[#This Row],[Profit]]</f>
        <v>2771.61</v>
      </c>
      <c r="O65" s="6">
        <f>((salesdata[[#This Row],[Original_Price]]-salesdata[[#This Row],[Sales]])/(salesdata[[#This Row],[Original_Price]]))*100</f>
        <v>-34.300641143595236</v>
      </c>
    </row>
    <row r="66" spans="1:15" x14ac:dyDescent="0.25">
      <c r="A66" s="1">
        <v>49952</v>
      </c>
      <c r="B66" s="1" t="s">
        <v>13</v>
      </c>
      <c r="C66" s="1">
        <v>12</v>
      </c>
      <c r="D66" s="2">
        <v>1323.67</v>
      </c>
      <c r="E66" s="1" t="s">
        <v>14</v>
      </c>
      <c r="F66" s="2">
        <v>630.28</v>
      </c>
      <c r="G66" s="1" t="s">
        <v>128</v>
      </c>
      <c r="H66" s="1" t="s">
        <v>23</v>
      </c>
      <c r="I66" s="1" t="s">
        <v>17</v>
      </c>
      <c r="J66" s="1" t="s">
        <v>25</v>
      </c>
      <c r="K66" s="1" t="s">
        <v>26</v>
      </c>
      <c r="L66" s="1" t="s">
        <v>129</v>
      </c>
      <c r="M66" s="1" t="s">
        <v>127</v>
      </c>
      <c r="N66" s="2">
        <f>salesdata[[#This Row],[Sales]]-salesdata[[#This Row],[Profit]]</f>
        <v>693.3900000000001</v>
      </c>
      <c r="O66" s="6">
        <f>((salesdata[[#This Row],[Original_Price]]-salesdata[[#This Row],[Sales]])/(salesdata[[#This Row],[Original_Price]]))*100</f>
        <v>-90.898340039515972</v>
      </c>
    </row>
    <row r="67" spans="1:15" x14ac:dyDescent="0.25">
      <c r="A67" s="1">
        <v>5153</v>
      </c>
      <c r="B67" s="1" t="s">
        <v>43</v>
      </c>
      <c r="C67" s="1">
        <v>37</v>
      </c>
      <c r="D67" s="2">
        <v>4896.93</v>
      </c>
      <c r="E67" s="1" t="s">
        <v>14</v>
      </c>
      <c r="F67" s="2">
        <v>1467.82</v>
      </c>
      <c r="G67" s="1" t="s">
        <v>130</v>
      </c>
      <c r="H67" s="1" t="s">
        <v>47</v>
      </c>
      <c r="I67" s="1" t="s">
        <v>33</v>
      </c>
      <c r="J67" s="1" t="s">
        <v>25</v>
      </c>
      <c r="K67" s="1" t="s">
        <v>34</v>
      </c>
      <c r="L67" s="1" t="s">
        <v>131</v>
      </c>
      <c r="M67" s="1" t="s">
        <v>127</v>
      </c>
      <c r="N67" s="2">
        <f>salesdata[[#This Row],[Sales]]-salesdata[[#This Row],[Profit]]</f>
        <v>3429.1100000000006</v>
      </c>
      <c r="O67" s="6">
        <f>((salesdata[[#This Row],[Original_Price]]-salesdata[[#This Row],[Sales]])/(salesdata[[#This Row],[Original_Price]]))*100</f>
        <v>-42.80469276284515</v>
      </c>
    </row>
    <row r="68" spans="1:15" x14ac:dyDescent="0.25">
      <c r="A68" s="1">
        <v>25315</v>
      </c>
      <c r="B68" s="1" t="s">
        <v>31</v>
      </c>
      <c r="C68" s="1">
        <v>36</v>
      </c>
      <c r="D68" s="2">
        <v>7783.36</v>
      </c>
      <c r="E68" s="1" t="s">
        <v>14</v>
      </c>
      <c r="F68" s="2">
        <v>3506.24</v>
      </c>
      <c r="G68" s="1" t="s">
        <v>99</v>
      </c>
      <c r="H68" s="1" t="s">
        <v>47</v>
      </c>
      <c r="I68" s="1" t="s">
        <v>24</v>
      </c>
      <c r="J68" s="1" t="s">
        <v>18</v>
      </c>
      <c r="K68" s="1" t="s">
        <v>41</v>
      </c>
      <c r="L68" s="1" t="s">
        <v>132</v>
      </c>
      <c r="M68" s="1" t="s">
        <v>127</v>
      </c>
      <c r="N68" s="2">
        <f>salesdata[[#This Row],[Sales]]-salesdata[[#This Row],[Profit]]</f>
        <v>4277.12</v>
      </c>
      <c r="O68" s="6">
        <f>((salesdata[[#This Row],[Original_Price]]-salesdata[[#This Row],[Sales]])/(salesdata[[#This Row],[Original_Price]]))*100</f>
        <v>-81.976657189884776</v>
      </c>
    </row>
    <row r="69" spans="1:15" x14ac:dyDescent="0.25">
      <c r="A69" s="1">
        <v>31941</v>
      </c>
      <c r="B69" s="1" t="s">
        <v>36</v>
      </c>
      <c r="C69" s="1">
        <v>32</v>
      </c>
      <c r="D69" s="2">
        <v>2564.4499999999998</v>
      </c>
      <c r="E69" s="1" t="s">
        <v>14</v>
      </c>
      <c r="F69" s="2">
        <v>650.73</v>
      </c>
      <c r="G69" s="1" t="s">
        <v>133</v>
      </c>
      <c r="H69" s="1" t="s">
        <v>52</v>
      </c>
      <c r="I69" s="1" t="s">
        <v>38</v>
      </c>
      <c r="J69" s="1" t="s">
        <v>18</v>
      </c>
      <c r="K69" s="1" t="s">
        <v>41</v>
      </c>
      <c r="L69" s="1" t="s">
        <v>134</v>
      </c>
      <c r="M69" s="1" t="s">
        <v>127</v>
      </c>
      <c r="N69" s="2">
        <f>salesdata[[#This Row],[Sales]]-salesdata[[#This Row],[Profit]]</f>
        <v>1913.7199999999998</v>
      </c>
      <c r="O69" s="6">
        <f>((salesdata[[#This Row],[Original_Price]]-salesdata[[#This Row],[Sales]])/(salesdata[[#This Row],[Original_Price]]))*100</f>
        <v>-34.003406976987236</v>
      </c>
    </row>
    <row r="70" spans="1:15" x14ac:dyDescent="0.25">
      <c r="A70" s="1">
        <v>2848</v>
      </c>
      <c r="B70" s="1" t="s">
        <v>43</v>
      </c>
      <c r="C70" s="1">
        <v>35</v>
      </c>
      <c r="D70" s="2">
        <v>1476.39</v>
      </c>
      <c r="E70" s="1" t="s">
        <v>14</v>
      </c>
      <c r="F70" s="2">
        <v>-303.62</v>
      </c>
      <c r="G70" s="1" t="s">
        <v>135</v>
      </c>
      <c r="H70" s="1" t="s">
        <v>52</v>
      </c>
      <c r="I70" s="1" t="s">
        <v>33</v>
      </c>
      <c r="J70" s="1" t="s">
        <v>25</v>
      </c>
      <c r="K70" s="1" t="s">
        <v>26</v>
      </c>
      <c r="L70" s="1" t="s">
        <v>136</v>
      </c>
      <c r="M70" s="1" t="s">
        <v>127</v>
      </c>
      <c r="N70" s="2">
        <f>salesdata[[#This Row],[Sales]]-salesdata[[#This Row],[Profit]]</f>
        <v>1780.0100000000002</v>
      </c>
      <c r="O70" s="6">
        <f>((salesdata[[#This Row],[Original_Price]]-salesdata[[#This Row],[Sales]])/(salesdata[[#This Row],[Original_Price]]))*100</f>
        <v>17.057207543777849</v>
      </c>
    </row>
    <row r="71" spans="1:15" x14ac:dyDescent="0.25">
      <c r="A71" s="1">
        <v>8801</v>
      </c>
      <c r="B71" s="1" t="s">
        <v>31</v>
      </c>
      <c r="C71" s="1">
        <v>32</v>
      </c>
      <c r="D71" s="2">
        <v>2593.08</v>
      </c>
      <c r="E71" s="1" t="s">
        <v>14</v>
      </c>
      <c r="F71" s="2">
        <v>-673.31</v>
      </c>
      <c r="G71" s="1" t="s">
        <v>137</v>
      </c>
      <c r="H71" s="1" t="s">
        <v>52</v>
      </c>
      <c r="I71" s="1" t="s">
        <v>24</v>
      </c>
      <c r="J71" s="1" t="s">
        <v>25</v>
      </c>
      <c r="K71" s="1" t="s">
        <v>26</v>
      </c>
      <c r="L71" s="1" t="s">
        <v>138</v>
      </c>
      <c r="M71" s="1" t="s">
        <v>127</v>
      </c>
      <c r="N71" s="2">
        <f>salesdata[[#This Row],[Sales]]-salesdata[[#This Row],[Profit]]</f>
        <v>3266.39</v>
      </c>
      <c r="O71" s="6">
        <f>((salesdata[[#This Row],[Original_Price]]-salesdata[[#This Row],[Sales]])/(salesdata[[#This Row],[Original_Price]]))*100</f>
        <v>20.61327643055483</v>
      </c>
    </row>
    <row r="72" spans="1:15" x14ac:dyDescent="0.25">
      <c r="A72" s="1">
        <v>18432</v>
      </c>
      <c r="B72" s="1" t="s">
        <v>13</v>
      </c>
      <c r="C72" s="1">
        <v>15</v>
      </c>
      <c r="D72" s="2">
        <v>217.66</v>
      </c>
      <c r="E72" s="1" t="s">
        <v>14</v>
      </c>
      <c r="F72" s="2">
        <v>-24.91</v>
      </c>
      <c r="G72" s="1" t="s">
        <v>139</v>
      </c>
      <c r="H72" s="1" t="s">
        <v>47</v>
      </c>
      <c r="I72" s="1" t="s">
        <v>17</v>
      </c>
      <c r="J72" s="1" t="s">
        <v>18</v>
      </c>
      <c r="K72" s="1" t="s">
        <v>41</v>
      </c>
      <c r="L72" s="1" t="s">
        <v>140</v>
      </c>
      <c r="M72" s="1" t="s">
        <v>127</v>
      </c>
      <c r="N72" s="2">
        <f>salesdata[[#This Row],[Sales]]-salesdata[[#This Row],[Profit]]</f>
        <v>242.57</v>
      </c>
      <c r="O72" s="6">
        <f>((salesdata[[#This Row],[Original_Price]]-salesdata[[#This Row],[Sales]])/(salesdata[[#This Row],[Original_Price]]))*100</f>
        <v>10.269200643113328</v>
      </c>
    </row>
    <row r="73" spans="1:15" x14ac:dyDescent="0.25">
      <c r="A73" s="1">
        <v>49441</v>
      </c>
      <c r="B73" s="1" t="s">
        <v>36</v>
      </c>
      <c r="C73" s="1">
        <v>49</v>
      </c>
      <c r="D73" s="2">
        <v>1981.26</v>
      </c>
      <c r="E73" s="1" t="s">
        <v>14</v>
      </c>
      <c r="F73" s="2">
        <v>100.8</v>
      </c>
      <c r="G73" s="1" t="s">
        <v>141</v>
      </c>
      <c r="H73" s="1" t="s">
        <v>108</v>
      </c>
      <c r="I73" s="1" t="s">
        <v>33</v>
      </c>
      <c r="J73" s="1" t="s">
        <v>25</v>
      </c>
      <c r="K73" s="1" t="s">
        <v>26</v>
      </c>
      <c r="L73" s="1" t="s">
        <v>142</v>
      </c>
      <c r="M73" s="1" t="s">
        <v>127</v>
      </c>
      <c r="N73" s="2">
        <f>salesdata[[#This Row],[Sales]]-salesdata[[#This Row],[Profit]]</f>
        <v>1880.46</v>
      </c>
      <c r="O73" s="6">
        <f>((salesdata[[#This Row],[Original_Price]]-salesdata[[#This Row],[Sales]])/(salesdata[[#This Row],[Original_Price]]))*100</f>
        <v>-5.3603905427395393</v>
      </c>
    </row>
    <row r="74" spans="1:15" x14ac:dyDescent="0.25">
      <c r="A74" s="1">
        <v>16165</v>
      </c>
      <c r="B74" s="1" t="s">
        <v>28</v>
      </c>
      <c r="C74" s="1">
        <v>24</v>
      </c>
      <c r="D74" s="2">
        <v>1452.48</v>
      </c>
      <c r="E74" s="1" t="s">
        <v>14</v>
      </c>
      <c r="F74" s="2">
        <v>376.52</v>
      </c>
      <c r="G74" s="1" t="s">
        <v>143</v>
      </c>
      <c r="H74" s="1" t="s">
        <v>108</v>
      </c>
      <c r="I74" s="1" t="s">
        <v>38</v>
      </c>
      <c r="J74" s="1" t="s">
        <v>25</v>
      </c>
      <c r="K74" s="1" t="s">
        <v>26</v>
      </c>
      <c r="L74" s="1" t="s">
        <v>144</v>
      </c>
      <c r="M74" s="1" t="s">
        <v>127</v>
      </c>
      <c r="N74" s="2">
        <f>salesdata[[#This Row],[Sales]]-salesdata[[#This Row],[Profit]]</f>
        <v>1075.96</v>
      </c>
      <c r="O74" s="6">
        <f>((salesdata[[#This Row],[Original_Price]]-salesdata[[#This Row],[Sales]])/(salesdata[[#This Row],[Original_Price]]))*100</f>
        <v>-34.993865942971851</v>
      </c>
    </row>
    <row r="75" spans="1:15" x14ac:dyDescent="0.25">
      <c r="A75" s="1">
        <v>515</v>
      </c>
      <c r="B75" s="1" t="s">
        <v>28</v>
      </c>
      <c r="C75" s="1">
        <v>19</v>
      </c>
      <c r="D75" s="2">
        <v>394.27</v>
      </c>
      <c r="E75" s="1" t="s">
        <v>67</v>
      </c>
      <c r="F75" s="2">
        <v>30.94</v>
      </c>
      <c r="G75" s="1" t="s">
        <v>145</v>
      </c>
      <c r="H75" s="1" t="s">
        <v>16</v>
      </c>
      <c r="I75" s="1" t="s">
        <v>24</v>
      </c>
      <c r="J75" s="1" t="s">
        <v>18</v>
      </c>
      <c r="K75" s="1" t="s">
        <v>41</v>
      </c>
      <c r="L75" s="1" t="s">
        <v>146</v>
      </c>
      <c r="M75" s="1" t="s">
        <v>127</v>
      </c>
      <c r="N75" s="2">
        <f>salesdata[[#This Row],[Sales]]-salesdata[[#This Row],[Profit]]</f>
        <v>363.33</v>
      </c>
      <c r="O75" s="6">
        <f>((salesdata[[#This Row],[Original_Price]]-salesdata[[#This Row],[Sales]])/(salesdata[[#This Row],[Original_Price]]))*100</f>
        <v>-8.5156744557289521</v>
      </c>
    </row>
    <row r="76" spans="1:15" x14ac:dyDescent="0.25">
      <c r="A76" s="1">
        <v>7906</v>
      </c>
      <c r="B76" s="1" t="s">
        <v>36</v>
      </c>
      <c r="C76" s="1">
        <v>37</v>
      </c>
      <c r="D76" s="2">
        <v>1003.06</v>
      </c>
      <c r="E76" s="1" t="s">
        <v>67</v>
      </c>
      <c r="F76" s="2">
        <v>271.77999999999997</v>
      </c>
      <c r="G76" s="1" t="s">
        <v>22</v>
      </c>
      <c r="H76" s="1" t="s">
        <v>16</v>
      </c>
      <c r="I76" s="1" t="s">
        <v>24</v>
      </c>
      <c r="J76" s="1" t="s">
        <v>18</v>
      </c>
      <c r="K76" s="1" t="s">
        <v>41</v>
      </c>
      <c r="L76" s="1" t="s">
        <v>147</v>
      </c>
      <c r="M76" s="1" t="s">
        <v>127</v>
      </c>
      <c r="N76" s="2">
        <f>salesdata[[#This Row],[Sales]]-salesdata[[#This Row],[Profit]]</f>
        <v>731.28</v>
      </c>
      <c r="O76" s="6">
        <f>((salesdata[[#This Row],[Original_Price]]-salesdata[[#This Row],[Sales]])/(salesdata[[#This Row],[Original_Price]]))*100</f>
        <v>-37.164971009736355</v>
      </c>
    </row>
    <row r="77" spans="1:15" x14ac:dyDescent="0.25">
      <c r="A77" s="1">
        <v>50754</v>
      </c>
      <c r="B77" s="1" t="s">
        <v>28</v>
      </c>
      <c r="C77" s="1">
        <v>9</v>
      </c>
      <c r="D77" s="2">
        <v>64.030500000000004</v>
      </c>
      <c r="E77" s="1" t="s">
        <v>67</v>
      </c>
      <c r="F77" s="2">
        <v>-58.34</v>
      </c>
      <c r="G77" s="1" t="s">
        <v>148</v>
      </c>
      <c r="H77" s="1" t="s">
        <v>23</v>
      </c>
      <c r="I77" s="1" t="s">
        <v>24</v>
      </c>
      <c r="J77" s="1" t="s">
        <v>48</v>
      </c>
      <c r="K77" s="1" t="s">
        <v>149</v>
      </c>
      <c r="L77" s="1" t="s">
        <v>150</v>
      </c>
      <c r="M77" s="1" t="s">
        <v>127</v>
      </c>
      <c r="N77" s="2">
        <f>salesdata[[#This Row],[Sales]]-salesdata[[#This Row],[Profit]]</f>
        <v>122.37050000000001</v>
      </c>
      <c r="O77" s="6">
        <f>((salesdata[[#This Row],[Original_Price]]-salesdata[[#This Row],[Sales]])/(salesdata[[#This Row],[Original_Price]]))*100</f>
        <v>47.674888964252006</v>
      </c>
    </row>
    <row r="78" spans="1:15" x14ac:dyDescent="0.25">
      <c r="A78" s="1">
        <v>21223</v>
      </c>
      <c r="B78" s="1" t="s">
        <v>28</v>
      </c>
      <c r="C78" s="1">
        <v>8</v>
      </c>
      <c r="D78" s="2">
        <v>435.29</v>
      </c>
      <c r="E78" s="1" t="s">
        <v>67</v>
      </c>
      <c r="F78" s="2">
        <v>122.41</v>
      </c>
      <c r="G78" s="1" t="s">
        <v>151</v>
      </c>
      <c r="H78" s="1" t="s">
        <v>47</v>
      </c>
      <c r="I78" s="1" t="s">
        <v>24</v>
      </c>
      <c r="J78" s="1" t="s">
        <v>25</v>
      </c>
      <c r="K78" s="1" t="s">
        <v>26</v>
      </c>
      <c r="L78" s="1" t="s">
        <v>152</v>
      </c>
      <c r="M78" s="1" t="s">
        <v>127</v>
      </c>
      <c r="N78" s="2">
        <f>salesdata[[#This Row],[Sales]]-salesdata[[#This Row],[Profit]]</f>
        <v>312.88</v>
      </c>
      <c r="O78" s="6">
        <f>((salesdata[[#This Row],[Original_Price]]-salesdata[[#This Row],[Sales]])/(salesdata[[#This Row],[Original_Price]]))*100</f>
        <v>-39.123625671183845</v>
      </c>
    </row>
    <row r="79" spans="1:15" x14ac:dyDescent="0.25">
      <c r="A79" s="1">
        <v>53508</v>
      </c>
      <c r="B79" s="1" t="s">
        <v>13</v>
      </c>
      <c r="C79" s="1">
        <v>25</v>
      </c>
      <c r="D79" s="2">
        <v>342.85</v>
      </c>
      <c r="E79" s="1" t="s">
        <v>67</v>
      </c>
      <c r="F79" s="2">
        <v>-32.42</v>
      </c>
      <c r="G79" s="1" t="s">
        <v>99</v>
      </c>
      <c r="H79" s="1" t="s">
        <v>108</v>
      </c>
      <c r="I79" s="1" t="s">
        <v>24</v>
      </c>
      <c r="J79" s="1" t="s">
        <v>48</v>
      </c>
      <c r="K79" s="1" t="s">
        <v>69</v>
      </c>
      <c r="L79" s="1" t="s">
        <v>153</v>
      </c>
      <c r="M79" s="1" t="s">
        <v>127</v>
      </c>
      <c r="N79" s="2">
        <f>salesdata[[#This Row],[Sales]]-salesdata[[#This Row],[Profit]]</f>
        <v>375.27000000000004</v>
      </c>
      <c r="O79" s="6">
        <f>((salesdata[[#This Row],[Original_Price]]-salesdata[[#This Row],[Sales]])/(salesdata[[#This Row],[Original_Price]]))*100</f>
        <v>8.6391131718496048</v>
      </c>
    </row>
    <row r="80" spans="1:15" x14ac:dyDescent="0.25">
      <c r="A80" s="1">
        <v>15621</v>
      </c>
      <c r="B80" s="1" t="s">
        <v>43</v>
      </c>
      <c r="C80" s="1">
        <v>39</v>
      </c>
      <c r="D80" s="2">
        <v>1105.6600000000001</v>
      </c>
      <c r="E80" s="1" t="s">
        <v>67</v>
      </c>
      <c r="F80" s="2">
        <v>-136.19999999999999</v>
      </c>
      <c r="G80" s="1" t="s">
        <v>154</v>
      </c>
      <c r="H80" s="1" t="s">
        <v>52</v>
      </c>
      <c r="I80" s="1" t="s">
        <v>24</v>
      </c>
      <c r="J80" s="1" t="s">
        <v>18</v>
      </c>
      <c r="K80" s="1" t="s">
        <v>19</v>
      </c>
      <c r="L80" s="1" t="s">
        <v>155</v>
      </c>
      <c r="M80" s="1" t="s">
        <v>127</v>
      </c>
      <c r="N80" s="2">
        <f>salesdata[[#This Row],[Sales]]-salesdata[[#This Row],[Profit]]</f>
        <v>1241.8600000000001</v>
      </c>
      <c r="O80" s="6">
        <f>((salesdata[[#This Row],[Original_Price]]-salesdata[[#This Row],[Sales]])/(salesdata[[#This Row],[Original_Price]]))*100</f>
        <v>10.967419837984961</v>
      </c>
    </row>
    <row r="81" spans="1:15" x14ac:dyDescent="0.25">
      <c r="A81" s="1">
        <v>22980</v>
      </c>
      <c r="B81" s="1" t="s">
        <v>28</v>
      </c>
      <c r="C81" s="1">
        <v>17</v>
      </c>
      <c r="D81" s="2">
        <v>224.09</v>
      </c>
      <c r="E81" s="1" t="s">
        <v>67</v>
      </c>
      <c r="F81" s="2">
        <v>-27.92</v>
      </c>
      <c r="G81" s="1" t="s">
        <v>156</v>
      </c>
      <c r="H81" s="1" t="s">
        <v>52</v>
      </c>
      <c r="I81" s="1" t="s">
        <v>24</v>
      </c>
      <c r="J81" s="1" t="s">
        <v>18</v>
      </c>
      <c r="K81" s="1" t="s">
        <v>19</v>
      </c>
      <c r="L81" s="1" t="s">
        <v>157</v>
      </c>
      <c r="M81" s="1" t="s">
        <v>127</v>
      </c>
      <c r="N81" s="2">
        <f>salesdata[[#This Row],[Sales]]-salesdata[[#This Row],[Profit]]</f>
        <v>252.01</v>
      </c>
      <c r="O81" s="6">
        <f>((salesdata[[#This Row],[Original_Price]]-salesdata[[#This Row],[Sales]])/(salesdata[[#This Row],[Original_Price]]))*100</f>
        <v>11.078925439466683</v>
      </c>
    </row>
    <row r="82" spans="1:15" x14ac:dyDescent="0.25">
      <c r="A82" s="1">
        <v>59584</v>
      </c>
      <c r="B82" s="1" t="s">
        <v>36</v>
      </c>
      <c r="C82" s="1">
        <v>7</v>
      </c>
      <c r="D82" s="2">
        <v>1120.27</v>
      </c>
      <c r="E82" s="1" t="s">
        <v>67</v>
      </c>
      <c r="F82" s="2">
        <v>16.809999999999999</v>
      </c>
      <c r="G82" s="1" t="s">
        <v>99</v>
      </c>
      <c r="H82" s="1" t="s">
        <v>52</v>
      </c>
      <c r="I82" s="1" t="s">
        <v>24</v>
      </c>
      <c r="J82" s="1" t="s">
        <v>48</v>
      </c>
      <c r="K82" s="1" t="s">
        <v>69</v>
      </c>
      <c r="L82" s="1" t="s">
        <v>158</v>
      </c>
      <c r="M82" s="1" t="s">
        <v>127</v>
      </c>
      <c r="N82" s="2">
        <f>salesdata[[#This Row],[Sales]]-salesdata[[#This Row],[Profit]]</f>
        <v>1103.46</v>
      </c>
      <c r="O82" s="6">
        <f>((salesdata[[#This Row],[Original_Price]]-salesdata[[#This Row],[Sales]])/(salesdata[[#This Row],[Original_Price]]))*100</f>
        <v>-1.5233900639805653</v>
      </c>
    </row>
    <row r="83" spans="1:15" x14ac:dyDescent="0.25">
      <c r="A83" s="1">
        <v>47108</v>
      </c>
      <c r="B83" s="1" t="s">
        <v>28</v>
      </c>
      <c r="C83" s="1">
        <v>7</v>
      </c>
      <c r="D83" s="2">
        <v>131.55000000000001</v>
      </c>
      <c r="E83" s="1" t="s">
        <v>67</v>
      </c>
      <c r="F83" s="2">
        <v>-43.74</v>
      </c>
      <c r="G83" s="1" t="s">
        <v>75</v>
      </c>
      <c r="H83" s="1" t="s">
        <v>47</v>
      </c>
      <c r="I83" s="1" t="s">
        <v>24</v>
      </c>
      <c r="J83" s="1" t="s">
        <v>48</v>
      </c>
      <c r="K83" s="1" t="s">
        <v>69</v>
      </c>
      <c r="L83" s="1" t="s">
        <v>159</v>
      </c>
      <c r="M83" s="1" t="s">
        <v>127</v>
      </c>
      <c r="N83" s="2">
        <f>salesdata[[#This Row],[Sales]]-salesdata[[#This Row],[Profit]]</f>
        <v>175.29000000000002</v>
      </c>
      <c r="O83" s="6">
        <f>((salesdata[[#This Row],[Original_Price]]-salesdata[[#This Row],[Sales]])/(salesdata[[#This Row],[Original_Price]]))*100</f>
        <v>24.952935136060244</v>
      </c>
    </row>
    <row r="84" spans="1:15" x14ac:dyDescent="0.25">
      <c r="A84" s="1">
        <v>51494</v>
      </c>
      <c r="B84" s="1" t="s">
        <v>43</v>
      </c>
      <c r="C84" s="1">
        <v>42</v>
      </c>
      <c r="D84" s="2">
        <v>493.56</v>
      </c>
      <c r="E84" s="1" t="s">
        <v>67</v>
      </c>
      <c r="F84" s="2">
        <v>12.73</v>
      </c>
      <c r="G84" s="1" t="s">
        <v>75</v>
      </c>
      <c r="H84" s="1" t="s">
        <v>47</v>
      </c>
      <c r="I84" s="1" t="s">
        <v>24</v>
      </c>
      <c r="J84" s="1" t="s">
        <v>48</v>
      </c>
      <c r="K84" s="1" t="s">
        <v>69</v>
      </c>
      <c r="L84" s="1" t="s">
        <v>160</v>
      </c>
      <c r="M84" s="1" t="s">
        <v>127</v>
      </c>
      <c r="N84" s="2">
        <f>salesdata[[#This Row],[Sales]]-salesdata[[#This Row],[Profit]]</f>
        <v>480.83</v>
      </c>
      <c r="O84" s="6">
        <f>((salesdata[[#This Row],[Original_Price]]-salesdata[[#This Row],[Sales]])/(salesdata[[#This Row],[Original_Price]]))*100</f>
        <v>-2.6475053553230912</v>
      </c>
    </row>
    <row r="85" spans="1:15" x14ac:dyDescent="0.25">
      <c r="A85" s="1">
        <v>6116</v>
      </c>
      <c r="B85" s="1" t="s">
        <v>36</v>
      </c>
      <c r="C85" s="1">
        <v>6</v>
      </c>
      <c r="D85" s="2">
        <v>9620.82</v>
      </c>
      <c r="E85" s="1" t="s">
        <v>67</v>
      </c>
      <c r="F85" s="2">
        <v>-1759.58</v>
      </c>
      <c r="G85" s="1" t="s">
        <v>161</v>
      </c>
      <c r="H85" s="1" t="s">
        <v>16</v>
      </c>
      <c r="I85" s="1" t="s">
        <v>17</v>
      </c>
      <c r="J85" s="1" t="s">
        <v>18</v>
      </c>
      <c r="K85" s="1" t="s">
        <v>162</v>
      </c>
      <c r="L85" s="1" t="s">
        <v>163</v>
      </c>
      <c r="M85" s="1" t="s">
        <v>127</v>
      </c>
      <c r="N85" s="2">
        <f>salesdata[[#This Row],[Sales]]-salesdata[[#This Row],[Profit]]</f>
        <v>11380.4</v>
      </c>
      <c r="O85" s="6">
        <f>((salesdata[[#This Row],[Original_Price]]-salesdata[[#This Row],[Sales]])/(salesdata[[#This Row],[Original_Price]]))*100</f>
        <v>15.4614952022776</v>
      </c>
    </row>
    <row r="86" spans="1:15" x14ac:dyDescent="0.25">
      <c r="A86" s="1">
        <v>12289</v>
      </c>
      <c r="B86" s="1" t="s">
        <v>31</v>
      </c>
      <c r="C86" s="1">
        <v>25</v>
      </c>
      <c r="D86" s="2">
        <v>3019.41</v>
      </c>
      <c r="E86" s="1" t="s">
        <v>67</v>
      </c>
      <c r="F86" s="2">
        <v>1269.05</v>
      </c>
      <c r="G86" s="1" t="s">
        <v>93</v>
      </c>
      <c r="H86" s="1" t="s">
        <v>23</v>
      </c>
      <c r="I86" s="1" t="s">
        <v>17</v>
      </c>
      <c r="J86" s="1" t="s">
        <v>48</v>
      </c>
      <c r="K86" s="1" t="s">
        <v>69</v>
      </c>
      <c r="L86" s="1" t="s">
        <v>164</v>
      </c>
      <c r="M86" s="1" t="s">
        <v>127</v>
      </c>
      <c r="N86" s="2">
        <f>salesdata[[#This Row],[Sales]]-salesdata[[#This Row],[Profit]]</f>
        <v>1750.36</v>
      </c>
      <c r="O86" s="6">
        <f>((salesdata[[#This Row],[Original_Price]]-salesdata[[#This Row],[Sales]])/(salesdata[[#This Row],[Original_Price]]))*100</f>
        <v>-72.502228113073883</v>
      </c>
    </row>
    <row r="87" spans="1:15" x14ac:dyDescent="0.25">
      <c r="A87" s="1">
        <v>12419</v>
      </c>
      <c r="B87" s="1" t="s">
        <v>43</v>
      </c>
      <c r="C87" s="1">
        <v>12</v>
      </c>
      <c r="D87" s="2">
        <v>22079.47</v>
      </c>
      <c r="E87" s="1" t="s">
        <v>67</v>
      </c>
      <c r="F87" s="2">
        <v>5322.14</v>
      </c>
      <c r="G87" s="1" t="s">
        <v>89</v>
      </c>
      <c r="H87" s="1" t="s">
        <v>23</v>
      </c>
      <c r="I87" s="1" t="s">
        <v>17</v>
      </c>
      <c r="J87" s="1" t="s">
        <v>48</v>
      </c>
      <c r="K87" s="1" t="s">
        <v>69</v>
      </c>
      <c r="L87" s="1" t="s">
        <v>165</v>
      </c>
      <c r="M87" s="1" t="s">
        <v>127</v>
      </c>
      <c r="N87" s="2">
        <f>salesdata[[#This Row],[Sales]]-salesdata[[#This Row],[Profit]]</f>
        <v>16757.330000000002</v>
      </c>
      <c r="O87" s="6">
        <f>((salesdata[[#This Row],[Original_Price]]-salesdata[[#This Row],[Sales]])/(salesdata[[#This Row],[Original_Price]]))*100</f>
        <v>-31.760071562713144</v>
      </c>
    </row>
    <row r="88" spans="1:15" x14ac:dyDescent="0.25">
      <c r="A88" s="1">
        <v>18144</v>
      </c>
      <c r="B88" s="1" t="s">
        <v>43</v>
      </c>
      <c r="C88" s="1">
        <v>8</v>
      </c>
      <c r="D88" s="2">
        <v>234.28</v>
      </c>
      <c r="E88" s="1" t="s">
        <v>67</v>
      </c>
      <c r="F88" s="2">
        <v>-65.42</v>
      </c>
      <c r="G88" s="1" t="s">
        <v>166</v>
      </c>
      <c r="H88" s="1" t="s">
        <v>23</v>
      </c>
      <c r="I88" s="1" t="s">
        <v>17</v>
      </c>
      <c r="J88" s="1" t="s">
        <v>18</v>
      </c>
      <c r="K88" s="1" t="s">
        <v>19</v>
      </c>
      <c r="L88" s="1" t="s">
        <v>155</v>
      </c>
      <c r="M88" s="1" t="s">
        <v>127</v>
      </c>
      <c r="N88" s="2">
        <f>salesdata[[#This Row],[Sales]]-salesdata[[#This Row],[Profit]]</f>
        <v>299.7</v>
      </c>
      <c r="O88" s="6">
        <f>((salesdata[[#This Row],[Original_Price]]-salesdata[[#This Row],[Sales]])/(salesdata[[#This Row],[Original_Price]]))*100</f>
        <v>21.828495161828492</v>
      </c>
    </row>
    <row r="89" spans="1:15" x14ac:dyDescent="0.25">
      <c r="A89" s="1">
        <v>19686</v>
      </c>
      <c r="B89" s="1" t="s">
        <v>36</v>
      </c>
      <c r="C89" s="1">
        <v>2</v>
      </c>
      <c r="D89" s="2">
        <v>42.31</v>
      </c>
      <c r="E89" s="1" t="s">
        <v>67</v>
      </c>
      <c r="F89" s="2">
        <v>-53.08</v>
      </c>
      <c r="G89" s="1" t="s">
        <v>96</v>
      </c>
      <c r="H89" s="1" t="s">
        <v>23</v>
      </c>
      <c r="I89" s="1" t="s">
        <v>17</v>
      </c>
      <c r="J89" s="1" t="s">
        <v>48</v>
      </c>
      <c r="K89" s="1" t="s">
        <v>69</v>
      </c>
      <c r="L89" s="1" t="s">
        <v>159</v>
      </c>
      <c r="M89" s="1" t="s">
        <v>127</v>
      </c>
      <c r="N89" s="2">
        <f>salesdata[[#This Row],[Sales]]-salesdata[[#This Row],[Profit]]</f>
        <v>95.39</v>
      </c>
      <c r="O89" s="6">
        <f>((salesdata[[#This Row],[Original_Price]]-salesdata[[#This Row],[Sales]])/(salesdata[[#This Row],[Original_Price]]))*100</f>
        <v>55.645245832896528</v>
      </c>
    </row>
    <row r="90" spans="1:15" x14ac:dyDescent="0.25">
      <c r="A90" s="1">
        <v>22469</v>
      </c>
      <c r="B90" s="1" t="s">
        <v>13</v>
      </c>
      <c r="C90" s="1">
        <v>44</v>
      </c>
      <c r="D90" s="2">
        <v>275.91000000000003</v>
      </c>
      <c r="E90" s="1" t="s">
        <v>67</v>
      </c>
      <c r="F90" s="2">
        <v>-162.37</v>
      </c>
      <c r="G90" s="1" t="s">
        <v>97</v>
      </c>
      <c r="H90" s="1" t="s">
        <v>23</v>
      </c>
      <c r="I90" s="1" t="s">
        <v>17</v>
      </c>
      <c r="J90" s="1" t="s">
        <v>48</v>
      </c>
      <c r="K90" s="1" t="s">
        <v>149</v>
      </c>
      <c r="L90" s="1" t="s">
        <v>150</v>
      </c>
      <c r="M90" s="1" t="s">
        <v>127</v>
      </c>
      <c r="N90" s="2">
        <f>salesdata[[#This Row],[Sales]]-salesdata[[#This Row],[Profit]]</f>
        <v>438.28000000000003</v>
      </c>
      <c r="O90" s="6">
        <f>((salesdata[[#This Row],[Original_Price]]-salesdata[[#This Row],[Sales]])/(salesdata[[#This Row],[Original_Price]]))*100</f>
        <v>37.047093182440449</v>
      </c>
    </row>
    <row r="91" spans="1:15" x14ac:dyDescent="0.25">
      <c r="A91" s="1">
        <v>27392</v>
      </c>
      <c r="B91" s="1" t="s">
        <v>31</v>
      </c>
      <c r="C91" s="1">
        <v>37</v>
      </c>
      <c r="D91" s="2">
        <v>5753.85</v>
      </c>
      <c r="E91" s="1" t="s">
        <v>67</v>
      </c>
      <c r="F91" s="2">
        <v>2509.52</v>
      </c>
      <c r="G91" s="1" t="s">
        <v>167</v>
      </c>
      <c r="H91" s="1" t="s">
        <v>23</v>
      </c>
      <c r="I91" s="1" t="s">
        <v>17</v>
      </c>
      <c r="J91" s="1" t="s">
        <v>48</v>
      </c>
      <c r="K91" s="1" t="s">
        <v>69</v>
      </c>
      <c r="L91" s="1" t="s">
        <v>158</v>
      </c>
      <c r="M91" s="1" t="s">
        <v>127</v>
      </c>
      <c r="N91" s="2">
        <f>salesdata[[#This Row],[Sales]]-salesdata[[#This Row],[Profit]]</f>
        <v>3244.3300000000004</v>
      </c>
      <c r="O91" s="6">
        <f>((salesdata[[#This Row],[Original_Price]]-salesdata[[#This Row],[Sales]])/(salesdata[[#This Row],[Original_Price]]))*100</f>
        <v>-77.350947653290504</v>
      </c>
    </row>
    <row r="92" spans="1:15" x14ac:dyDescent="0.25">
      <c r="A92" s="1">
        <v>27553</v>
      </c>
      <c r="B92" s="1" t="s">
        <v>36</v>
      </c>
      <c r="C92" s="1">
        <v>16</v>
      </c>
      <c r="D92" s="2">
        <v>2631.107</v>
      </c>
      <c r="E92" s="1" t="s">
        <v>67</v>
      </c>
      <c r="F92" s="2">
        <v>297.11</v>
      </c>
      <c r="G92" s="1" t="s">
        <v>84</v>
      </c>
      <c r="H92" s="1" t="s">
        <v>23</v>
      </c>
      <c r="I92" s="1" t="s">
        <v>17</v>
      </c>
      <c r="J92" s="1" t="s">
        <v>48</v>
      </c>
      <c r="K92" s="1" t="s">
        <v>149</v>
      </c>
      <c r="L92" s="1" t="s">
        <v>168</v>
      </c>
      <c r="M92" s="1" t="s">
        <v>127</v>
      </c>
      <c r="N92" s="2">
        <f>salesdata[[#This Row],[Sales]]-salesdata[[#This Row],[Profit]]</f>
        <v>2333.9969999999998</v>
      </c>
      <c r="O92" s="6">
        <f>((salesdata[[#This Row],[Original_Price]]-salesdata[[#This Row],[Sales]])/(salesdata[[#This Row],[Original_Price]]))*100</f>
        <v>-12.729665033845381</v>
      </c>
    </row>
    <row r="93" spans="1:15" x14ac:dyDescent="0.25">
      <c r="A93" s="1">
        <v>28135</v>
      </c>
      <c r="B93" s="1" t="s">
        <v>43</v>
      </c>
      <c r="C93" s="1">
        <v>37</v>
      </c>
      <c r="D93" s="2">
        <v>1601.24</v>
      </c>
      <c r="E93" s="1" t="s">
        <v>67</v>
      </c>
      <c r="F93" s="2">
        <v>520.69000000000005</v>
      </c>
      <c r="G93" s="1" t="s">
        <v>95</v>
      </c>
      <c r="H93" s="1" t="s">
        <v>23</v>
      </c>
      <c r="I93" s="1" t="s">
        <v>17</v>
      </c>
      <c r="J93" s="1" t="s">
        <v>18</v>
      </c>
      <c r="K93" s="1" t="s">
        <v>41</v>
      </c>
      <c r="L93" s="1" t="s">
        <v>169</v>
      </c>
      <c r="M93" s="1" t="s">
        <v>127</v>
      </c>
      <c r="N93" s="2">
        <f>salesdata[[#This Row],[Sales]]-salesdata[[#This Row],[Profit]]</f>
        <v>1080.55</v>
      </c>
      <c r="O93" s="6">
        <f>((salesdata[[#This Row],[Original_Price]]-salesdata[[#This Row],[Sales]])/(salesdata[[#This Row],[Original_Price]]))*100</f>
        <v>-48.187497107954293</v>
      </c>
    </row>
    <row r="94" spans="1:15" x14ac:dyDescent="0.25">
      <c r="A94" s="1">
        <v>32229</v>
      </c>
      <c r="B94" s="1" t="s">
        <v>13</v>
      </c>
      <c r="C94" s="1">
        <v>8</v>
      </c>
      <c r="D94" s="2">
        <v>1219.19</v>
      </c>
      <c r="E94" s="1" t="s">
        <v>67</v>
      </c>
      <c r="F94" s="2">
        <v>44.37</v>
      </c>
      <c r="G94" s="1" t="s">
        <v>32</v>
      </c>
      <c r="H94" s="1" t="s">
        <v>23</v>
      </c>
      <c r="I94" s="1" t="s">
        <v>17</v>
      </c>
      <c r="J94" s="1" t="s">
        <v>48</v>
      </c>
      <c r="K94" s="1" t="s">
        <v>69</v>
      </c>
      <c r="L94" s="1" t="s">
        <v>158</v>
      </c>
      <c r="M94" s="1" t="s">
        <v>127</v>
      </c>
      <c r="N94" s="2">
        <f>salesdata[[#This Row],[Sales]]-salesdata[[#This Row],[Profit]]</f>
        <v>1174.8200000000002</v>
      </c>
      <c r="O94" s="6">
        <f>((salesdata[[#This Row],[Original_Price]]-salesdata[[#This Row],[Sales]])/(salesdata[[#This Row],[Original_Price]]))*100</f>
        <v>-3.7767487785362763</v>
      </c>
    </row>
    <row r="95" spans="1:15" x14ac:dyDescent="0.25">
      <c r="A95" s="1">
        <v>37860</v>
      </c>
      <c r="B95" s="1" t="s">
        <v>36</v>
      </c>
      <c r="C95" s="1">
        <v>1</v>
      </c>
      <c r="D95" s="2">
        <v>104.85</v>
      </c>
      <c r="E95" s="1" t="s">
        <v>67</v>
      </c>
      <c r="F95" s="2">
        <v>-98.31</v>
      </c>
      <c r="G95" s="1" t="s">
        <v>170</v>
      </c>
      <c r="H95" s="1" t="s">
        <v>23</v>
      </c>
      <c r="I95" s="1" t="s">
        <v>17</v>
      </c>
      <c r="J95" s="1" t="s">
        <v>25</v>
      </c>
      <c r="K95" s="1" t="s">
        <v>26</v>
      </c>
      <c r="L95" s="1" t="s">
        <v>171</v>
      </c>
      <c r="M95" s="1" t="s">
        <v>127</v>
      </c>
      <c r="N95" s="2">
        <f>salesdata[[#This Row],[Sales]]-salesdata[[#This Row],[Profit]]</f>
        <v>203.16</v>
      </c>
      <c r="O95" s="6">
        <f>((salesdata[[#This Row],[Original_Price]]-salesdata[[#This Row],[Sales]])/(salesdata[[#This Row],[Original_Price]]))*100</f>
        <v>48.390431187241582</v>
      </c>
    </row>
    <row r="96" spans="1:15" x14ac:dyDescent="0.25">
      <c r="A96" s="1">
        <v>39364</v>
      </c>
      <c r="B96" s="1" t="s">
        <v>13</v>
      </c>
      <c r="C96" s="1">
        <v>29</v>
      </c>
      <c r="D96" s="2">
        <v>2754.93</v>
      </c>
      <c r="E96" s="1" t="s">
        <v>67</v>
      </c>
      <c r="F96" s="2">
        <v>-1.33</v>
      </c>
      <c r="G96" s="1" t="s">
        <v>172</v>
      </c>
      <c r="H96" s="1" t="s">
        <v>23</v>
      </c>
      <c r="I96" s="1" t="s">
        <v>17</v>
      </c>
      <c r="J96" s="1" t="s">
        <v>25</v>
      </c>
      <c r="K96" s="1" t="s">
        <v>26</v>
      </c>
      <c r="L96" s="1" t="s">
        <v>173</v>
      </c>
      <c r="M96" s="1" t="s">
        <v>127</v>
      </c>
      <c r="N96" s="2">
        <f>salesdata[[#This Row],[Sales]]-salesdata[[#This Row],[Profit]]</f>
        <v>2756.2599999999998</v>
      </c>
      <c r="O96" s="6">
        <f>((salesdata[[#This Row],[Original_Price]]-salesdata[[#This Row],[Sales]])/(salesdata[[#This Row],[Original_Price]]))*100</f>
        <v>4.8253793183514158E-2</v>
      </c>
    </row>
    <row r="97" spans="1:15" x14ac:dyDescent="0.25">
      <c r="A97" s="1">
        <v>43236</v>
      </c>
      <c r="B97" s="1" t="s">
        <v>28</v>
      </c>
      <c r="C97" s="1">
        <v>20</v>
      </c>
      <c r="D97" s="2">
        <v>205.33</v>
      </c>
      <c r="E97" s="1" t="s">
        <v>67</v>
      </c>
      <c r="F97" s="2">
        <v>10.68</v>
      </c>
      <c r="G97" s="1" t="s">
        <v>172</v>
      </c>
      <c r="H97" s="1" t="s">
        <v>23</v>
      </c>
      <c r="I97" s="1" t="s">
        <v>17</v>
      </c>
      <c r="J97" s="1" t="s">
        <v>25</v>
      </c>
      <c r="K97" s="1" t="s">
        <v>26</v>
      </c>
      <c r="L97" s="1" t="s">
        <v>174</v>
      </c>
      <c r="M97" s="1" t="s">
        <v>127</v>
      </c>
      <c r="N97" s="2">
        <f>salesdata[[#This Row],[Sales]]-salesdata[[#This Row],[Profit]]</f>
        <v>194.65</v>
      </c>
      <c r="O97" s="6">
        <f>((salesdata[[#This Row],[Original_Price]]-salesdata[[#This Row],[Sales]])/(salesdata[[#This Row],[Original_Price]]))*100</f>
        <v>-5.486771127665043</v>
      </c>
    </row>
    <row r="98" spans="1:15" x14ac:dyDescent="0.25">
      <c r="A98" s="1">
        <v>54274</v>
      </c>
      <c r="B98" s="1" t="s">
        <v>28</v>
      </c>
      <c r="C98" s="1">
        <v>20</v>
      </c>
      <c r="D98" s="2">
        <v>1583.06</v>
      </c>
      <c r="E98" s="1" t="s">
        <v>67</v>
      </c>
      <c r="F98" s="2">
        <v>328</v>
      </c>
      <c r="G98" s="1" t="s">
        <v>175</v>
      </c>
      <c r="H98" s="1" t="s">
        <v>23</v>
      </c>
      <c r="I98" s="1" t="s">
        <v>17</v>
      </c>
      <c r="J98" s="1" t="s">
        <v>18</v>
      </c>
      <c r="K98" s="1" t="s">
        <v>41</v>
      </c>
      <c r="L98" s="1" t="s">
        <v>134</v>
      </c>
      <c r="M98" s="1" t="s">
        <v>127</v>
      </c>
      <c r="N98" s="2">
        <f>salesdata[[#This Row],[Sales]]-salesdata[[#This Row],[Profit]]</f>
        <v>1255.06</v>
      </c>
      <c r="O98" s="6">
        <f>((salesdata[[#This Row],[Original_Price]]-salesdata[[#This Row],[Sales]])/(salesdata[[#This Row],[Original_Price]]))*100</f>
        <v>-26.134208723088935</v>
      </c>
    </row>
    <row r="99" spans="1:15" x14ac:dyDescent="0.25">
      <c r="A99" s="1">
        <v>57344</v>
      </c>
      <c r="B99" s="1" t="s">
        <v>13</v>
      </c>
      <c r="C99" s="1">
        <v>47</v>
      </c>
      <c r="D99" s="2">
        <v>1060.0605</v>
      </c>
      <c r="E99" s="1" t="s">
        <v>67</v>
      </c>
      <c r="F99" s="2">
        <v>-71.03</v>
      </c>
      <c r="G99" s="1" t="s">
        <v>89</v>
      </c>
      <c r="H99" s="1" t="s">
        <v>23</v>
      </c>
      <c r="I99" s="1" t="s">
        <v>17</v>
      </c>
      <c r="J99" s="1" t="s">
        <v>48</v>
      </c>
      <c r="K99" s="1" t="s">
        <v>149</v>
      </c>
      <c r="L99" s="1" t="s">
        <v>176</v>
      </c>
      <c r="M99" s="1" t="s">
        <v>127</v>
      </c>
      <c r="N99" s="2">
        <f>salesdata[[#This Row],[Sales]]-salesdata[[#This Row],[Profit]]</f>
        <v>1131.0905</v>
      </c>
      <c r="O99" s="6">
        <f>((salesdata[[#This Row],[Original_Price]]-salesdata[[#This Row],[Sales]])/(salesdata[[#This Row],[Original_Price]]))*100</f>
        <v>6.2797804419717052</v>
      </c>
    </row>
    <row r="100" spans="1:15" x14ac:dyDescent="0.25">
      <c r="A100" s="1">
        <v>11362</v>
      </c>
      <c r="B100" s="1" t="s">
        <v>31</v>
      </c>
      <c r="C100" s="1">
        <v>32</v>
      </c>
      <c r="D100" s="2">
        <v>3245.73</v>
      </c>
      <c r="E100" s="1" t="s">
        <v>67</v>
      </c>
      <c r="F100" s="2">
        <v>569.57000000000005</v>
      </c>
      <c r="G100" s="1" t="s">
        <v>98</v>
      </c>
      <c r="H100" s="1" t="s">
        <v>47</v>
      </c>
      <c r="I100" s="1" t="s">
        <v>17</v>
      </c>
      <c r="J100" s="1" t="s">
        <v>25</v>
      </c>
      <c r="K100" s="1" t="s">
        <v>26</v>
      </c>
      <c r="L100" s="1" t="s">
        <v>177</v>
      </c>
      <c r="M100" s="1" t="s">
        <v>127</v>
      </c>
      <c r="N100" s="2">
        <f>salesdata[[#This Row],[Sales]]-salesdata[[#This Row],[Profit]]</f>
        <v>2676.16</v>
      </c>
      <c r="O100" s="6">
        <f>((salesdata[[#This Row],[Original_Price]]-salesdata[[#This Row],[Sales]])/(salesdata[[#This Row],[Original_Price]]))*100</f>
        <v>-21.283107138586637</v>
      </c>
    </row>
    <row r="101" spans="1:15" x14ac:dyDescent="0.25">
      <c r="A101" s="1">
        <v>13604</v>
      </c>
      <c r="B101" s="1" t="s">
        <v>28</v>
      </c>
      <c r="C101" s="1">
        <v>42</v>
      </c>
      <c r="D101" s="2">
        <v>3609.88</v>
      </c>
      <c r="E101" s="1" t="s">
        <v>67</v>
      </c>
      <c r="F101" s="2">
        <v>-1396.22</v>
      </c>
      <c r="G101" s="1" t="s">
        <v>102</v>
      </c>
      <c r="H101" s="1" t="s">
        <v>47</v>
      </c>
      <c r="I101" s="1" t="s">
        <v>17</v>
      </c>
      <c r="J101" s="1" t="s">
        <v>25</v>
      </c>
      <c r="K101" s="1" t="s">
        <v>26</v>
      </c>
      <c r="L101" s="1" t="s">
        <v>178</v>
      </c>
      <c r="M101" s="1" t="s">
        <v>127</v>
      </c>
      <c r="N101" s="2">
        <f>salesdata[[#This Row],[Sales]]-salesdata[[#This Row],[Profit]]</f>
        <v>5006.1000000000004</v>
      </c>
      <c r="O101" s="6">
        <f>((salesdata[[#This Row],[Original_Price]]-salesdata[[#This Row],[Sales]])/(salesdata[[#This Row],[Original_Price]]))*100</f>
        <v>27.890373744032281</v>
      </c>
    </row>
    <row r="102" spans="1:15" x14ac:dyDescent="0.25">
      <c r="A102" s="1">
        <v>19617</v>
      </c>
      <c r="B102" s="1" t="s">
        <v>31</v>
      </c>
      <c r="C102" s="1">
        <v>38</v>
      </c>
      <c r="D102" s="2">
        <v>952.47</v>
      </c>
      <c r="E102" s="1" t="s">
        <v>67</v>
      </c>
      <c r="F102" s="2">
        <v>270.69</v>
      </c>
      <c r="G102" s="1" t="s">
        <v>97</v>
      </c>
      <c r="H102" s="1" t="s">
        <v>47</v>
      </c>
      <c r="I102" s="1" t="s">
        <v>17</v>
      </c>
      <c r="J102" s="1" t="s">
        <v>48</v>
      </c>
      <c r="K102" s="1" t="s">
        <v>69</v>
      </c>
      <c r="L102" s="1" t="s">
        <v>179</v>
      </c>
      <c r="M102" s="1" t="s">
        <v>127</v>
      </c>
      <c r="N102" s="2">
        <f>salesdata[[#This Row],[Sales]]-salesdata[[#This Row],[Profit]]</f>
        <v>681.78</v>
      </c>
      <c r="O102" s="6">
        <f>((salesdata[[#This Row],[Original_Price]]-salesdata[[#This Row],[Sales]])/(salesdata[[#This Row],[Original_Price]]))*100</f>
        <v>-39.703423391709947</v>
      </c>
    </row>
    <row r="103" spans="1:15" x14ac:dyDescent="0.25">
      <c r="A103" s="1">
        <v>32869</v>
      </c>
      <c r="B103" s="1" t="s">
        <v>36</v>
      </c>
      <c r="C103" s="1">
        <v>49</v>
      </c>
      <c r="D103" s="2">
        <v>2470.84</v>
      </c>
      <c r="E103" s="1" t="s">
        <v>67</v>
      </c>
      <c r="F103" s="2">
        <v>25.04</v>
      </c>
      <c r="G103" s="1" t="s">
        <v>180</v>
      </c>
      <c r="H103" s="1" t="s">
        <v>47</v>
      </c>
      <c r="I103" s="1" t="s">
        <v>17</v>
      </c>
      <c r="J103" s="1" t="s">
        <v>25</v>
      </c>
      <c r="K103" s="1" t="s">
        <v>26</v>
      </c>
      <c r="L103" s="1" t="s">
        <v>152</v>
      </c>
      <c r="M103" s="1" t="s">
        <v>127</v>
      </c>
      <c r="N103" s="2">
        <f>salesdata[[#This Row],[Sales]]-salesdata[[#This Row],[Profit]]</f>
        <v>2445.8000000000002</v>
      </c>
      <c r="O103" s="6">
        <f>((salesdata[[#This Row],[Original_Price]]-salesdata[[#This Row],[Sales]])/(salesdata[[#This Row],[Original_Price]]))*100</f>
        <v>-1.0237958950036783</v>
      </c>
    </row>
    <row r="104" spans="1:15" x14ac:dyDescent="0.25">
      <c r="A104" s="1">
        <v>35300</v>
      </c>
      <c r="B104" s="1" t="s">
        <v>36</v>
      </c>
      <c r="C104" s="1">
        <v>35</v>
      </c>
      <c r="D104" s="2">
        <v>1445.6</v>
      </c>
      <c r="E104" s="1" t="s">
        <v>67</v>
      </c>
      <c r="F104" s="2">
        <v>126.03</v>
      </c>
      <c r="G104" s="1" t="s">
        <v>181</v>
      </c>
      <c r="H104" s="1" t="s">
        <v>47</v>
      </c>
      <c r="I104" s="1" t="s">
        <v>17</v>
      </c>
      <c r="J104" s="1" t="s">
        <v>25</v>
      </c>
      <c r="K104" s="1" t="s">
        <v>26</v>
      </c>
      <c r="L104" s="1" t="s">
        <v>142</v>
      </c>
      <c r="M104" s="1" t="s">
        <v>127</v>
      </c>
      <c r="N104" s="2">
        <f>salesdata[[#This Row],[Sales]]-salesdata[[#This Row],[Profit]]</f>
        <v>1319.57</v>
      </c>
      <c r="O104" s="6">
        <f>((salesdata[[#This Row],[Original_Price]]-salesdata[[#This Row],[Sales]])/(salesdata[[#This Row],[Original_Price]]))*100</f>
        <v>-9.5508385307334951</v>
      </c>
    </row>
    <row r="105" spans="1:15" x14ac:dyDescent="0.25">
      <c r="A105" s="1">
        <v>42918</v>
      </c>
      <c r="B105" s="1" t="s">
        <v>13</v>
      </c>
      <c r="C105" s="1">
        <v>46</v>
      </c>
      <c r="D105" s="2">
        <v>410.43</v>
      </c>
      <c r="E105" s="1" t="s">
        <v>67</v>
      </c>
      <c r="F105" s="2">
        <v>-54.58</v>
      </c>
      <c r="G105" s="1" t="s">
        <v>182</v>
      </c>
      <c r="H105" s="1" t="s">
        <v>47</v>
      </c>
      <c r="I105" s="1" t="s">
        <v>17</v>
      </c>
      <c r="J105" s="1" t="s">
        <v>48</v>
      </c>
      <c r="K105" s="1" t="s">
        <v>69</v>
      </c>
      <c r="L105" s="1" t="s">
        <v>183</v>
      </c>
      <c r="M105" s="1" t="s">
        <v>127</v>
      </c>
      <c r="N105" s="2">
        <f>salesdata[[#This Row],[Sales]]-salesdata[[#This Row],[Profit]]</f>
        <v>465.01</v>
      </c>
      <c r="O105" s="6">
        <f>((salesdata[[#This Row],[Original_Price]]-salesdata[[#This Row],[Sales]])/(salesdata[[#This Row],[Original_Price]]))*100</f>
        <v>11.737381991785121</v>
      </c>
    </row>
    <row r="106" spans="1:15" x14ac:dyDescent="0.25">
      <c r="A106" s="1">
        <v>47846</v>
      </c>
      <c r="B106" s="1" t="s">
        <v>13</v>
      </c>
      <c r="C106" s="1">
        <v>25</v>
      </c>
      <c r="D106" s="2">
        <v>2674.18</v>
      </c>
      <c r="E106" s="1" t="s">
        <v>67</v>
      </c>
      <c r="F106" s="2">
        <v>631.99</v>
      </c>
      <c r="G106" s="1" t="s">
        <v>98</v>
      </c>
      <c r="H106" s="1" t="s">
        <v>47</v>
      </c>
      <c r="I106" s="1" t="s">
        <v>17</v>
      </c>
      <c r="J106" s="1" t="s">
        <v>25</v>
      </c>
      <c r="K106" s="1" t="s">
        <v>26</v>
      </c>
      <c r="L106" s="1" t="s">
        <v>177</v>
      </c>
      <c r="M106" s="1" t="s">
        <v>127</v>
      </c>
      <c r="N106" s="2">
        <f>salesdata[[#This Row],[Sales]]-salesdata[[#This Row],[Profit]]</f>
        <v>2042.1899999999998</v>
      </c>
      <c r="O106" s="6">
        <f>((salesdata[[#This Row],[Original_Price]]-salesdata[[#This Row],[Sales]])/(salesdata[[#This Row],[Original_Price]]))*100</f>
        <v>-30.946679789833464</v>
      </c>
    </row>
    <row r="107" spans="1:15" x14ac:dyDescent="0.25">
      <c r="A107" s="1">
        <v>47846</v>
      </c>
      <c r="B107" s="1" t="s">
        <v>13</v>
      </c>
      <c r="C107" s="1">
        <v>50</v>
      </c>
      <c r="D107" s="2">
        <v>5513.82</v>
      </c>
      <c r="E107" s="1" t="s">
        <v>67</v>
      </c>
      <c r="F107" s="2">
        <v>1581.93</v>
      </c>
      <c r="G107" s="1" t="s">
        <v>98</v>
      </c>
      <c r="H107" s="1" t="s">
        <v>47</v>
      </c>
      <c r="I107" s="1" t="s">
        <v>17</v>
      </c>
      <c r="J107" s="1" t="s">
        <v>25</v>
      </c>
      <c r="K107" s="1" t="s">
        <v>26</v>
      </c>
      <c r="L107" s="1" t="s">
        <v>126</v>
      </c>
      <c r="M107" s="1" t="s">
        <v>127</v>
      </c>
      <c r="N107" s="2">
        <f>salesdata[[#This Row],[Sales]]-salesdata[[#This Row],[Profit]]</f>
        <v>3931.8899999999994</v>
      </c>
      <c r="O107" s="6">
        <f>((salesdata[[#This Row],[Original_Price]]-salesdata[[#This Row],[Sales]])/(salesdata[[#This Row],[Original_Price]]))*100</f>
        <v>-40.233322905778152</v>
      </c>
    </row>
    <row r="108" spans="1:15" x14ac:dyDescent="0.25">
      <c r="A108" s="1">
        <v>54501</v>
      </c>
      <c r="B108" s="1" t="s">
        <v>43</v>
      </c>
      <c r="C108" s="1">
        <v>16</v>
      </c>
      <c r="D108" s="2">
        <v>225.46</v>
      </c>
      <c r="E108" s="1" t="s">
        <v>67</v>
      </c>
      <c r="F108" s="2">
        <v>-33.03</v>
      </c>
      <c r="G108" s="1" t="s">
        <v>107</v>
      </c>
      <c r="H108" s="1" t="s">
        <v>108</v>
      </c>
      <c r="I108" s="1" t="s">
        <v>17</v>
      </c>
      <c r="J108" s="1" t="s">
        <v>48</v>
      </c>
      <c r="K108" s="1" t="s">
        <v>69</v>
      </c>
      <c r="L108" s="1" t="s">
        <v>153</v>
      </c>
      <c r="M108" s="1" t="s">
        <v>127</v>
      </c>
      <c r="N108" s="2">
        <f>salesdata[[#This Row],[Sales]]-salesdata[[#This Row],[Profit]]</f>
        <v>258.49</v>
      </c>
      <c r="O108" s="6">
        <f>((salesdata[[#This Row],[Original_Price]]-salesdata[[#This Row],[Sales]])/(salesdata[[#This Row],[Original_Price]]))*100</f>
        <v>12.778057178227398</v>
      </c>
    </row>
    <row r="109" spans="1:15" x14ac:dyDescent="0.25">
      <c r="A109" s="1">
        <v>11782</v>
      </c>
      <c r="B109" s="1" t="s">
        <v>31</v>
      </c>
      <c r="C109" s="1">
        <v>27</v>
      </c>
      <c r="D109" s="2">
        <v>1541.7809999999999</v>
      </c>
      <c r="E109" s="1" t="s">
        <v>67</v>
      </c>
      <c r="F109" s="2">
        <v>14.35</v>
      </c>
      <c r="G109" s="1" t="s">
        <v>184</v>
      </c>
      <c r="H109" s="1" t="s">
        <v>52</v>
      </c>
      <c r="I109" s="1" t="s">
        <v>17</v>
      </c>
      <c r="J109" s="1" t="s">
        <v>48</v>
      </c>
      <c r="K109" s="1" t="s">
        <v>149</v>
      </c>
      <c r="L109" s="1" t="s">
        <v>185</v>
      </c>
      <c r="M109" s="1" t="s">
        <v>127</v>
      </c>
      <c r="N109" s="2">
        <f>salesdata[[#This Row],[Sales]]-salesdata[[#This Row],[Profit]]</f>
        <v>1527.431</v>
      </c>
      <c r="O109" s="6">
        <f>((salesdata[[#This Row],[Original_Price]]-salesdata[[#This Row],[Sales]])/(salesdata[[#This Row],[Original_Price]]))*100</f>
        <v>-0.93948597350714436</v>
      </c>
    </row>
    <row r="110" spans="1:15" x14ac:dyDescent="0.25">
      <c r="A110" s="1">
        <v>24576</v>
      </c>
      <c r="B110" s="1" t="s">
        <v>28</v>
      </c>
      <c r="C110" s="1">
        <v>29</v>
      </c>
      <c r="D110" s="2">
        <v>531.06299999999999</v>
      </c>
      <c r="E110" s="1" t="s">
        <v>67</v>
      </c>
      <c r="F110" s="2">
        <v>24.56</v>
      </c>
      <c r="G110" s="1" t="s">
        <v>54</v>
      </c>
      <c r="H110" s="1" t="s">
        <v>52</v>
      </c>
      <c r="I110" s="1" t="s">
        <v>17</v>
      </c>
      <c r="J110" s="1" t="s">
        <v>48</v>
      </c>
      <c r="K110" s="1" t="s">
        <v>149</v>
      </c>
      <c r="L110" s="1" t="s">
        <v>186</v>
      </c>
      <c r="M110" s="1" t="s">
        <v>127</v>
      </c>
      <c r="N110" s="2">
        <f>salesdata[[#This Row],[Sales]]-salesdata[[#This Row],[Profit]]</f>
        <v>506.50299999999999</v>
      </c>
      <c r="O110" s="6">
        <f>((salesdata[[#This Row],[Original_Price]]-salesdata[[#This Row],[Sales]])/(salesdata[[#This Row],[Original_Price]]))*100</f>
        <v>-4.8489347545819079</v>
      </c>
    </row>
    <row r="111" spans="1:15" x14ac:dyDescent="0.25">
      <c r="A111" s="1">
        <v>37281</v>
      </c>
      <c r="B111" s="1" t="s">
        <v>36</v>
      </c>
      <c r="C111" s="1">
        <v>25</v>
      </c>
      <c r="D111" s="2">
        <v>453.24549999999999</v>
      </c>
      <c r="E111" s="1" t="s">
        <v>67</v>
      </c>
      <c r="F111" s="2">
        <v>3.31</v>
      </c>
      <c r="G111" s="1" t="s">
        <v>116</v>
      </c>
      <c r="H111" s="1" t="s">
        <v>52</v>
      </c>
      <c r="I111" s="1" t="s">
        <v>17</v>
      </c>
      <c r="J111" s="1" t="s">
        <v>48</v>
      </c>
      <c r="K111" s="1" t="s">
        <v>149</v>
      </c>
      <c r="L111" s="1" t="s">
        <v>186</v>
      </c>
      <c r="M111" s="1" t="s">
        <v>127</v>
      </c>
      <c r="N111" s="2">
        <f>salesdata[[#This Row],[Sales]]-salesdata[[#This Row],[Profit]]</f>
        <v>449.93549999999999</v>
      </c>
      <c r="O111" s="6">
        <f>((salesdata[[#This Row],[Original_Price]]-salesdata[[#This Row],[Sales]])/(salesdata[[#This Row],[Original_Price]]))*100</f>
        <v>-0.73566100029893222</v>
      </c>
    </row>
    <row r="112" spans="1:15" x14ac:dyDescent="0.25">
      <c r="A112" s="1">
        <v>49761</v>
      </c>
      <c r="B112" s="1" t="s">
        <v>28</v>
      </c>
      <c r="C112" s="1">
        <v>45</v>
      </c>
      <c r="D112" s="2">
        <v>1090.5999999999999</v>
      </c>
      <c r="E112" s="1" t="s">
        <v>67</v>
      </c>
      <c r="F112" s="2">
        <v>300.91000000000003</v>
      </c>
      <c r="G112" s="1" t="s">
        <v>187</v>
      </c>
      <c r="H112" s="1" t="s">
        <v>52</v>
      </c>
      <c r="I112" s="1" t="s">
        <v>17</v>
      </c>
      <c r="J112" s="1" t="s">
        <v>48</v>
      </c>
      <c r="K112" s="1" t="s">
        <v>69</v>
      </c>
      <c r="L112" s="1" t="s">
        <v>179</v>
      </c>
      <c r="M112" s="1" t="s">
        <v>127</v>
      </c>
      <c r="N112" s="2">
        <f>salesdata[[#This Row],[Sales]]-salesdata[[#This Row],[Profit]]</f>
        <v>789.68999999999983</v>
      </c>
      <c r="O112" s="6">
        <f>((salesdata[[#This Row],[Original_Price]]-salesdata[[#This Row],[Sales]])/(salesdata[[#This Row],[Original_Price]]))*100</f>
        <v>-38.104825944357934</v>
      </c>
    </row>
    <row r="113" spans="1:15" x14ac:dyDescent="0.25">
      <c r="A113" s="1">
        <v>19044</v>
      </c>
      <c r="B113" s="1" t="s">
        <v>31</v>
      </c>
      <c r="C113" s="1">
        <v>32</v>
      </c>
      <c r="D113" s="2">
        <v>4800.4399999999996</v>
      </c>
      <c r="E113" s="1" t="s">
        <v>67</v>
      </c>
      <c r="F113" s="2">
        <v>1912.92</v>
      </c>
      <c r="G113" s="1" t="s">
        <v>56</v>
      </c>
      <c r="H113" s="1" t="s">
        <v>52</v>
      </c>
      <c r="I113" s="1" t="s">
        <v>17</v>
      </c>
      <c r="J113" s="1" t="s">
        <v>48</v>
      </c>
      <c r="K113" s="1" t="s">
        <v>69</v>
      </c>
      <c r="L113" s="1" t="s">
        <v>158</v>
      </c>
      <c r="M113" s="1" t="s">
        <v>127</v>
      </c>
      <c r="N113" s="2">
        <f>salesdata[[#This Row],[Sales]]-salesdata[[#This Row],[Profit]]</f>
        <v>2887.5199999999995</v>
      </c>
      <c r="O113" s="6">
        <f>((salesdata[[#This Row],[Original_Price]]-salesdata[[#This Row],[Sales]])/(salesdata[[#This Row],[Original_Price]]))*100</f>
        <v>-66.247852828725001</v>
      </c>
    </row>
    <row r="114" spans="1:15" x14ac:dyDescent="0.25">
      <c r="A114" s="1">
        <v>38690</v>
      </c>
      <c r="B114" s="1" t="s">
        <v>31</v>
      </c>
      <c r="C114" s="1">
        <v>28</v>
      </c>
      <c r="D114" s="2">
        <v>697.5</v>
      </c>
      <c r="E114" s="1" t="s">
        <v>67</v>
      </c>
      <c r="F114" s="2">
        <v>169.89</v>
      </c>
      <c r="G114" s="1" t="s">
        <v>119</v>
      </c>
      <c r="H114" s="1" t="s">
        <v>52</v>
      </c>
      <c r="I114" s="1" t="s">
        <v>17</v>
      </c>
      <c r="J114" s="1" t="s">
        <v>48</v>
      </c>
      <c r="K114" s="1" t="s">
        <v>69</v>
      </c>
      <c r="L114" s="1" t="s">
        <v>179</v>
      </c>
      <c r="M114" s="1" t="s">
        <v>127</v>
      </c>
      <c r="N114" s="2">
        <f>salesdata[[#This Row],[Sales]]-salesdata[[#This Row],[Profit]]</f>
        <v>527.61</v>
      </c>
      <c r="O114" s="6">
        <f>((salesdata[[#This Row],[Original_Price]]-salesdata[[#This Row],[Sales]])/(salesdata[[#This Row],[Original_Price]]))*100</f>
        <v>-32.199920395746858</v>
      </c>
    </row>
    <row r="115" spans="1:15" x14ac:dyDescent="0.25">
      <c r="A115" s="1">
        <v>50338</v>
      </c>
      <c r="B115" s="1" t="s">
        <v>28</v>
      </c>
      <c r="C115" s="1">
        <v>36</v>
      </c>
      <c r="D115" s="2">
        <v>551.44000000000005</v>
      </c>
      <c r="E115" s="1" t="s">
        <v>67</v>
      </c>
      <c r="F115" s="2">
        <v>28.7</v>
      </c>
      <c r="G115" s="1" t="s">
        <v>188</v>
      </c>
      <c r="H115" s="1" t="s">
        <v>47</v>
      </c>
      <c r="I115" s="1" t="s">
        <v>17</v>
      </c>
      <c r="J115" s="1" t="s">
        <v>48</v>
      </c>
      <c r="K115" s="1" t="s">
        <v>69</v>
      </c>
      <c r="L115" s="1" t="s">
        <v>153</v>
      </c>
      <c r="M115" s="1" t="s">
        <v>127</v>
      </c>
      <c r="N115" s="2">
        <f>salesdata[[#This Row],[Sales]]-salesdata[[#This Row],[Profit]]</f>
        <v>522.74</v>
      </c>
      <c r="O115" s="6">
        <f>((salesdata[[#This Row],[Original_Price]]-salesdata[[#This Row],[Sales]])/(salesdata[[#This Row],[Original_Price]]))*100</f>
        <v>-5.4903011057122173</v>
      </c>
    </row>
    <row r="116" spans="1:15" x14ac:dyDescent="0.25">
      <c r="A116" s="1">
        <v>14406</v>
      </c>
      <c r="B116" s="1" t="s">
        <v>36</v>
      </c>
      <c r="C116" s="1">
        <v>37</v>
      </c>
      <c r="D116" s="2">
        <v>5610.84</v>
      </c>
      <c r="E116" s="1" t="s">
        <v>67</v>
      </c>
      <c r="F116" s="2">
        <v>2366.5100000000002</v>
      </c>
      <c r="G116" s="1" t="s">
        <v>189</v>
      </c>
      <c r="H116" s="1" t="s">
        <v>47</v>
      </c>
      <c r="I116" s="1" t="s">
        <v>17</v>
      </c>
      <c r="J116" s="1" t="s">
        <v>48</v>
      </c>
      <c r="K116" s="1" t="s">
        <v>69</v>
      </c>
      <c r="L116" s="1" t="s">
        <v>158</v>
      </c>
      <c r="M116" s="1" t="s">
        <v>127</v>
      </c>
      <c r="N116" s="2">
        <f>salesdata[[#This Row],[Sales]]-salesdata[[#This Row],[Profit]]</f>
        <v>3244.33</v>
      </c>
      <c r="O116" s="6">
        <f>((salesdata[[#This Row],[Original_Price]]-salesdata[[#This Row],[Sales]])/(salesdata[[#This Row],[Original_Price]]))*100</f>
        <v>-72.942949699938055</v>
      </c>
    </row>
    <row r="117" spans="1:15" x14ac:dyDescent="0.25">
      <c r="A117" s="1">
        <v>27396</v>
      </c>
      <c r="B117" s="1" t="s">
        <v>43</v>
      </c>
      <c r="C117" s="1">
        <v>14</v>
      </c>
      <c r="D117" s="2">
        <v>138.31</v>
      </c>
      <c r="E117" s="1" t="s">
        <v>67</v>
      </c>
      <c r="F117" s="2">
        <v>-31.16</v>
      </c>
      <c r="G117" s="1" t="s">
        <v>190</v>
      </c>
      <c r="H117" s="1" t="s">
        <v>52</v>
      </c>
      <c r="I117" s="1" t="s">
        <v>17</v>
      </c>
      <c r="J117" s="1" t="s">
        <v>25</v>
      </c>
      <c r="K117" s="1" t="s">
        <v>26</v>
      </c>
      <c r="L117" s="1" t="s">
        <v>174</v>
      </c>
      <c r="M117" s="1" t="s">
        <v>127</v>
      </c>
      <c r="N117" s="2">
        <f>salesdata[[#This Row],[Sales]]-salesdata[[#This Row],[Profit]]</f>
        <v>169.47</v>
      </c>
      <c r="O117" s="6">
        <f>((salesdata[[#This Row],[Original_Price]]-salesdata[[#This Row],[Sales]])/(salesdata[[#This Row],[Original_Price]]))*100</f>
        <v>18.386735115359649</v>
      </c>
    </row>
    <row r="118" spans="1:15" x14ac:dyDescent="0.25">
      <c r="A118" s="1">
        <v>41059</v>
      </c>
      <c r="B118" s="1" t="s">
        <v>36</v>
      </c>
      <c r="C118" s="1">
        <v>45</v>
      </c>
      <c r="D118" s="2">
        <v>12571.63</v>
      </c>
      <c r="E118" s="1" t="s">
        <v>67</v>
      </c>
      <c r="F118" s="2">
        <v>5455.96</v>
      </c>
      <c r="G118" s="1" t="s">
        <v>191</v>
      </c>
      <c r="H118" s="1" t="s">
        <v>64</v>
      </c>
      <c r="I118" s="1" t="s">
        <v>17</v>
      </c>
      <c r="J118" s="1" t="s">
        <v>48</v>
      </c>
      <c r="K118" s="1" t="s">
        <v>69</v>
      </c>
      <c r="L118" s="1" t="s">
        <v>192</v>
      </c>
      <c r="M118" s="1" t="s">
        <v>127</v>
      </c>
      <c r="N118" s="2">
        <f>salesdata[[#This Row],[Sales]]-salesdata[[#This Row],[Profit]]</f>
        <v>7115.6699999999992</v>
      </c>
      <c r="O118" s="6">
        <f>((salesdata[[#This Row],[Original_Price]]-salesdata[[#This Row],[Sales]])/(salesdata[[#This Row],[Original_Price]]))*100</f>
        <v>-76.675281456278896</v>
      </c>
    </row>
    <row r="119" spans="1:15" x14ac:dyDescent="0.25">
      <c r="A119" s="1">
        <v>47174</v>
      </c>
      <c r="B119" s="1" t="s">
        <v>43</v>
      </c>
      <c r="C119" s="1">
        <v>42</v>
      </c>
      <c r="D119" s="2">
        <v>642.1</v>
      </c>
      <c r="E119" s="1" t="s">
        <v>67</v>
      </c>
      <c r="F119" s="2">
        <v>41.56</v>
      </c>
      <c r="G119" s="1" t="s">
        <v>193</v>
      </c>
      <c r="H119" s="1" t="s">
        <v>64</v>
      </c>
      <c r="I119" s="1" t="s">
        <v>17</v>
      </c>
      <c r="J119" s="1" t="s">
        <v>48</v>
      </c>
      <c r="K119" s="1" t="s">
        <v>69</v>
      </c>
      <c r="L119" s="1" t="s">
        <v>153</v>
      </c>
      <c r="M119" s="1" t="s">
        <v>127</v>
      </c>
      <c r="N119" s="2">
        <f>salesdata[[#This Row],[Sales]]-salesdata[[#This Row],[Profit]]</f>
        <v>600.54</v>
      </c>
      <c r="O119" s="6">
        <f>((salesdata[[#This Row],[Original_Price]]-salesdata[[#This Row],[Sales]])/(salesdata[[#This Row],[Original_Price]]))*100</f>
        <v>-6.920438272221678</v>
      </c>
    </row>
    <row r="120" spans="1:15" x14ac:dyDescent="0.25">
      <c r="A120" s="1">
        <v>57153</v>
      </c>
      <c r="B120" s="1" t="s">
        <v>43</v>
      </c>
      <c r="C120" s="1">
        <v>9</v>
      </c>
      <c r="D120" s="2">
        <v>106.05</v>
      </c>
      <c r="E120" s="1" t="s">
        <v>67</v>
      </c>
      <c r="F120" s="2">
        <v>-14.52</v>
      </c>
      <c r="G120" s="1" t="s">
        <v>194</v>
      </c>
      <c r="H120" s="1" t="s">
        <v>64</v>
      </c>
      <c r="I120" s="1" t="s">
        <v>17</v>
      </c>
      <c r="J120" s="1" t="s">
        <v>18</v>
      </c>
      <c r="K120" s="1" t="s">
        <v>41</v>
      </c>
      <c r="L120" s="1" t="s">
        <v>195</v>
      </c>
      <c r="M120" s="1" t="s">
        <v>127</v>
      </c>
      <c r="N120" s="2">
        <f>salesdata[[#This Row],[Sales]]-salesdata[[#This Row],[Profit]]</f>
        <v>120.57</v>
      </c>
      <c r="O120" s="6">
        <f>((salesdata[[#This Row],[Original_Price]]-salesdata[[#This Row],[Sales]])/(salesdata[[#This Row],[Original_Price]]))*100</f>
        <v>12.042796715600893</v>
      </c>
    </row>
    <row r="121" spans="1:15" x14ac:dyDescent="0.25">
      <c r="A121" s="1">
        <v>59878</v>
      </c>
      <c r="B121" s="1" t="s">
        <v>13</v>
      </c>
      <c r="C121" s="1">
        <v>6</v>
      </c>
      <c r="D121" s="2">
        <v>112.4</v>
      </c>
      <c r="E121" s="1" t="s">
        <v>67</v>
      </c>
      <c r="F121" s="2">
        <v>-46.75</v>
      </c>
      <c r="G121" s="1" t="s">
        <v>196</v>
      </c>
      <c r="H121" s="1" t="s">
        <v>64</v>
      </c>
      <c r="I121" s="1" t="s">
        <v>17</v>
      </c>
      <c r="J121" s="1" t="s">
        <v>48</v>
      </c>
      <c r="K121" s="1" t="s">
        <v>69</v>
      </c>
      <c r="L121" s="1" t="s">
        <v>159</v>
      </c>
      <c r="M121" s="1" t="s">
        <v>127</v>
      </c>
      <c r="N121" s="2">
        <f>salesdata[[#This Row],[Sales]]-salesdata[[#This Row],[Profit]]</f>
        <v>159.15</v>
      </c>
      <c r="O121" s="6">
        <f>((salesdata[[#This Row],[Original_Price]]-salesdata[[#This Row],[Sales]])/(salesdata[[#This Row],[Original_Price]]))*100</f>
        <v>29.374803644360664</v>
      </c>
    </row>
    <row r="122" spans="1:15" x14ac:dyDescent="0.25">
      <c r="A122" s="1">
        <v>1218</v>
      </c>
      <c r="B122" s="1" t="s">
        <v>28</v>
      </c>
      <c r="C122" s="1">
        <v>3</v>
      </c>
      <c r="D122" s="2">
        <v>46.46</v>
      </c>
      <c r="E122" s="1" t="s">
        <v>67</v>
      </c>
      <c r="F122" s="2">
        <v>-25.13</v>
      </c>
      <c r="G122" s="1" t="s">
        <v>197</v>
      </c>
      <c r="H122" s="1" t="s">
        <v>64</v>
      </c>
      <c r="I122" s="1" t="s">
        <v>17</v>
      </c>
      <c r="J122" s="1" t="s">
        <v>18</v>
      </c>
      <c r="K122" s="1" t="s">
        <v>41</v>
      </c>
      <c r="L122" s="1" t="s">
        <v>140</v>
      </c>
      <c r="M122" s="1" t="s">
        <v>127</v>
      </c>
      <c r="N122" s="2">
        <f>salesdata[[#This Row],[Sales]]-salesdata[[#This Row],[Profit]]</f>
        <v>71.59</v>
      </c>
      <c r="O122" s="6">
        <f>((salesdata[[#This Row],[Original_Price]]-salesdata[[#This Row],[Sales]])/(salesdata[[#This Row],[Original_Price]]))*100</f>
        <v>35.102667970386925</v>
      </c>
    </row>
    <row r="123" spans="1:15" x14ac:dyDescent="0.25">
      <c r="A123" s="1">
        <v>13410</v>
      </c>
      <c r="B123" s="1" t="s">
        <v>28</v>
      </c>
      <c r="C123" s="1">
        <v>29</v>
      </c>
      <c r="D123" s="2">
        <v>701.94</v>
      </c>
      <c r="E123" s="1" t="s">
        <v>67</v>
      </c>
      <c r="F123" s="2">
        <v>158.91</v>
      </c>
      <c r="G123" s="1" t="s">
        <v>63</v>
      </c>
      <c r="H123" s="1" t="s">
        <v>64</v>
      </c>
      <c r="I123" s="1" t="s">
        <v>17</v>
      </c>
      <c r="J123" s="1" t="s">
        <v>48</v>
      </c>
      <c r="K123" s="1" t="s">
        <v>69</v>
      </c>
      <c r="L123" s="1" t="s">
        <v>179</v>
      </c>
      <c r="M123" s="1" t="s">
        <v>127</v>
      </c>
      <c r="N123" s="2">
        <f>salesdata[[#This Row],[Sales]]-salesdata[[#This Row],[Profit]]</f>
        <v>543.03000000000009</v>
      </c>
      <c r="O123" s="6">
        <f>((salesdata[[#This Row],[Original_Price]]-salesdata[[#This Row],[Sales]])/(salesdata[[#This Row],[Original_Price]]))*100</f>
        <v>-29.263576597978002</v>
      </c>
    </row>
    <row r="124" spans="1:15" x14ac:dyDescent="0.25">
      <c r="A124" s="1">
        <v>15808</v>
      </c>
      <c r="B124" s="1" t="s">
        <v>43</v>
      </c>
      <c r="C124" s="1">
        <v>3</v>
      </c>
      <c r="D124" s="2">
        <v>58.14</v>
      </c>
      <c r="E124" s="1" t="s">
        <v>67</v>
      </c>
      <c r="F124" s="2">
        <v>-96.25</v>
      </c>
      <c r="G124" s="1" t="s">
        <v>198</v>
      </c>
      <c r="H124" s="1" t="s">
        <v>64</v>
      </c>
      <c r="I124" s="1" t="s">
        <v>17</v>
      </c>
      <c r="J124" s="1" t="s">
        <v>48</v>
      </c>
      <c r="K124" s="1" t="s">
        <v>149</v>
      </c>
      <c r="L124" s="1" t="s">
        <v>186</v>
      </c>
      <c r="M124" s="1" t="s">
        <v>127</v>
      </c>
      <c r="N124" s="2">
        <f>salesdata[[#This Row],[Sales]]-salesdata[[#This Row],[Profit]]</f>
        <v>154.38999999999999</v>
      </c>
      <c r="O124" s="6">
        <f>((salesdata[[#This Row],[Original_Price]]-salesdata[[#This Row],[Sales]])/(salesdata[[#This Row],[Original_Price]]))*100</f>
        <v>62.342120603666039</v>
      </c>
    </row>
    <row r="125" spans="1:15" x14ac:dyDescent="0.25">
      <c r="A125" s="1">
        <v>56101</v>
      </c>
      <c r="B125" s="1" t="s">
        <v>28</v>
      </c>
      <c r="C125" s="1">
        <v>1</v>
      </c>
      <c r="D125" s="2">
        <v>21.45</v>
      </c>
      <c r="E125" s="1" t="s">
        <v>67</v>
      </c>
      <c r="F125" s="2">
        <v>-7.22</v>
      </c>
      <c r="G125" s="1" t="s">
        <v>198</v>
      </c>
      <c r="H125" s="1" t="s">
        <v>64</v>
      </c>
      <c r="I125" s="1" t="s">
        <v>17</v>
      </c>
      <c r="J125" s="1" t="s">
        <v>18</v>
      </c>
      <c r="K125" s="1" t="s">
        <v>41</v>
      </c>
      <c r="L125" s="1" t="s">
        <v>140</v>
      </c>
      <c r="M125" s="1" t="s">
        <v>127</v>
      </c>
      <c r="N125" s="2">
        <f>salesdata[[#This Row],[Sales]]-salesdata[[#This Row],[Profit]]</f>
        <v>28.669999999999998</v>
      </c>
      <c r="O125" s="6">
        <f>((salesdata[[#This Row],[Original_Price]]-salesdata[[#This Row],[Sales]])/(salesdata[[#This Row],[Original_Price]]))*100</f>
        <v>25.183118242064872</v>
      </c>
    </row>
    <row r="126" spans="1:15" x14ac:dyDescent="0.25">
      <c r="A126" s="1">
        <v>1412</v>
      </c>
      <c r="B126" s="1" t="s">
        <v>28</v>
      </c>
      <c r="C126" s="1">
        <v>13</v>
      </c>
      <c r="D126" s="2">
        <v>59.03</v>
      </c>
      <c r="E126" s="1" t="s">
        <v>14</v>
      </c>
      <c r="F126" s="2">
        <v>26.92</v>
      </c>
      <c r="G126" s="1" t="s">
        <v>145</v>
      </c>
      <c r="H126" s="1" t="s">
        <v>16</v>
      </c>
      <c r="I126" s="1" t="s">
        <v>24</v>
      </c>
      <c r="J126" s="1" t="s">
        <v>18</v>
      </c>
      <c r="K126" s="1" t="s">
        <v>199</v>
      </c>
      <c r="L126" s="1" t="s">
        <v>200</v>
      </c>
      <c r="M126" s="1" t="s">
        <v>201</v>
      </c>
      <c r="N126" s="2">
        <f>salesdata[[#This Row],[Sales]]-salesdata[[#This Row],[Profit]]</f>
        <v>32.11</v>
      </c>
      <c r="O126" s="6">
        <f>((salesdata[[#This Row],[Original_Price]]-salesdata[[#This Row],[Sales]])/(salesdata[[#This Row],[Original_Price]]))*100</f>
        <v>-83.836810962317045</v>
      </c>
    </row>
    <row r="127" spans="1:15" x14ac:dyDescent="0.25">
      <c r="A127" s="1">
        <v>4676</v>
      </c>
      <c r="B127" s="1" t="s">
        <v>13</v>
      </c>
      <c r="C127" s="1">
        <v>3</v>
      </c>
      <c r="D127" s="2">
        <v>49.59</v>
      </c>
      <c r="E127" s="1" t="s">
        <v>14</v>
      </c>
      <c r="F127" s="2">
        <v>-8.3800000000000008</v>
      </c>
      <c r="G127" s="1" t="s">
        <v>202</v>
      </c>
      <c r="H127" s="1" t="s">
        <v>16</v>
      </c>
      <c r="I127" s="1" t="s">
        <v>33</v>
      </c>
      <c r="J127" s="1" t="s">
        <v>18</v>
      </c>
      <c r="K127" s="1" t="s">
        <v>203</v>
      </c>
      <c r="L127" s="1" t="s">
        <v>204</v>
      </c>
      <c r="M127" s="1" t="s">
        <v>201</v>
      </c>
      <c r="N127" s="2">
        <f>salesdata[[#This Row],[Sales]]-salesdata[[#This Row],[Profit]]</f>
        <v>57.970000000000006</v>
      </c>
      <c r="O127" s="6">
        <f>((salesdata[[#This Row],[Original_Price]]-salesdata[[#This Row],[Sales]])/(salesdata[[#This Row],[Original_Price]]))*100</f>
        <v>14.455752975677077</v>
      </c>
    </row>
    <row r="128" spans="1:15" x14ac:dyDescent="0.25">
      <c r="A128" s="1">
        <v>6182</v>
      </c>
      <c r="B128" s="1" t="s">
        <v>31</v>
      </c>
      <c r="C128" s="1">
        <v>18</v>
      </c>
      <c r="D128" s="2">
        <v>130.32</v>
      </c>
      <c r="E128" s="1" t="s">
        <v>14</v>
      </c>
      <c r="F128" s="2">
        <v>-67.28</v>
      </c>
      <c r="G128" s="1" t="s">
        <v>85</v>
      </c>
      <c r="H128" s="1" t="s">
        <v>16</v>
      </c>
      <c r="I128" s="1" t="s">
        <v>17</v>
      </c>
      <c r="J128" s="1" t="s">
        <v>18</v>
      </c>
      <c r="K128" s="1" t="s">
        <v>203</v>
      </c>
      <c r="L128" s="1" t="s">
        <v>205</v>
      </c>
      <c r="M128" s="1" t="s">
        <v>201</v>
      </c>
      <c r="N128" s="2">
        <f>salesdata[[#This Row],[Sales]]-salesdata[[#This Row],[Profit]]</f>
        <v>197.6</v>
      </c>
      <c r="O128" s="6">
        <f>((salesdata[[#This Row],[Original_Price]]-salesdata[[#This Row],[Sales]])/(salesdata[[#This Row],[Original_Price]]))*100</f>
        <v>34.048582995951421</v>
      </c>
    </row>
    <row r="129" spans="1:15" x14ac:dyDescent="0.25">
      <c r="A129" s="1">
        <v>6916</v>
      </c>
      <c r="B129" s="1" t="s">
        <v>31</v>
      </c>
      <c r="C129" s="1">
        <v>40</v>
      </c>
      <c r="D129" s="2">
        <v>436.17</v>
      </c>
      <c r="E129" s="1" t="s">
        <v>14</v>
      </c>
      <c r="F129" s="2">
        <v>-141.27000000000001</v>
      </c>
      <c r="G129" s="1" t="s">
        <v>206</v>
      </c>
      <c r="H129" s="1" t="s">
        <v>16</v>
      </c>
      <c r="I129" s="1" t="s">
        <v>24</v>
      </c>
      <c r="J129" s="1" t="s">
        <v>18</v>
      </c>
      <c r="K129" s="1" t="s">
        <v>19</v>
      </c>
      <c r="L129" s="1" t="s">
        <v>207</v>
      </c>
      <c r="M129" s="1" t="s">
        <v>201</v>
      </c>
      <c r="N129" s="2">
        <f>salesdata[[#This Row],[Sales]]-salesdata[[#This Row],[Profit]]</f>
        <v>577.44000000000005</v>
      </c>
      <c r="O129" s="6">
        <f>((salesdata[[#This Row],[Original_Price]]-salesdata[[#This Row],[Sales]])/(salesdata[[#This Row],[Original_Price]]))*100</f>
        <v>24.464879467996678</v>
      </c>
    </row>
    <row r="130" spans="1:15" x14ac:dyDescent="0.25">
      <c r="A130" s="1">
        <v>8419</v>
      </c>
      <c r="B130" s="1" t="s">
        <v>43</v>
      </c>
      <c r="C130" s="1">
        <v>19</v>
      </c>
      <c r="D130" s="2">
        <v>368.04</v>
      </c>
      <c r="E130" s="1" t="s">
        <v>14</v>
      </c>
      <c r="F130" s="2">
        <v>70.39</v>
      </c>
      <c r="G130" s="1" t="s">
        <v>208</v>
      </c>
      <c r="H130" s="1" t="s">
        <v>16</v>
      </c>
      <c r="I130" s="1" t="s">
        <v>38</v>
      </c>
      <c r="J130" s="1" t="s">
        <v>18</v>
      </c>
      <c r="K130" s="1" t="s">
        <v>203</v>
      </c>
      <c r="L130" s="1" t="s">
        <v>209</v>
      </c>
      <c r="M130" s="1" t="s">
        <v>201</v>
      </c>
      <c r="N130" s="2">
        <f>salesdata[[#This Row],[Sales]]-salesdata[[#This Row],[Profit]]</f>
        <v>297.65000000000003</v>
      </c>
      <c r="O130" s="6">
        <f>((salesdata[[#This Row],[Original_Price]]-salesdata[[#This Row],[Sales]])/(salesdata[[#This Row],[Original_Price]]))*100</f>
        <v>-23.648580547623041</v>
      </c>
    </row>
    <row r="131" spans="1:15" x14ac:dyDescent="0.25">
      <c r="A131" s="1">
        <v>8995</v>
      </c>
      <c r="B131" s="1" t="s">
        <v>13</v>
      </c>
      <c r="C131" s="1">
        <v>5</v>
      </c>
      <c r="D131" s="2">
        <v>24.16</v>
      </c>
      <c r="E131" s="1" t="s">
        <v>14</v>
      </c>
      <c r="F131" s="2">
        <v>8.0500000000000007</v>
      </c>
      <c r="G131" s="1" t="s">
        <v>22</v>
      </c>
      <c r="H131" s="1" t="s">
        <v>16</v>
      </c>
      <c r="I131" s="1" t="s">
        <v>24</v>
      </c>
      <c r="J131" s="1" t="s">
        <v>18</v>
      </c>
      <c r="K131" s="1" t="s">
        <v>210</v>
      </c>
      <c r="L131" s="1" t="s">
        <v>211</v>
      </c>
      <c r="M131" s="1" t="s">
        <v>201</v>
      </c>
      <c r="N131" s="2">
        <f>salesdata[[#This Row],[Sales]]-salesdata[[#This Row],[Profit]]</f>
        <v>16.11</v>
      </c>
      <c r="O131" s="6">
        <f>((salesdata[[#This Row],[Original_Price]]-salesdata[[#This Row],[Sales]])/(salesdata[[#This Row],[Original_Price]]))*100</f>
        <v>-49.968963376784615</v>
      </c>
    </row>
    <row r="132" spans="1:15" x14ac:dyDescent="0.25">
      <c r="A132" s="1">
        <v>8995</v>
      </c>
      <c r="B132" s="1" t="s">
        <v>13</v>
      </c>
      <c r="C132" s="1">
        <v>41</v>
      </c>
      <c r="D132" s="2">
        <v>270.83999999999997</v>
      </c>
      <c r="E132" s="1" t="s">
        <v>14</v>
      </c>
      <c r="F132" s="2">
        <v>-78.02</v>
      </c>
      <c r="G132" s="1" t="s">
        <v>22</v>
      </c>
      <c r="H132" s="1" t="s">
        <v>23</v>
      </c>
      <c r="I132" s="1" t="s">
        <v>24</v>
      </c>
      <c r="J132" s="1" t="s">
        <v>18</v>
      </c>
      <c r="K132" s="1" t="s">
        <v>203</v>
      </c>
      <c r="L132" s="1" t="s">
        <v>212</v>
      </c>
      <c r="M132" s="1" t="s">
        <v>201</v>
      </c>
      <c r="N132" s="2">
        <f>salesdata[[#This Row],[Sales]]-salesdata[[#This Row],[Profit]]</f>
        <v>348.85999999999996</v>
      </c>
      <c r="O132" s="6">
        <f>((salesdata[[#This Row],[Original_Price]]-salesdata[[#This Row],[Sales]])/(salesdata[[#This Row],[Original_Price]]))*100</f>
        <v>22.364272200882873</v>
      </c>
    </row>
    <row r="133" spans="1:15" x14ac:dyDescent="0.25">
      <c r="A133" s="1">
        <v>9509</v>
      </c>
      <c r="B133" s="1" t="s">
        <v>28</v>
      </c>
      <c r="C133" s="1">
        <v>5</v>
      </c>
      <c r="D133" s="2">
        <v>101.21</v>
      </c>
      <c r="E133" s="1" t="s">
        <v>14</v>
      </c>
      <c r="F133" s="2">
        <v>2.13</v>
      </c>
      <c r="G133" s="1" t="s">
        <v>213</v>
      </c>
      <c r="H133" s="1" t="s">
        <v>23</v>
      </c>
      <c r="I133" s="1" t="s">
        <v>33</v>
      </c>
      <c r="J133" s="1" t="s">
        <v>18</v>
      </c>
      <c r="K133" s="1" t="s">
        <v>203</v>
      </c>
      <c r="L133" s="1" t="s">
        <v>214</v>
      </c>
      <c r="M133" s="1" t="s">
        <v>201</v>
      </c>
      <c r="N133" s="2">
        <f>salesdata[[#This Row],[Sales]]-salesdata[[#This Row],[Profit]]</f>
        <v>99.08</v>
      </c>
      <c r="O133" s="6">
        <f>((salesdata[[#This Row],[Original_Price]]-salesdata[[#This Row],[Sales]])/(salesdata[[#This Row],[Original_Price]]))*100</f>
        <v>-2.1497779572062932</v>
      </c>
    </row>
    <row r="134" spans="1:15" x14ac:dyDescent="0.25">
      <c r="A134" s="1">
        <v>9927</v>
      </c>
      <c r="B134" s="1" t="s">
        <v>13</v>
      </c>
      <c r="C134" s="1">
        <v>34</v>
      </c>
      <c r="D134" s="2">
        <v>1608.08</v>
      </c>
      <c r="E134" s="1" t="s">
        <v>14</v>
      </c>
      <c r="F134" s="2">
        <v>-82.16</v>
      </c>
      <c r="G134" s="1" t="s">
        <v>85</v>
      </c>
      <c r="H134" s="1" t="s">
        <v>23</v>
      </c>
      <c r="I134" s="1" t="s">
        <v>17</v>
      </c>
      <c r="J134" s="1" t="s">
        <v>48</v>
      </c>
      <c r="K134" s="1" t="s">
        <v>215</v>
      </c>
      <c r="L134" s="1" t="s">
        <v>216</v>
      </c>
      <c r="M134" s="1" t="s">
        <v>201</v>
      </c>
      <c r="N134" s="2">
        <f>salesdata[[#This Row],[Sales]]-salesdata[[#This Row],[Profit]]</f>
        <v>1690.24</v>
      </c>
      <c r="O134" s="6">
        <f>((salesdata[[#This Row],[Original_Price]]-salesdata[[#This Row],[Sales]])/(salesdata[[#This Row],[Original_Price]]))*100</f>
        <v>4.8608481635744081</v>
      </c>
    </row>
    <row r="135" spans="1:15" x14ac:dyDescent="0.25">
      <c r="A135" s="1">
        <v>13795</v>
      </c>
      <c r="B135" s="1" t="s">
        <v>28</v>
      </c>
      <c r="C135" s="1">
        <v>23</v>
      </c>
      <c r="D135" s="2">
        <v>275.16000000000003</v>
      </c>
      <c r="E135" s="1" t="s">
        <v>14</v>
      </c>
      <c r="F135" s="2">
        <v>43.35</v>
      </c>
      <c r="G135" s="1" t="s">
        <v>37</v>
      </c>
      <c r="H135" s="1" t="s">
        <v>23</v>
      </c>
      <c r="I135" s="1" t="s">
        <v>38</v>
      </c>
      <c r="J135" s="1" t="s">
        <v>18</v>
      </c>
      <c r="K135" s="1" t="s">
        <v>203</v>
      </c>
      <c r="L135" s="1" t="s">
        <v>217</v>
      </c>
      <c r="M135" s="1" t="s">
        <v>201</v>
      </c>
      <c r="N135" s="2">
        <f>salesdata[[#This Row],[Sales]]-salesdata[[#This Row],[Profit]]</f>
        <v>231.81000000000003</v>
      </c>
      <c r="O135" s="6">
        <f>((salesdata[[#This Row],[Original_Price]]-salesdata[[#This Row],[Sales]])/(salesdata[[#This Row],[Original_Price]]))*100</f>
        <v>-18.700660023294937</v>
      </c>
    </row>
    <row r="136" spans="1:15" x14ac:dyDescent="0.25">
      <c r="A136" s="1">
        <v>16706</v>
      </c>
      <c r="B136" s="1" t="s">
        <v>13</v>
      </c>
      <c r="C136" s="1">
        <v>49</v>
      </c>
      <c r="D136" s="2">
        <v>6175.777</v>
      </c>
      <c r="E136" s="1" t="s">
        <v>14</v>
      </c>
      <c r="F136" s="2">
        <v>1881.58</v>
      </c>
      <c r="G136" s="1" t="s">
        <v>128</v>
      </c>
      <c r="H136" s="1" t="s">
        <v>23</v>
      </c>
      <c r="I136" s="1" t="s">
        <v>17</v>
      </c>
      <c r="J136" s="1" t="s">
        <v>48</v>
      </c>
      <c r="K136" s="1" t="s">
        <v>149</v>
      </c>
      <c r="L136" s="1" t="s">
        <v>218</v>
      </c>
      <c r="M136" s="1" t="s">
        <v>201</v>
      </c>
      <c r="N136" s="2">
        <f>salesdata[[#This Row],[Sales]]-salesdata[[#This Row],[Profit]]</f>
        <v>4294.1970000000001</v>
      </c>
      <c r="O136" s="6">
        <f>((salesdata[[#This Row],[Original_Price]]-salesdata[[#This Row],[Sales]])/(salesdata[[#This Row],[Original_Price]]))*100</f>
        <v>-43.816806727777042</v>
      </c>
    </row>
    <row r="137" spans="1:15" x14ac:dyDescent="0.25">
      <c r="A137" s="1">
        <v>19138</v>
      </c>
      <c r="B137" s="1" t="s">
        <v>31</v>
      </c>
      <c r="C137" s="1">
        <v>30</v>
      </c>
      <c r="D137" s="2">
        <v>387</v>
      </c>
      <c r="E137" s="1" t="s">
        <v>14</v>
      </c>
      <c r="F137" s="2">
        <v>-31.45</v>
      </c>
      <c r="G137" s="1" t="s">
        <v>32</v>
      </c>
      <c r="H137" s="1" t="s">
        <v>23</v>
      </c>
      <c r="I137" s="1" t="s">
        <v>33</v>
      </c>
      <c r="J137" s="1" t="s">
        <v>18</v>
      </c>
      <c r="K137" s="1" t="s">
        <v>19</v>
      </c>
      <c r="L137" s="1" t="s">
        <v>219</v>
      </c>
      <c r="M137" s="1" t="s">
        <v>201</v>
      </c>
      <c r="N137" s="2">
        <f>salesdata[[#This Row],[Sales]]-salesdata[[#This Row],[Profit]]</f>
        <v>418.45</v>
      </c>
      <c r="O137" s="6">
        <f>((salesdata[[#This Row],[Original_Price]]-salesdata[[#This Row],[Sales]])/(salesdata[[#This Row],[Original_Price]]))*100</f>
        <v>7.5158322380212663</v>
      </c>
    </row>
    <row r="138" spans="1:15" x14ac:dyDescent="0.25">
      <c r="A138" s="1">
        <v>22501</v>
      </c>
      <c r="B138" s="1" t="s">
        <v>13</v>
      </c>
      <c r="C138" s="1">
        <v>2</v>
      </c>
      <c r="D138" s="2">
        <v>30.83</v>
      </c>
      <c r="E138" s="1" t="s">
        <v>14</v>
      </c>
      <c r="F138" s="2">
        <v>7.27</v>
      </c>
      <c r="G138" s="1" t="s">
        <v>96</v>
      </c>
      <c r="H138" s="1" t="s">
        <v>23</v>
      </c>
      <c r="I138" s="1" t="s">
        <v>17</v>
      </c>
      <c r="J138" s="1" t="s">
        <v>18</v>
      </c>
      <c r="K138" s="1" t="s">
        <v>220</v>
      </c>
      <c r="L138" s="1" t="s">
        <v>221</v>
      </c>
      <c r="M138" s="1" t="s">
        <v>201</v>
      </c>
      <c r="N138" s="2">
        <f>salesdata[[#This Row],[Sales]]-salesdata[[#This Row],[Profit]]</f>
        <v>23.56</v>
      </c>
      <c r="O138" s="6">
        <f>((salesdata[[#This Row],[Original_Price]]-salesdata[[#This Row],[Sales]])/(salesdata[[#This Row],[Original_Price]]))*100</f>
        <v>-30.857385398981325</v>
      </c>
    </row>
    <row r="139" spans="1:15" x14ac:dyDescent="0.25">
      <c r="A139" s="1">
        <v>25318</v>
      </c>
      <c r="B139" s="1" t="s">
        <v>43</v>
      </c>
      <c r="C139" s="1">
        <v>22</v>
      </c>
      <c r="D139" s="2">
        <v>440.92</v>
      </c>
      <c r="E139" s="1" t="s">
        <v>14</v>
      </c>
      <c r="F139" s="2">
        <v>-65.180000000000007</v>
      </c>
      <c r="G139" s="1" t="s">
        <v>222</v>
      </c>
      <c r="H139" s="1" t="s">
        <v>23</v>
      </c>
      <c r="I139" s="1" t="s">
        <v>38</v>
      </c>
      <c r="J139" s="1" t="s">
        <v>25</v>
      </c>
      <c r="K139" s="1" t="s">
        <v>26</v>
      </c>
      <c r="L139" s="1" t="s">
        <v>223</v>
      </c>
      <c r="M139" s="1" t="s">
        <v>201</v>
      </c>
      <c r="N139" s="2">
        <f>salesdata[[#This Row],[Sales]]-salesdata[[#This Row],[Profit]]</f>
        <v>506.1</v>
      </c>
      <c r="O139" s="6">
        <f>((salesdata[[#This Row],[Original_Price]]-salesdata[[#This Row],[Sales]])/(salesdata[[#This Row],[Original_Price]]))*100</f>
        <v>12.878877692155703</v>
      </c>
    </row>
    <row r="140" spans="1:15" x14ac:dyDescent="0.25">
      <c r="A140" s="1">
        <v>25634</v>
      </c>
      <c r="B140" s="1" t="s">
        <v>28</v>
      </c>
      <c r="C140" s="1">
        <v>26</v>
      </c>
      <c r="D140" s="2">
        <v>626.07000000000005</v>
      </c>
      <c r="E140" s="1" t="s">
        <v>14</v>
      </c>
      <c r="F140" s="2">
        <v>185.32</v>
      </c>
      <c r="G140" s="1" t="s">
        <v>170</v>
      </c>
      <c r="H140" s="1" t="s">
        <v>23</v>
      </c>
      <c r="I140" s="1" t="s">
        <v>17</v>
      </c>
      <c r="J140" s="1" t="s">
        <v>18</v>
      </c>
      <c r="K140" s="1" t="s">
        <v>220</v>
      </c>
      <c r="L140" s="1" t="s">
        <v>224</v>
      </c>
      <c r="M140" s="1" t="s">
        <v>201</v>
      </c>
      <c r="N140" s="2">
        <f>salesdata[[#This Row],[Sales]]-salesdata[[#This Row],[Profit]]</f>
        <v>440.75000000000006</v>
      </c>
      <c r="O140" s="6">
        <f>((salesdata[[#This Row],[Original_Price]]-salesdata[[#This Row],[Sales]])/(salesdata[[#This Row],[Original_Price]]))*100</f>
        <v>-42.046511627906966</v>
      </c>
    </row>
    <row r="141" spans="1:15" x14ac:dyDescent="0.25">
      <c r="A141" s="1">
        <v>26370</v>
      </c>
      <c r="B141" s="1" t="s">
        <v>28</v>
      </c>
      <c r="C141" s="1">
        <v>20</v>
      </c>
      <c r="D141" s="2">
        <v>660.27</v>
      </c>
      <c r="E141" s="1" t="s">
        <v>14</v>
      </c>
      <c r="F141" s="2">
        <v>63.83</v>
      </c>
      <c r="G141" s="1" t="s">
        <v>44</v>
      </c>
      <c r="H141" s="1" t="s">
        <v>23</v>
      </c>
      <c r="I141" s="1" t="s">
        <v>33</v>
      </c>
      <c r="J141" s="1" t="s">
        <v>18</v>
      </c>
      <c r="K141" s="1" t="s">
        <v>19</v>
      </c>
      <c r="L141" s="1" t="s">
        <v>225</v>
      </c>
      <c r="M141" s="1" t="s">
        <v>201</v>
      </c>
      <c r="N141" s="2">
        <f>salesdata[[#This Row],[Sales]]-salesdata[[#This Row],[Profit]]</f>
        <v>596.43999999999994</v>
      </c>
      <c r="O141" s="6">
        <f>((salesdata[[#This Row],[Original_Price]]-salesdata[[#This Row],[Sales]])/(salesdata[[#This Row],[Original_Price]]))*100</f>
        <v>-10.701830863121193</v>
      </c>
    </row>
    <row r="142" spans="1:15" x14ac:dyDescent="0.25">
      <c r="A142" s="1">
        <v>31492</v>
      </c>
      <c r="B142" s="1" t="s">
        <v>43</v>
      </c>
      <c r="C142" s="1">
        <v>34</v>
      </c>
      <c r="D142" s="2">
        <v>971.95</v>
      </c>
      <c r="E142" s="1" t="s">
        <v>14</v>
      </c>
      <c r="F142" s="2">
        <v>-21.1</v>
      </c>
      <c r="G142" s="1" t="s">
        <v>208</v>
      </c>
      <c r="H142" s="1" t="s">
        <v>23</v>
      </c>
      <c r="I142" s="1" t="s">
        <v>38</v>
      </c>
      <c r="J142" s="1" t="s">
        <v>18</v>
      </c>
      <c r="K142" s="1" t="s">
        <v>19</v>
      </c>
      <c r="L142" s="1" t="s">
        <v>226</v>
      </c>
      <c r="M142" s="1" t="s">
        <v>201</v>
      </c>
      <c r="N142" s="2">
        <f>salesdata[[#This Row],[Sales]]-salesdata[[#This Row],[Profit]]</f>
        <v>993.05000000000007</v>
      </c>
      <c r="O142" s="6">
        <f>((salesdata[[#This Row],[Original_Price]]-salesdata[[#This Row],[Sales]])/(salesdata[[#This Row],[Original_Price]]))*100</f>
        <v>2.1247671315643748</v>
      </c>
    </row>
    <row r="143" spans="1:15" x14ac:dyDescent="0.25">
      <c r="A143" s="1">
        <v>31684</v>
      </c>
      <c r="B143" s="1" t="s">
        <v>43</v>
      </c>
      <c r="C143" s="1">
        <v>28</v>
      </c>
      <c r="D143" s="2">
        <v>456.91</v>
      </c>
      <c r="E143" s="1" t="s">
        <v>14</v>
      </c>
      <c r="F143" s="2">
        <v>-328.18</v>
      </c>
      <c r="G143" s="1" t="s">
        <v>227</v>
      </c>
      <c r="H143" s="1" t="s">
        <v>23</v>
      </c>
      <c r="I143" s="1" t="s">
        <v>17</v>
      </c>
      <c r="J143" s="1" t="s">
        <v>18</v>
      </c>
      <c r="K143" s="1" t="s">
        <v>19</v>
      </c>
      <c r="L143" s="1" t="s">
        <v>228</v>
      </c>
      <c r="M143" s="1" t="s">
        <v>201</v>
      </c>
      <c r="N143" s="2">
        <f>salesdata[[#This Row],[Sales]]-salesdata[[#This Row],[Profit]]</f>
        <v>785.09</v>
      </c>
      <c r="O143" s="6">
        <f>((salesdata[[#This Row],[Original_Price]]-salesdata[[#This Row],[Sales]])/(salesdata[[#This Row],[Original_Price]]))*100</f>
        <v>41.801576889273839</v>
      </c>
    </row>
    <row r="144" spans="1:15" x14ac:dyDescent="0.25">
      <c r="A144" s="1">
        <v>32193</v>
      </c>
      <c r="B144" s="1" t="s">
        <v>31</v>
      </c>
      <c r="C144" s="1">
        <v>4</v>
      </c>
      <c r="D144" s="2">
        <v>40.72</v>
      </c>
      <c r="E144" s="1" t="s">
        <v>14</v>
      </c>
      <c r="F144" s="2">
        <v>-10.25</v>
      </c>
      <c r="G144" s="1" t="s">
        <v>229</v>
      </c>
      <c r="H144" s="1" t="s">
        <v>23</v>
      </c>
      <c r="I144" s="1" t="s">
        <v>38</v>
      </c>
      <c r="J144" s="1" t="s">
        <v>18</v>
      </c>
      <c r="K144" s="1" t="s">
        <v>203</v>
      </c>
      <c r="L144" s="1" t="s">
        <v>230</v>
      </c>
      <c r="M144" s="1" t="s">
        <v>201</v>
      </c>
      <c r="N144" s="2">
        <f>salesdata[[#This Row],[Sales]]-salesdata[[#This Row],[Profit]]</f>
        <v>50.97</v>
      </c>
      <c r="O144" s="6">
        <f>((salesdata[[#This Row],[Original_Price]]-salesdata[[#This Row],[Sales]])/(salesdata[[#This Row],[Original_Price]]))*100</f>
        <v>20.109868550127526</v>
      </c>
    </row>
    <row r="145" spans="1:15" x14ac:dyDescent="0.25">
      <c r="A145" s="1">
        <v>33703</v>
      </c>
      <c r="B145" s="1" t="s">
        <v>28</v>
      </c>
      <c r="C145" s="1">
        <v>4</v>
      </c>
      <c r="D145" s="2">
        <v>63.52</v>
      </c>
      <c r="E145" s="1" t="s">
        <v>14</v>
      </c>
      <c r="F145" s="2">
        <v>-8.4700000000000006</v>
      </c>
      <c r="G145" s="1" t="s">
        <v>231</v>
      </c>
      <c r="H145" s="1" t="s">
        <v>23</v>
      </c>
      <c r="I145" s="1" t="s">
        <v>17</v>
      </c>
      <c r="J145" s="1" t="s">
        <v>18</v>
      </c>
      <c r="K145" s="1" t="s">
        <v>19</v>
      </c>
      <c r="L145" s="1" t="s">
        <v>232</v>
      </c>
      <c r="M145" s="1" t="s">
        <v>201</v>
      </c>
      <c r="N145" s="2">
        <f>salesdata[[#This Row],[Sales]]-salesdata[[#This Row],[Profit]]</f>
        <v>71.990000000000009</v>
      </c>
      <c r="O145" s="6">
        <f>((salesdata[[#This Row],[Original_Price]]-salesdata[[#This Row],[Sales]])/(salesdata[[#This Row],[Original_Price]]))*100</f>
        <v>11.765522989304076</v>
      </c>
    </row>
    <row r="146" spans="1:15" x14ac:dyDescent="0.25">
      <c r="A146" s="1">
        <v>33894</v>
      </c>
      <c r="B146" s="1" t="s">
        <v>43</v>
      </c>
      <c r="C146" s="1">
        <v>13</v>
      </c>
      <c r="D146" s="2">
        <v>438.93</v>
      </c>
      <c r="E146" s="1" t="s">
        <v>14</v>
      </c>
      <c r="F146" s="2">
        <v>-119.02</v>
      </c>
      <c r="G146" s="1" t="s">
        <v>88</v>
      </c>
      <c r="H146" s="1" t="s">
        <v>23</v>
      </c>
      <c r="I146" s="1" t="s">
        <v>17</v>
      </c>
      <c r="J146" s="1" t="s">
        <v>48</v>
      </c>
      <c r="K146" s="1" t="s">
        <v>215</v>
      </c>
      <c r="L146" s="1" t="s">
        <v>233</v>
      </c>
      <c r="M146" s="1" t="s">
        <v>201</v>
      </c>
      <c r="N146" s="2">
        <f>salesdata[[#This Row],[Sales]]-salesdata[[#This Row],[Profit]]</f>
        <v>557.95000000000005</v>
      </c>
      <c r="O146" s="6">
        <f>((salesdata[[#This Row],[Original_Price]]-salesdata[[#This Row],[Sales]])/(salesdata[[#This Row],[Original_Price]]))*100</f>
        <v>21.331660543059421</v>
      </c>
    </row>
    <row r="147" spans="1:15" x14ac:dyDescent="0.25">
      <c r="A147" s="1">
        <v>37541</v>
      </c>
      <c r="B147" s="1" t="s">
        <v>36</v>
      </c>
      <c r="C147" s="1">
        <v>10</v>
      </c>
      <c r="D147" s="2">
        <v>550.61</v>
      </c>
      <c r="E147" s="1" t="s">
        <v>14</v>
      </c>
      <c r="F147" s="2">
        <v>98.32</v>
      </c>
      <c r="G147" s="1" t="s">
        <v>234</v>
      </c>
      <c r="H147" s="1" t="s">
        <v>23</v>
      </c>
      <c r="I147" s="1" t="s">
        <v>38</v>
      </c>
      <c r="J147" s="1" t="s">
        <v>18</v>
      </c>
      <c r="K147" s="1" t="s">
        <v>203</v>
      </c>
      <c r="L147" s="1" t="s">
        <v>235</v>
      </c>
      <c r="M147" s="1" t="s">
        <v>201</v>
      </c>
      <c r="N147" s="2">
        <f>salesdata[[#This Row],[Sales]]-salesdata[[#This Row],[Profit]]</f>
        <v>452.29</v>
      </c>
      <c r="O147" s="6">
        <f>((salesdata[[#This Row],[Original_Price]]-salesdata[[#This Row],[Sales]])/(salesdata[[#This Row],[Original_Price]]))*100</f>
        <v>-21.738265272281058</v>
      </c>
    </row>
    <row r="148" spans="1:15" x14ac:dyDescent="0.25">
      <c r="A148" s="1">
        <v>42561</v>
      </c>
      <c r="B148" s="1" t="s">
        <v>31</v>
      </c>
      <c r="C148" s="1">
        <v>15</v>
      </c>
      <c r="D148" s="2">
        <v>1062.9590000000001</v>
      </c>
      <c r="E148" s="1" t="s">
        <v>14</v>
      </c>
      <c r="F148" s="2">
        <v>298.48</v>
      </c>
      <c r="G148" s="1" t="s">
        <v>22</v>
      </c>
      <c r="H148" s="1" t="s">
        <v>23</v>
      </c>
      <c r="I148" s="1" t="s">
        <v>24</v>
      </c>
      <c r="J148" s="1" t="s">
        <v>48</v>
      </c>
      <c r="K148" s="1" t="s">
        <v>149</v>
      </c>
      <c r="L148" s="1" t="s">
        <v>236</v>
      </c>
      <c r="M148" s="1" t="s">
        <v>201</v>
      </c>
      <c r="N148" s="2">
        <f>salesdata[[#This Row],[Sales]]-salesdata[[#This Row],[Profit]]</f>
        <v>764.47900000000004</v>
      </c>
      <c r="O148" s="6">
        <f>((salesdata[[#This Row],[Original_Price]]-salesdata[[#This Row],[Sales]])/(salesdata[[#This Row],[Original_Price]]))*100</f>
        <v>-39.043583931017075</v>
      </c>
    </row>
    <row r="149" spans="1:15" x14ac:dyDescent="0.25">
      <c r="A149" s="1">
        <v>43781</v>
      </c>
      <c r="B149" s="1" t="s">
        <v>28</v>
      </c>
      <c r="C149" s="1">
        <v>21</v>
      </c>
      <c r="D149" s="2">
        <v>917.39</v>
      </c>
      <c r="E149" s="1" t="s">
        <v>14</v>
      </c>
      <c r="F149" s="2">
        <v>393.41</v>
      </c>
      <c r="G149" s="1" t="s">
        <v>234</v>
      </c>
      <c r="H149" s="1" t="s">
        <v>23</v>
      </c>
      <c r="I149" s="1" t="s">
        <v>38</v>
      </c>
      <c r="J149" s="1" t="s">
        <v>18</v>
      </c>
      <c r="K149" s="1" t="s">
        <v>210</v>
      </c>
      <c r="L149" s="1" t="s">
        <v>237</v>
      </c>
      <c r="M149" s="1" t="s">
        <v>201</v>
      </c>
      <c r="N149" s="2">
        <f>salesdata[[#This Row],[Sales]]-salesdata[[#This Row],[Profit]]</f>
        <v>523.98</v>
      </c>
      <c r="O149" s="6">
        <f>((salesdata[[#This Row],[Original_Price]]-salesdata[[#This Row],[Sales]])/(salesdata[[#This Row],[Original_Price]]))*100</f>
        <v>-75.081109966029231</v>
      </c>
    </row>
    <row r="150" spans="1:15" x14ac:dyDescent="0.25">
      <c r="A150" s="1">
        <v>44839</v>
      </c>
      <c r="B150" s="1" t="s">
        <v>43</v>
      </c>
      <c r="C150" s="1">
        <v>27</v>
      </c>
      <c r="D150" s="2">
        <v>899.97</v>
      </c>
      <c r="E150" s="1" t="s">
        <v>14</v>
      </c>
      <c r="F150" s="2">
        <v>-246.3</v>
      </c>
      <c r="G150" s="1" t="s">
        <v>222</v>
      </c>
      <c r="H150" s="1" t="s">
        <v>23</v>
      </c>
      <c r="I150" s="1" t="s">
        <v>24</v>
      </c>
      <c r="J150" s="1" t="s">
        <v>25</v>
      </c>
      <c r="K150" s="1" t="s">
        <v>26</v>
      </c>
      <c r="L150" s="1" t="s">
        <v>238</v>
      </c>
      <c r="M150" s="1" t="s">
        <v>201</v>
      </c>
      <c r="N150" s="2">
        <f>salesdata[[#This Row],[Sales]]-salesdata[[#This Row],[Profit]]</f>
        <v>1146.27</v>
      </c>
      <c r="O150" s="6">
        <f>((salesdata[[#This Row],[Original_Price]]-salesdata[[#This Row],[Sales]])/(salesdata[[#This Row],[Original_Price]]))*100</f>
        <v>21.487084194823204</v>
      </c>
    </row>
    <row r="151" spans="1:15" x14ac:dyDescent="0.25">
      <c r="A151" s="1">
        <v>52193</v>
      </c>
      <c r="B151" s="1" t="s">
        <v>28</v>
      </c>
      <c r="C151" s="1">
        <v>1</v>
      </c>
      <c r="D151" s="2">
        <v>17.89</v>
      </c>
      <c r="E151" s="1" t="s">
        <v>14</v>
      </c>
      <c r="F151" s="2">
        <v>10.51</v>
      </c>
      <c r="G151" s="1" t="s">
        <v>170</v>
      </c>
      <c r="H151" s="1" t="s">
        <v>23</v>
      </c>
      <c r="I151" s="1" t="s">
        <v>17</v>
      </c>
      <c r="J151" s="1" t="s">
        <v>18</v>
      </c>
      <c r="K151" s="1" t="s">
        <v>199</v>
      </c>
      <c r="L151" s="1" t="s">
        <v>239</v>
      </c>
      <c r="M151" s="1" t="s">
        <v>201</v>
      </c>
      <c r="N151" s="2">
        <f>salesdata[[#This Row],[Sales]]-salesdata[[#This Row],[Profit]]</f>
        <v>7.3800000000000008</v>
      </c>
      <c r="O151" s="6">
        <f>((salesdata[[#This Row],[Original_Price]]-salesdata[[#This Row],[Sales]])/(salesdata[[#This Row],[Original_Price]]))*100</f>
        <v>-142.41192411924118</v>
      </c>
    </row>
    <row r="152" spans="1:15" x14ac:dyDescent="0.25">
      <c r="A152" s="1">
        <v>52929</v>
      </c>
      <c r="B152" s="1" t="s">
        <v>13</v>
      </c>
      <c r="C152" s="1">
        <v>43</v>
      </c>
      <c r="D152" s="2">
        <v>701.46</v>
      </c>
      <c r="E152" s="1" t="s">
        <v>14</v>
      </c>
      <c r="F152" s="2">
        <v>-90.14</v>
      </c>
      <c r="G152" s="1" t="s">
        <v>37</v>
      </c>
      <c r="H152" s="1" t="s">
        <v>23</v>
      </c>
      <c r="I152" s="1" t="s">
        <v>38</v>
      </c>
      <c r="J152" s="1" t="s">
        <v>48</v>
      </c>
      <c r="K152" s="1" t="s">
        <v>69</v>
      </c>
      <c r="L152" s="1" t="s">
        <v>240</v>
      </c>
      <c r="M152" s="1" t="s">
        <v>201</v>
      </c>
      <c r="N152" s="2">
        <f>salesdata[[#This Row],[Sales]]-salesdata[[#This Row],[Profit]]</f>
        <v>791.6</v>
      </c>
      <c r="O152" s="6">
        <f>((salesdata[[#This Row],[Original_Price]]-salesdata[[#This Row],[Sales]])/(salesdata[[#This Row],[Original_Price]]))*100</f>
        <v>11.387064173825163</v>
      </c>
    </row>
    <row r="153" spans="1:15" x14ac:dyDescent="0.25">
      <c r="A153" s="1">
        <v>55715</v>
      </c>
      <c r="B153" s="1" t="s">
        <v>43</v>
      </c>
      <c r="C153" s="1">
        <v>28</v>
      </c>
      <c r="D153" s="2">
        <v>168.57</v>
      </c>
      <c r="E153" s="1" t="s">
        <v>14</v>
      </c>
      <c r="F153" s="2">
        <v>16.649999999999999</v>
      </c>
      <c r="G153" s="1" t="s">
        <v>241</v>
      </c>
      <c r="H153" s="1" t="s">
        <v>23</v>
      </c>
      <c r="I153" s="1" t="s">
        <v>17</v>
      </c>
      <c r="J153" s="1" t="s">
        <v>18</v>
      </c>
      <c r="K153" s="1" t="s">
        <v>210</v>
      </c>
      <c r="L153" s="1" t="s">
        <v>242</v>
      </c>
      <c r="M153" s="1" t="s">
        <v>201</v>
      </c>
      <c r="N153" s="2">
        <f>salesdata[[#This Row],[Sales]]-salesdata[[#This Row],[Profit]]</f>
        <v>151.91999999999999</v>
      </c>
      <c r="O153" s="6">
        <f>((salesdata[[#This Row],[Original_Price]]-salesdata[[#This Row],[Sales]])/(salesdata[[#This Row],[Original_Price]]))*100</f>
        <v>-10.959715639810431</v>
      </c>
    </row>
    <row r="154" spans="1:15" x14ac:dyDescent="0.25">
      <c r="A154" s="1">
        <v>57509</v>
      </c>
      <c r="B154" s="1" t="s">
        <v>31</v>
      </c>
      <c r="C154" s="1">
        <v>39</v>
      </c>
      <c r="D154" s="2">
        <v>199.39</v>
      </c>
      <c r="E154" s="1" t="s">
        <v>14</v>
      </c>
      <c r="F154" s="2">
        <v>101.13</v>
      </c>
      <c r="G154" s="1" t="s">
        <v>243</v>
      </c>
      <c r="H154" s="1" t="s">
        <v>23</v>
      </c>
      <c r="I154" s="1" t="s">
        <v>33</v>
      </c>
      <c r="J154" s="1" t="s">
        <v>18</v>
      </c>
      <c r="K154" s="1" t="s">
        <v>199</v>
      </c>
      <c r="L154" s="1" t="s">
        <v>244</v>
      </c>
      <c r="M154" s="1" t="s">
        <v>201</v>
      </c>
      <c r="N154" s="2">
        <f>salesdata[[#This Row],[Sales]]-salesdata[[#This Row],[Profit]]</f>
        <v>98.259999999999991</v>
      </c>
      <c r="O154" s="6">
        <f>((salesdata[[#This Row],[Original_Price]]-salesdata[[#This Row],[Sales]])/(salesdata[[#This Row],[Original_Price]]))*100</f>
        <v>-102.92082230816202</v>
      </c>
    </row>
    <row r="155" spans="1:15" x14ac:dyDescent="0.25">
      <c r="A155" s="1">
        <v>58368</v>
      </c>
      <c r="B155" s="1" t="s">
        <v>13</v>
      </c>
      <c r="C155" s="1">
        <v>5</v>
      </c>
      <c r="D155" s="2">
        <v>325.43</v>
      </c>
      <c r="E155" s="1" t="s">
        <v>14</v>
      </c>
      <c r="F155" s="2">
        <v>-76.11</v>
      </c>
      <c r="G155" s="1" t="s">
        <v>88</v>
      </c>
      <c r="H155" s="1" t="s">
        <v>47</v>
      </c>
      <c r="I155" s="1" t="s">
        <v>17</v>
      </c>
      <c r="J155" s="1" t="s">
        <v>18</v>
      </c>
      <c r="K155" s="1" t="s">
        <v>19</v>
      </c>
      <c r="L155" s="1" t="s">
        <v>245</v>
      </c>
      <c r="M155" s="1" t="s">
        <v>201</v>
      </c>
      <c r="N155" s="2">
        <f>salesdata[[#This Row],[Sales]]-salesdata[[#This Row],[Profit]]</f>
        <v>401.54</v>
      </c>
      <c r="O155" s="6">
        <f>((salesdata[[#This Row],[Original_Price]]-salesdata[[#This Row],[Sales]])/(salesdata[[#This Row],[Original_Price]]))*100</f>
        <v>18.954525078447979</v>
      </c>
    </row>
    <row r="156" spans="1:15" x14ac:dyDescent="0.25">
      <c r="A156" s="1">
        <v>59395</v>
      </c>
      <c r="B156" s="1" t="s">
        <v>43</v>
      </c>
      <c r="C156" s="1">
        <v>20</v>
      </c>
      <c r="D156" s="2">
        <v>963.3</v>
      </c>
      <c r="E156" s="1" t="s">
        <v>14</v>
      </c>
      <c r="F156" s="2">
        <v>367.12</v>
      </c>
      <c r="G156" s="1" t="s">
        <v>246</v>
      </c>
      <c r="H156" s="1" t="s">
        <v>47</v>
      </c>
      <c r="I156" s="1" t="s">
        <v>38</v>
      </c>
      <c r="J156" s="1" t="s">
        <v>18</v>
      </c>
      <c r="K156" s="1" t="s">
        <v>203</v>
      </c>
      <c r="L156" s="1" t="s">
        <v>247</v>
      </c>
      <c r="M156" s="1" t="s">
        <v>201</v>
      </c>
      <c r="N156" s="2">
        <f>salesdata[[#This Row],[Sales]]-salesdata[[#This Row],[Profit]]</f>
        <v>596.17999999999995</v>
      </c>
      <c r="O156" s="6">
        <f>((salesdata[[#This Row],[Original_Price]]-salesdata[[#This Row],[Sales]])/(salesdata[[#This Row],[Original_Price]]))*100</f>
        <v>-61.578717836894903</v>
      </c>
    </row>
    <row r="157" spans="1:15" x14ac:dyDescent="0.25">
      <c r="A157" s="1">
        <v>11269</v>
      </c>
      <c r="B157" s="1" t="s">
        <v>31</v>
      </c>
      <c r="C157" s="1">
        <v>39</v>
      </c>
      <c r="D157" s="2">
        <v>2083.0524999999998</v>
      </c>
      <c r="E157" s="1" t="s">
        <v>14</v>
      </c>
      <c r="F157" s="2">
        <v>354.96</v>
      </c>
      <c r="G157" s="1" t="s">
        <v>151</v>
      </c>
      <c r="H157" s="1" t="s">
        <v>47</v>
      </c>
      <c r="I157" s="1" t="s">
        <v>33</v>
      </c>
      <c r="J157" s="1" t="s">
        <v>48</v>
      </c>
      <c r="K157" s="1" t="s">
        <v>149</v>
      </c>
      <c r="L157" s="1" t="s">
        <v>248</v>
      </c>
      <c r="M157" s="1" t="s">
        <v>201</v>
      </c>
      <c r="N157" s="2">
        <f>salesdata[[#This Row],[Sales]]-salesdata[[#This Row],[Profit]]</f>
        <v>1728.0924999999997</v>
      </c>
      <c r="O157" s="6">
        <f>((salesdata[[#This Row],[Original_Price]]-salesdata[[#This Row],[Sales]])/(salesdata[[#This Row],[Original_Price]]))*100</f>
        <v>-20.540567128206394</v>
      </c>
    </row>
    <row r="158" spans="1:15" x14ac:dyDescent="0.25">
      <c r="A158" s="1">
        <v>13927</v>
      </c>
      <c r="B158" s="1" t="s">
        <v>31</v>
      </c>
      <c r="C158" s="1">
        <v>26</v>
      </c>
      <c r="D158" s="2">
        <v>188.05</v>
      </c>
      <c r="E158" s="1" t="s">
        <v>14</v>
      </c>
      <c r="F158" s="2">
        <v>-21.41</v>
      </c>
      <c r="G158" s="1" t="s">
        <v>181</v>
      </c>
      <c r="H158" s="1" t="s">
        <v>47</v>
      </c>
      <c r="I158" s="1" t="s">
        <v>17</v>
      </c>
      <c r="J158" s="1" t="s">
        <v>18</v>
      </c>
      <c r="K158" s="1" t="s">
        <v>203</v>
      </c>
      <c r="L158" s="1" t="s">
        <v>249</v>
      </c>
      <c r="M158" s="1" t="s">
        <v>201</v>
      </c>
      <c r="N158" s="2">
        <f>salesdata[[#This Row],[Sales]]-salesdata[[#This Row],[Profit]]</f>
        <v>209.46</v>
      </c>
      <c r="O158" s="6">
        <f>((salesdata[[#This Row],[Original_Price]]-salesdata[[#This Row],[Sales]])/(salesdata[[#This Row],[Original_Price]]))*100</f>
        <v>10.221522008975459</v>
      </c>
    </row>
    <row r="159" spans="1:15" x14ac:dyDescent="0.25">
      <c r="A159" s="1">
        <v>15463</v>
      </c>
      <c r="B159" s="1" t="s">
        <v>31</v>
      </c>
      <c r="C159" s="1">
        <v>48</v>
      </c>
      <c r="D159" s="2">
        <v>293.3</v>
      </c>
      <c r="E159" s="1" t="s">
        <v>14</v>
      </c>
      <c r="F159" s="2">
        <v>-193.48</v>
      </c>
      <c r="G159" s="1" t="s">
        <v>103</v>
      </c>
      <c r="H159" s="1" t="s">
        <v>47</v>
      </c>
      <c r="I159" s="1" t="s">
        <v>17</v>
      </c>
      <c r="J159" s="1" t="s">
        <v>18</v>
      </c>
      <c r="K159" s="1" t="s">
        <v>203</v>
      </c>
      <c r="L159" s="1" t="s">
        <v>250</v>
      </c>
      <c r="M159" s="1" t="s">
        <v>201</v>
      </c>
      <c r="N159" s="2">
        <f>salesdata[[#This Row],[Sales]]-salesdata[[#This Row],[Profit]]</f>
        <v>486.78</v>
      </c>
      <c r="O159" s="6">
        <f>((salesdata[[#This Row],[Original_Price]]-salesdata[[#This Row],[Sales]])/(salesdata[[#This Row],[Original_Price]]))*100</f>
        <v>39.746908254242157</v>
      </c>
    </row>
    <row r="160" spans="1:15" x14ac:dyDescent="0.25">
      <c r="A160" s="1">
        <v>22656</v>
      </c>
      <c r="B160" s="1" t="s">
        <v>28</v>
      </c>
      <c r="C160" s="1">
        <v>10</v>
      </c>
      <c r="D160" s="2">
        <v>309.3</v>
      </c>
      <c r="E160" s="1" t="s">
        <v>14</v>
      </c>
      <c r="F160" s="2">
        <v>-77.89</v>
      </c>
      <c r="G160" s="1" t="s">
        <v>103</v>
      </c>
      <c r="H160" s="1" t="s">
        <v>47</v>
      </c>
      <c r="I160" s="1" t="s">
        <v>17</v>
      </c>
      <c r="J160" s="1" t="s">
        <v>48</v>
      </c>
      <c r="K160" s="1" t="s">
        <v>215</v>
      </c>
      <c r="L160" s="1" t="s">
        <v>251</v>
      </c>
      <c r="M160" s="1" t="s">
        <v>201</v>
      </c>
      <c r="N160" s="2">
        <f>salesdata[[#This Row],[Sales]]-salesdata[[#This Row],[Profit]]</f>
        <v>387.19</v>
      </c>
      <c r="O160" s="6">
        <f>((salesdata[[#This Row],[Original_Price]]-salesdata[[#This Row],[Sales]])/(salesdata[[#This Row],[Original_Price]]))*100</f>
        <v>20.116738552132023</v>
      </c>
    </row>
    <row r="161" spans="1:15" x14ac:dyDescent="0.25">
      <c r="A161" s="1">
        <v>24038</v>
      </c>
      <c r="B161" s="1" t="s">
        <v>13</v>
      </c>
      <c r="C161" s="1">
        <v>15</v>
      </c>
      <c r="D161" s="2">
        <v>896.18050000000005</v>
      </c>
      <c r="E161" s="1" t="s">
        <v>14</v>
      </c>
      <c r="F161" s="2">
        <v>82.04</v>
      </c>
      <c r="G161" s="1" t="s">
        <v>97</v>
      </c>
      <c r="H161" s="1" t="s">
        <v>47</v>
      </c>
      <c r="I161" s="1" t="s">
        <v>17</v>
      </c>
      <c r="J161" s="1" t="s">
        <v>48</v>
      </c>
      <c r="K161" s="1" t="s">
        <v>149</v>
      </c>
      <c r="L161" s="1">
        <v>8860</v>
      </c>
      <c r="M161" s="1" t="s">
        <v>201</v>
      </c>
      <c r="N161" s="2">
        <f>salesdata[[#This Row],[Sales]]-salesdata[[#This Row],[Profit]]</f>
        <v>814.14050000000009</v>
      </c>
      <c r="O161" s="6">
        <f>((salesdata[[#This Row],[Original_Price]]-salesdata[[#This Row],[Sales]])/(salesdata[[#This Row],[Original_Price]]))*100</f>
        <v>-10.076884763747774</v>
      </c>
    </row>
    <row r="162" spans="1:15" x14ac:dyDescent="0.25">
      <c r="A162" s="1">
        <v>24067</v>
      </c>
      <c r="B162" s="1" t="s">
        <v>13</v>
      </c>
      <c r="C162" s="1">
        <v>46</v>
      </c>
      <c r="D162" s="2">
        <v>2640.6864999999998</v>
      </c>
      <c r="E162" s="1" t="s">
        <v>14</v>
      </c>
      <c r="F162" s="2">
        <v>751.38</v>
      </c>
      <c r="G162" s="1" t="s">
        <v>252</v>
      </c>
      <c r="H162" s="1" t="s">
        <v>47</v>
      </c>
      <c r="I162" s="1" t="s">
        <v>17</v>
      </c>
      <c r="J162" s="1" t="s">
        <v>48</v>
      </c>
      <c r="K162" s="1" t="s">
        <v>149</v>
      </c>
      <c r="L162" s="1">
        <v>252</v>
      </c>
      <c r="M162" s="1" t="s">
        <v>201</v>
      </c>
      <c r="N162" s="2">
        <f>salesdata[[#This Row],[Sales]]-salesdata[[#This Row],[Profit]]</f>
        <v>1889.3064999999997</v>
      </c>
      <c r="O162" s="6">
        <f>((salesdata[[#This Row],[Original_Price]]-salesdata[[#This Row],[Sales]])/(salesdata[[#This Row],[Original_Price]]))*100</f>
        <v>-39.770148464529193</v>
      </c>
    </row>
    <row r="163" spans="1:15" x14ac:dyDescent="0.25">
      <c r="A163" s="1">
        <v>24965</v>
      </c>
      <c r="B163" s="1" t="s">
        <v>31</v>
      </c>
      <c r="C163" s="1">
        <v>6</v>
      </c>
      <c r="D163" s="2">
        <v>2528.4899999999998</v>
      </c>
      <c r="E163" s="1" t="s">
        <v>14</v>
      </c>
      <c r="F163" s="2">
        <v>580.15</v>
      </c>
      <c r="G163" s="1" t="s">
        <v>97</v>
      </c>
      <c r="H163" s="1" t="s">
        <v>47</v>
      </c>
      <c r="I163" s="1" t="s">
        <v>17</v>
      </c>
      <c r="J163" s="1" t="s">
        <v>18</v>
      </c>
      <c r="K163" s="1" t="s">
        <v>210</v>
      </c>
      <c r="L163" s="1" t="s">
        <v>253</v>
      </c>
      <c r="M163" s="1" t="s">
        <v>201</v>
      </c>
      <c r="N163" s="2">
        <f>salesdata[[#This Row],[Sales]]-salesdata[[#This Row],[Profit]]</f>
        <v>1948.3399999999997</v>
      </c>
      <c r="O163" s="6">
        <f>((salesdata[[#This Row],[Original_Price]]-salesdata[[#This Row],[Sales]])/(salesdata[[#This Row],[Original_Price]]))*100</f>
        <v>-29.776630362257112</v>
      </c>
    </row>
    <row r="164" spans="1:15" x14ac:dyDescent="0.25">
      <c r="A164" s="1">
        <v>29382</v>
      </c>
      <c r="B164" s="1" t="s">
        <v>13</v>
      </c>
      <c r="C164" s="1">
        <v>34</v>
      </c>
      <c r="D164" s="2">
        <v>684.66</v>
      </c>
      <c r="E164" s="1" t="s">
        <v>14</v>
      </c>
      <c r="F164" s="2">
        <v>35.090000000000003</v>
      </c>
      <c r="G164" s="1" t="s">
        <v>110</v>
      </c>
      <c r="H164" s="1" t="s">
        <v>47</v>
      </c>
      <c r="I164" s="1" t="s">
        <v>38</v>
      </c>
      <c r="J164" s="1" t="s">
        <v>25</v>
      </c>
      <c r="K164" s="1" t="s">
        <v>26</v>
      </c>
      <c r="L164" s="1" t="s">
        <v>223</v>
      </c>
      <c r="M164" s="1" t="s">
        <v>201</v>
      </c>
      <c r="N164" s="2">
        <f>salesdata[[#This Row],[Sales]]-salesdata[[#This Row],[Profit]]</f>
        <v>649.56999999999994</v>
      </c>
      <c r="O164" s="6">
        <f>((salesdata[[#This Row],[Original_Price]]-salesdata[[#This Row],[Sales]])/(salesdata[[#This Row],[Original_Price]]))*100</f>
        <v>-5.4020351925119749</v>
      </c>
    </row>
    <row r="165" spans="1:15" x14ac:dyDescent="0.25">
      <c r="A165" s="1">
        <v>36293</v>
      </c>
      <c r="B165" s="1" t="s">
        <v>36</v>
      </c>
      <c r="C165" s="1">
        <v>25</v>
      </c>
      <c r="D165" s="2">
        <v>165.36</v>
      </c>
      <c r="E165" s="1" t="s">
        <v>14</v>
      </c>
      <c r="F165" s="2">
        <v>-94.79</v>
      </c>
      <c r="G165" s="1" t="s">
        <v>145</v>
      </c>
      <c r="H165" s="1" t="s">
        <v>47</v>
      </c>
      <c r="I165" s="1" t="s">
        <v>38</v>
      </c>
      <c r="J165" s="1" t="s">
        <v>18</v>
      </c>
      <c r="K165" s="1" t="s">
        <v>203</v>
      </c>
      <c r="L165" s="1" t="s">
        <v>254</v>
      </c>
      <c r="M165" s="1" t="s">
        <v>201</v>
      </c>
      <c r="N165" s="2">
        <f>salesdata[[#This Row],[Sales]]-salesdata[[#This Row],[Profit]]</f>
        <v>260.15000000000003</v>
      </c>
      <c r="O165" s="6">
        <f>((salesdata[[#This Row],[Original_Price]]-salesdata[[#This Row],[Sales]])/(salesdata[[#This Row],[Original_Price]]))*100</f>
        <v>36.436671151258892</v>
      </c>
    </row>
    <row r="166" spans="1:15" x14ac:dyDescent="0.25">
      <c r="A166" s="1">
        <v>40480</v>
      </c>
      <c r="B166" s="1" t="s">
        <v>43</v>
      </c>
      <c r="C166" s="1">
        <v>19</v>
      </c>
      <c r="D166" s="2">
        <v>7608.88</v>
      </c>
      <c r="E166" s="1" t="s">
        <v>14</v>
      </c>
      <c r="F166" s="2">
        <v>3049.45</v>
      </c>
      <c r="G166" s="1" t="s">
        <v>151</v>
      </c>
      <c r="H166" s="1" t="s">
        <v>47</v>
      </c>
      <c r="I166" s="1" t="s">
        <v>33</v>
      </c>
      <c r="J166" s="1" t="s">
        <v>18</v>
      </c>
      <c r="K166" s="1" t="s">
        <v>210</v>
      </c>
      <c r="L166" s="1" t="s">
        <v>253</v>
      </c>
      <c r="M166" s="1" t="s">
        <v>201</v>
      </c>
      <c r="N166" s="2">
        <f>salesdata[[#This Row],[Sales]]-salesdata[[#This Row],[Profit]]</f>
        <v>4559.43</v>
      </c>
      <c r="O166" s="6">
        <f>((salesdata[[#This Row],[Original_Price]]-salesdata[[#This Row],[Sales]])/(salesdata[[#This Row],[Original_Price]]))*100</f>
        <v>-66.882263791745885</v>
      </c>
    </row>
    <row r="167" spans="1:15" x14ac:dyDescent="0.25">
      <c r="A167" s="1">
        <v>48067</v>
      </c>
      <c r="B167" s="1" t="s">
        <v>31</v>
      </c>
      <c r="C167" s="1">
        <v>31</v>
      </c>
      <c r="D167" s="2">
        <v>3229.66</v>
      </c>
      <c r="E167" s="1" t="s">
        <v>14</v>
      </c>
      <c r="F167" s="2">
        <v>695.06</v>
      </c>
      <c r="G167" s="1" t="s">
        <v>255</v>
      </c>
      <c r="H167" s="1" t="s">
        <v>47</v>
      </c>
      <c r="I167" s="1" t="s">
        <v>38</v>
      </c>
      <c r="J167" s="1" t="s">
        <v>48</v>
      </c>
      <c r="K167" s="1" t="s">
        <v>149</v>
      </c>
      <c r="L167" s="1" t="s">
        <v>256</v>
      </c>
      <c r="M167" s="1" t="s">
        <v>201</v>
      </c>
      <c r="N167" s="2">
        <f>salesdata[[#This Row],[Sales]]-salesdata[[#This Row],[Profit]]</f>
        <v>2534.6</v>
      </c>
      <c r="O167" s="6">
        <f>((salesdata[[#This Row],[Original_Price]]-salesdata[[#This Row],[Sales]])/(salesdata[[#This Row],[Original_Price]]))*100</f>
        <v>-27.422867513611614</v>
      </c>
    </row>
    <row r="168" spans="1:15" x14ac:dyDescent="0.25">
      <c r="A168" s="1">
        <v>48067</v>
      </c>
      <c r="B168" s="1" t="s">
        <v>31</v>
      </c>
      <c r="C168" s="1">
        <v>24</v>
      </c>
      <c r="D168" s="2">
        <v>4010.9375</v>
      </c>
      <c r="E168" s="1" t="s">
        <v>14</v>
      </c>
      <c r="F168" s="2">
        <v>630.70000000000005</v>
      </c>
      <c r="G168" s="1" t="s">
        <v>255</v>
      </c>
      <c r="H168" s="1" t="s">
        <v>47</v>
      </c>
      <c r="I168" s="1" t="s">
        <v>38</v>
      </c>
      <c r="J168" s="1" t="s">
        <v>48</v>
      </c>
      <c r="K168" s="1" t="s">
        <v>149</v>
      </c>
      <c r="L168" s="1" t="s">
        <v>257</v>
      </c>
      <c r="M168" s="1" t="s">
        <v>201</v>
      </c>
      <c r="N168" s="2">
        <f>salesdata[[#This Row],[Sales]]-salesdata[[#This Row],[Profit]]</f>
        <v>3380.2375000000002</v>
      </c>
      <c r="O168" s="6">
        <f>((salesdata[[#This Row],[Original_Price]]-salesdata[[#This Row],[Sales]])/(salesdata[[#This Row],[Original_Price]]))*100</f>
        <v>-18.658452253724768</v>
      </c>
    </row>
    <row r="169" spans="1:15" x14ac:dyDescent="0.25">
      <c r="A169" s="1">
        <v>49029</v>
      </c>
      <c r="B169" s="1" t="s">
        <v>13</v>
      </c>
      <c r="C169" s="1">
        <v>49</v>
      </c>
      <c r="D169" s="2">
        <v>8223.07</v>
      </c>
      <c r="E169" s="1" t="s">
        <v>14</v>
      </c>
      <c r="F169" s="2">
        <v>2549.4</v>
      </c>
      <c r="G169" s="1" t="s">
        <v>112</v>
      </c>
      <c r="H169" s="1" t="s">
        <v>47</v>
      </c>
      <c r="I169" s="1" t="s">
        <v>17</v>
      </c>
      <c r="J169" s="1" t="s">
        <v>48</v>
      </c>
      <c r="K169" s="1" t="s">
        <v>149</v>
      </c>
      <c r="L169" s="1" t="s">
        <v>258</v>
      </c>
      <c r="M169" s="1" t="s">
        <v>201</v>
      </c>
      <c r="N169" s="2">
        <f>salesdata[[#This Row],[Sales]]-salesdata[[#This Row],[Profit]]</f>
        <v>5673.67</v>
      </c>
      <c r="O169" s="6">
        <f>((salesdata[[#This Row],[Original_Price]]-salesdata[[#This Row],[Sales]])/(salesdata[[#This Row],[Original_Price]]))*100</f>
        <v>-44.933878776876334</v>
      </c>
    </row>
    <row r="170" spans="1:15" x14ac:dyDescent="0.25">
      <c r="A170" s="1">
        <v>49216</v>
      </c>
      <c r="B170" s="1" t="s">
        <v>13</v>
      </c>
      <c r="C170" s="1">
        <v>29</v>
      </c>
      <c r="D170" s="2">
        <v>374.67</v>
      </c>
      <c r="E170" s="1" t="s">
        <v>14</v>
      </c>
      <c r="F170" s="2">
        <v>30.63</v>
      </c>
      <c r="G170" s="1" t="s">
        <v>259</v>
      </c>
      <c r="H170" s="1" t="s">
        <v>108</v>
      </c>
      <c r="I170" s="1" t="s">
        <v>33</v>
      </c>
      <c r="J170" s="1" t="s">
        <v>18</v>
      </c>
      <c r="K170" s="1" t="s">
        <v>203</v>
      </c>
      <c r="L170" s="1" t="s">
        <v>260</v>
      </c>
      <c r="M170" s="1" t="s">
        <v>201</v>
      </c>
      <c r="N170" s="2">
        <f>salesdata[[#This Row],[Sales]]-salesdata[[#This Row],[Profit]]</f>
        <v>344.04</v>
      </c>
      <c r="O170" s="6">
        <f>((salesdata[[#This Row],[Original_Price]]-salesdata[[#This Row],[Sales]])/(salesdata[[#This Row],[Original_Price]]))*100</f>
        <v>-8.9030345308685011</v>
      </c>
    </row>
    <row r="171" spans="1:15" x14ac:dyDescent="0.25">
      <c r="A171" s="1">
        <v>52482</v>
      </c>
      <c r="B171" s="1" t="s">
        <v>43</v>
      </c>
      <c r="C171" s="1">
        <v>21</v>
      </c>
      <c r="D171" s="2">
        <v>848.2</v>
      </c>
      <c r="E171" s="1" t="s">
        <v>14</v>
      </c>
      <c r="F171" s="2">
        <v>163.78</v>
      </c>
      <c r="G171" s="1" t="s">
        <v>110</v>
      </c>
      <c r="H171" s="1" t="s">
        <v>108</v>
      </c>
      <c r="I171" s="1" t="s">
        <v>17</v>
      </c>
      <c r="J171" s="1" t="s">
        <v>18</v>
      </c>
      <c r="K171" s="1" t="s">
        <v>41</v>
      </c>
      <c r="L171" s="1" t="s">
        <v>261</v>
      </c>
      <c r="M171" s="1" t="s">
        <v>201</v>
      </c>
      <c r="N171" s="2">
        <f>salesdata[[#This Row],[Sales]]-salesdata[[#This Row],[Profit]]</f>
        <v>684.42000000000007</v>
      </c>
      <c r="O171" s="6">
        <f>((salesdata[[#This Row],[Original_Price]]-salesdata[[#This Row],[Sales]])/(salesdata[[#This Row],[Original_Price]]))*100</f>
        <v>-23.929750737851023</v>
      </c>
    </row>
    <row r="172" spans="1:15" x14ac:dyDescent="0.25">
      <c r="A172" s="1">
        <v>5318</v>
      </c>
      <c r="B172" s="1" t="s">
        <v>13</v>
      </c>
      <c r="C172" s="1">
        <v>29</v>
      </c>
      <c r="D172" s="2">
        <v>5010.7415000000001</v>
      </c>
      <c r="E172" s="1" t="s">
        <v>14</v>
      </c>
      <c r="F172" s="2">
        <v>1196.3699999999999</v>
      </c>
      <c r="G172" s="1" t="s">
        <v>262</v>
      </c>
      <c r="H172" s="1" t="s">
        <v>52</v>
      </c>
      <c r="I172" s="1" t="s">
        <v>24</v>
      </c>
      <c r="J172" s="1" t="s">
        <v>48</v>
      </c>
      <c r="K172" s="1" t="s">
        <v>149</v>
      </c>
      <c r="L172" s="1" t="s">
        <v>263</v>
      </c>
      <c r="M172" s="1" t="s">
        <v>201</v>
      </c>
      <c r="N172" s="2">
        <f>salesdata[[#This Row],[Sales]]-salesdata[[#This Row],[Profit]]</f>
        <v>3814.3715000000002</v>
      </c>
      <c r="O172" s="6">
        <f>((salesdata[[#This Row],[Original_Price]]-salesdata[[#This Row],[Sales]])/(salesdata[[#This Row],[Original_Price]]))*100</f>
        <v>-31.364800203650844</v>
      </c>
    </row>
    <row r="173" spans="1:15" x14ac:dyDescent="0.25">
      <c r="A173" s="1">
        <v>9123</v>
      </c>
      <c r="B173" s="1" t="s">
        <v>43</v>
      </c>
      <c r="C173" s="1">
        <v>27</v>
      </c>
      <c r="D173" s="2">
        <v>384.9</v>
      </c>
      <c r="E173" s="1" t="s">
        <v>14</v>
      </c>
      <c r="F173" s="2">
        <v>-108.28</v>
      </c>
      <c r="G173" s="1" t="s">
        <v>262</v>
      </c>
      <c r="H173" s="1" t="s">
        <v>52</v>
      </c>
      <c r="I173" s="1" t="s">
        <v>24</v>
      </c>
      <c r="J173" s="1" t="s">
        <v>18</v>
      </c>
      <c r="K173" s="1" t="s">
        <v>19</v>
      </c>
      <c r="L173" s="1" t="s">
        <v>264</v>
      </c>
      <c r="M173" s="1" t="s">
        <v>201</v>
      </c>
      <c r="N173" s="2">
        <f>salesdata[[#This Row],[Sales]]-salesdata[[#This Row],[Profit]]</f>
        <v>493.17999999999995</v>
      </c>
      <c r="O173" s="6">
        <f>((salesdata[[#This Row],[Original_Price]]-salesdata[[#This Row],[Sales]])/(salesdata[[#This Row],[Original_Price]]))*100</f>
        <v>21.955472646903765</v>
      </c>
    </row>
    <row r="174" spans="1:15" x14ac:dyDescent="0.25">
      <c r="A174" s="1">
        <v>11553</v>
      </c>
      <c r="B174" s="1" t="s">
        <v>36</v>
      </c>
      <c r="C174" s="1">
        <v>28</v>
      </c>
      <c r="D174" s="2">
        <v>1350.34</v>
      </c>
      <c r="E174" s="1" t="s">
        <v>14</v>
      </c>
      <c r="F174" s="2">
        <v>-517.16999999999996</v>
      </c>
      <c r="G174" s="1" t="s">
        <v>265</v>
      </c>
      <c r="H174" s="1" t="s">
        <v>52</v>
      </c>
      <c r="I174" s="1" t="s">
        <v>17</v>
      </c>
      <c r="J174" s="1" t="s">
        <v>18</v>
      </c>
      <c r="K174" s="1" t="s">
        <v>19</v>
      </c>
      <c r="L174" s="1" t="s">
        <v>266</v>
      </c>
      <c r="M174" s="1" t="s">
        <v>201</v>
      </c>
      <c r="N174" s="2">
        <f>salesdata[[#This Row],[Sales]]-salesdata[[#This Row],[Profit]]</f>
        <v>1867.5099999999998</v>
      </c>
      <c r="O174" s="6">
        <f>((salesdata[[#This Row],[Original_Price]]-salesdata[[#This Row],[Sales]])/(salesdata[[#This Row],[Original_Price]]))*100</f>
        <v>27.693024401475757</v>
      </c>
    </row>
    <row r="175" spans="1:15" x14ac:dyDescent="0.25">
      <c r="A175" s="1">
        <v>20448</v>
      </c>
      <c r="B175" s="1" t="s">
        <v>43</v>
      </c>
      <c r="C175" s="1">
        <v>23</v>
      </c>
      <c r="D175" s="2">
        <v>104.82</v>
      </c>
      <c r="E175" s="1" t="s">
        <v>14</v>
      </c>
      <c r="F175" s="2">
        <v>6.84</v>
      </c>
      <c r="G175" s="1" t="s">
        <v>54</v>
      </c>
      <c r="H175" s="1" t="s">
        <v>52</v>
      </c>
      <c r="I175" s="1" t="s">
        <v>17</v>
      </c>
      <c r="J175" s="1" t="s">
        <v>18</v>
      </c>
      <c r="K175" s="1" t="s">
        <v>220</v>
      </c>
      <c r="L175" s="1" t="s">
        <v>267</v>
      </c>
      <c r="M175" s="1" t="s">
        <v>201</v>
      </c>
      <c r="N175" s="2">
        <f>salesdata[[#This Row],[Sales]]-salesdata[[#This Row],[Profit]]</f>
        <v>97.97999999999999</v>
      </c>
      <c r="O175" s="6">
        <f>((salesdata[[#This Row],[Original_Price]]-salesdata[[#This Row],[Sales]])/(salesdata[[#This Row],[Original_Price]]))*100</f>
        <v>-6.9810165339865327</v>
      </c>
    </row>
    <row r="176" spans="1:15" x14ac:dyDescent="0.25">
      <c r="A176" s="1">
        <v>28802</v>
      </c>
      <c r="B176" s="1" t="s">
        <v>13</v>
      </c>
      <c r="C176" s="1">
        <v>36</v>
      </c>
      <c r="D176" s="2">
        <v>336.25</v>
      </c>
      <c r="E176" s="1" t="s">
        <v>14</v>
      </c>
      <c r="F176" s="2">
        <v>25.95</v>
      </c>
      <c r="G176" s="1" t="s">
        <v>51</v>
      </c>
      <c r="H176" s="1" t="s">
        <v>52</v>
      </c>
      <c r="I176" s="1" t="s">
        <v>33</v>
      </c>
      <c r="J176" s="1" t="s">
        <v>18</v>
      </c>
      <c r="K176" s="1" t="s">
        <v>203</v>
      </c>
      <c r="L176" s="1" t="s">
        <v>268</v>
      </c>
      <c r="M176" s="1" t="s">
        <v>201</v>
      </c>
      <c r="N176" s="2">
        <f>salesdata[[#This Row],[Sales]]-salesdata[[#This Row],[Profit]]</f>
        <v>310.3</v>
      </c>
      <c r="O176" s="6">
        <f>((salesdata[[#This Row],[Original_Price]]-salesdata[[#This Row],[Sales]])/(salesdata[[#This Row],[Original_Price]]))*100</f>
        <v>-8.3628746374476268</v>
      </c>
    </row>
    <row r="177" spans="1:15" x14ac:dyDescent="0.25">
      <c r="A177" s="1">
        <v>37315</v>
      </c>
      <c r="B177" s="1" t="s">
        <v>31</v>
      </c>
      <c r="C177" s="1">
        <v>31</v>
      </c>
      <c r="D177" s="2">
        <v>4726.5950000000003</v>
      </c>
      <c r="E177" s="1" t="s">
        <v>14</v>
      </c>
      <c r="F177" s="2">
        <v>1176.48</v>
      </c>
      <c r="G177" s="1" t="s">
        <v>54</v>
      </c>
      <c r="H177" s="1" t="s">
        <v>52</v>
      </c>
      <c r="I177" s="1" t="s">
        <v>17</v>
      </c>
      <c r="J177" s="1" t="s">
        <v>48</v>
      </c>
      <c r="K177" s="1" t="s">
        <v>149</v>
      </c>
      <c r="L177" s="1">
        <v>5165</v>
      </c>
      <c r="M177" s="1" t="s">
        <v>201</v>
      </c>
      <c r="N177" s="2">
        <f>salesdata[[#This Row],[Sales]]-salesdata[[#This Row],[Profit]]</f>
        <v>3550.1150000000002</v>
      </c>
      <c r="O177" s="6">
        <f>((salesdata[[#This Row],[Original_Price]]-salesdata[[#This Row],[Sales]])/(salesdata[[#This Row],[Original_Price]]))*100</f>
        <v>-33.139208166496012</v>
      </c>
    </row>
    <row r="178" spans="1:15" x14ac:dyDescent="0.25">
      <c r="A178" s="1">
        <v>38565</v>
      </c>
      <c r="B178" s="1" t="s">
        <v>43</v>
      </c>
      <c r="C178" s="1">
        <v>20</v>
      </c>
      <c r="D178" s="2">
        <v>234.09</v>
      </c>
      <c r="E178" s="1" t="s">
        <v>14</v>
      </c>
      <c r="F178" s="2">
        <v>-11.69</v>
      </c>
      <c r="G178" s="1" t="s">
        <v>265</v>
      </c>
      <c r="H178" s="1" t="s">
        <v>52</v>
      </c>
      <c r="I178" s="1" t="s">
        <v>17</v>
      </c>
      <c r="J178" s="1" t="s">
        <v>25</v>
      </c>
      <c r="K178" s="1" t="s">
        <v>26</v>
      </c>
      <c r="L178" s="1" t="s">
        <v>269</v>
      </c>
      <c r="M178" s="1" t="s">
        <v>201</v>
      </c>
      <c r="N178" s="2">
        <f>salesdata[[#This Row],[Sales]]-salesdata[[#This Row],[Profit]]</f>
        <v>245.78</v>
      </c>
      <c r="O178" s="6">
        <f>((salesdata[[#This Row],[Original_Price]]-salesdata[[#This Row],[Sales]])/(salesdata[[#This Row],[Original_Price]]))*100</f>
        <v>4.7562861095288467</v>
      </c>
    </row>
    <row r="179" spans="1:15" x14ac:dyDescent="0.25">
      <c r="A179" s="1">
        <v>53863</v>
      </c>
      <c r="B179" s="1" t="s">
        <v>13</v>
      </c>
      <c r="C179" s="1">
        <v>46</v>
      </c>
      <c r="D179" s="2">
        <v>7807.45</v>
      </c>
      <c r="E179" s="1" t="s">
        <v>14</v>
      </c>
      <c r="F179" s="2">
        <v>1660.15</v>
      </c>
      <c r="G179" s="1" t="s">
        <v>270</v>
      </c>
      <c r="H179" s="1" t="s">
        <v>52</v>
      </c>
      <c r="I179" s="1" t="s">
        <v>33</v>
      </c>
      <c r="J179" s="1" t="s">
        <v>18</v>
      </c>
      <c r="K179" s="1" t="s">
        <v>19</v>
      </c>
      <c r="L179" s="1" t="s">
        <v>271</v>
      </c>
      <c r="M179" s="1" t="s">
        <v>201</v>
      </c>
      <c r="N179" s="2">
        <f>salesdata[[#This Row],[Sales]]-salesdata[[#This Row],[Profit]]</f>
        <v>6147.2999999999993</v>
      </c>
      <c r="O179" s="6">
        <f>((salesdata[[#This Row],[Original_Price]]-salesdata[[#This Row],[Sales]])/(salesdata[[#This Row],[Original_Price]]))*100</f>
        <v>-27.006165308346763</v>
      </c>
    </row>
    <row r="180" spans="1:15" x14ac:dyDescent="0.25">
      <c r="A180" s="1">
        <v>57959</v>
      </c>
      <c r="B180" s="1" t="s">
        <v>36</v>
      </c>
      <c r="C180" s="1">
        <v>48</v>
      </c>
      <c r="D180" s="2">
        <v>1269.79</v>
      </c>
      <c r="E180" s="1" t="s">
        <v>14</v>
      </c>
      <c r="F180" s="2">
        <v>-65.33</v>
      </c>
      <c r="G180" s="1" t="s">
        <v>72</v>
      </c>
      <c r="H180" s="1" t="s">
        <v>52</v>
      </c>
      <c r="I180" s="1" t="s">
        <v>24</v>
      </c>
      <c r="J180" s="1" t="s">
        <v>48</v>
      </c>
      <c r="K180" s="1" t="s">
        <v>215</v>
      </c>
      <c r="L180" s="1" t="s">
        <v>272</v>
      </c>
      <c r="M180" s="1" t="s">
        <v>201</v>
      </c>
      <c r="N180" s="2">
        <f>salesdata[[#This Row],[Sales]]-salesdata[[#This Row],[Profit]]</f>
        <v>1335.12</v>
      </c>
      <c r="O180" s="6">
        <f>((salesdata[[#This Row],[Original_Price]]-salesdata[[#This Row],[Sales]])/(salesdata[[#This Row],[Original_Price]]))*100</f>
        <v>4.8931931212175632</v>
      </c>
    </row>
    <row r="181" spans="1:15" x14ac:dyDescent="0.25">
      <c r="A181" s="1">
        <v>928</v>
      </c>
      <c r="B181" s="1" t="s">
        <v>31</v>
      </c>
      <c r="C181" s="1">
        <v>21</v>
      </c>
      <c r="D181" s="2">
        <v>1222.68</v>
      </c>
      <c r="E181" s="1" t="s">
        <v>14</v>
      </c>
      <c r="F181" s="2">
        <v>300.97000000000003</v>
      </c>
      <c r="G181" s="1" t="s">
        <v>71</v>
      </c>
      <c r="H181" s="1" t="s">
        <v>52</v>
      </c>
      <c r="I181" s="1" t="s">
        <v>24</v>
      </c>
      <c r="J181" s="1" t="s">
        <v>18</v>
      </c>
      <c r="K181" s="1" t="s">
        <v>41</v>
      </c>
      <c r="L181" s="1" t="s">
        <v>273</v>
      </c>
      <c r="M181" s="1" t="s">
        <v>201</v>
      </c>
      <c r="N181" s="2">
        <f>salesdata[[#This Row],[Sales]]-salesdata[[#This Row],[Profit]]</f>
        <v>921.71</v>
      </c>
      <c r="O181" s="6">
        <f>((salesdata[[#This Row],[Original_Price]]-salesdata[[#This Row],[Sales]])/(salesdata[[#This Row],[Original_Price]]))*100</f>
        <v>-32.653437632227053</v>
      </c>
    </row>
    <row r="182" spans="1:15" x14ac:dyDescent="0.25">
      <c r="A182" s="1">
        <v>928</v>
      </c>
      <c r="B182" s="1" t="s">
        <v>31</v>
      </c>
      <c r="C182" s="1">
        <v>26</v>
      </c>
      <c r="D182" s="2">
        <v>390.2</v>
      </c>
      <c r="E182" s="1" t="s">
        <v>14</v>
      </c>
      <c r="F182" s="2">
        <v>45</v>
      </c>
      <c r="G182" s="1" t="s">
        <v>71</v>
      </c>
      <c r="H182" s="1" t="s">
        <v>52</v>
      </c>
      <c r="I182" s="1" t="s">
        <v>24</v>
      </c>
      <c r="J182" s="1" t="s">
        <v>25</v>
      </c>
      <c r="K182" s="1" t="s">
        <v>26</v>
      </c>
      <c r="L182" s="1" t="s">
        <v>274</v>
      </c>
      <c r="M182" s="1" t="s">
        <v>201</v>
      </c>
      <c r="N182" s="2">
        <f>salesdata[[#This Row],[Sales]]-salesdata[[#This Row],[Profit]]</f>
        <v>345.2</v>
      </c>
      <c r="O182" s="6">
        <f>((salesdata[[#This Row],[Original_Price]]-salesdata[[#This Row],[Sales]])/(salesdata[[#This Row],[Original_Price]]))*100</f>
        <v>-13.035921205098495</v>
      </c>
    </row>
    <row r="183" spans="1:15" x14ac:dyDescent="0.25">
      <c r="A183" s="1">
        <v>5504</v>
      </c>
      <c r="B183" s="1" t="s">
        <v>13</v>
      </c>
      <c r="C183" s="1">
        <v>6</v>
      </c>
      <c r="D183" s="2">
        <v>49.55</v>
      </c>
      <c r="E183" s="1" t="s">
        <v>14</v>
      </c>
      <c r="F183" s="2">
        <v>-20.329999999999998</v>
      </c>
      <c r="G183" s="1" t="s">
        <v>275</v>
      </c>
      <c r="H183" s="1" t="s">
        <v>52</v>
      </c>
      <c r="I183" s="1" t="s">
        <v>38</v>
      </c>
      <c r="J183" s="1" t="s">
        <v>18</v>
      </c>
      <c r="K183" s="1" t="s">
        <v>203</v>
      </c>
      <c r="L183" s="1" t="s">
        <v>276</v>
      </c>
      <c r="M183" s="1" t="s">
        <v>201</v>
      </c>
      <c r="N183" s="2">
        <f>salesdata[[#This Row],[Sales]]-salesdata[[#This Row],[Profit]]</f>
        <v>69.88</v>
      </c>
      <c r="O183" s="6">
        <f>((salesdata[[#This Row],[Original_Price]]-salesdata[[#This Row],[Sales]])/(salesdata[[#This Row],[Original_Price]]))*100</f>
        <v>29.092730394962789</v>
      </c>
    </row>
    <row r="184" spans="1:15" x14ac:dyDescent="0.25">
      <c r="A184" s="1">
        <v>14852</v>
      </c>
      <c r="B184" s="1" t="s">
        <v>36</v>
      </c>
      <c r="C184" s="1">
        <v>9</v>
      </c>
      <c r="D184" s="2">
        <v>3800.4</v>
      </c>
      <c r="E184" s="1" t="s">
        <v>14</v>
      </c>
      <c r="F184" s="2">
        <v>1234.57</v>
      </c>
      <c r="G184" s="1" t="s">
        <v>277</v>
      </c>
      <c r="H184" s="1" t="s">
        <v>52</v>
      </c>
      <c r="I184" s="1" t="s">
        <v>24</v>
      </c>
      <c r="J184" s="1" t="s">
        <v>18</v>
      </c>
      <c r="K184" s="1" t="s">
        <v>210</v>
      </c>
      <c r="L184" s="1" t="s">
        <v>253</v>
      </c>
      <c r="M184" s="1" t="s">
        <v>201</v>
      </c>
      <c r="N184" s="2">
        <f>salesdata[[#This Row],[Sales]]-salesdata[[#This Row],[Profit]]</f>
        <v>2565.83</v>
      </c>
      <c r="O184" s="6">
        <f>((salesdata[[#This Row],[Original_Price]]-salesdata[[#This Row],[Sales]])/(salesdata[[#This Row],[Original_Price]]))*100</f>
        <v>-48.115814375854995</v>
      </c>
    </row>
    <row r="185" spans="1:15" x14ac:dyDescent="0.25">
      <c r="A185" s="1">
        <v>26978</v>
      </c>
      <c r="B185" s="1" t="s">
        <v>36</v>
      </c>
      <c r="C185" s="1">
        <v>47</v>
      </c>
      <c r="D185" s="2">
        <v>695.99</v>
      </c>
      <c r="E185" s="1" t="s">
        <v>14</v>
      </c>
      <c r="F185" s="2">
        <v>-157.44</v>
      </c>
      <c r="G185" s="1" t="s">
        <v>278</v>
      </c>
      <c r="H185" s="1" t="s">
        <v>52</v>
      </c>
      <c r="I185" s="1" t="s">
        <v>33</v>
      </c>
      <c r="J185" s="1" t="s">
        <v>18</v>
      </c>
      <c r="K185" s="1" t="s">
        <v>19</v>
      </c>
      <c r="L185" s="1" t="s">
        <v>279</v>
      </c>
      <c r="M185" s="1" t="s">
        <v>201</v>
      </c>
      <c r="N185" s="2">
        <f>salesdata[[#This Row],[Sales]]-salesdata[[#This Row],[Profit]]</f>
        <v>853.43000000000006</v>
      </c>
      <c r="O185" s="6">
        <f>((salesdata[[#This Row],[Original_Price]]-salesdata[[#This Row],[Sales]])/(salesdata[[#This Row],[Original_Price]]))*100</f>
        <v>18.447910197672925</v>
      </c>
    </row>
    <row r="186" spans="1:15" x14ac:dyDescent="0.25">
      <c r="A186" s="1">
        <v>32871</v>
      </c>
      <c r="B186" s="1" t="s">
        <v>13</v>
      </c>
      <c r="C186" s="1">
        <v>42</v>
      </c>
      <c r="D186" s="2">
        <v>939.77</v>
      </c>
      <c r="E186" s="1" t="s">
        <v>14</v>
      </c>
      <c r="F186" s="2">
        <v>9.7200000000000006</v>
      </c>
      <c r="G186" s="1" t="s">
        <v>280</v>
      </c>
      <c r="H186" s="1" t="s">
        <v>52</v>
      </c>
      <c r="I186" s="1" t="s">
        <v>38</v>
      </c>
      <c r="J186" s="1" t="s">
        <v>48</v>
      </c>
      <c r="K186" s="1" t="s">
        <v>215</v>
      </c>
      <c r="L186" s="1" t="s">
        <v>281</v>
      </c>
      <c r="M186" s="1" t="s">
        <v>201</v>
      </c>
      <c r="N186" s="2">
        <f>salesdata[[#This Row],[Sales]]-salesdata[[#This Row],[Profit]]</f>
        <v>930.05</v>
      </c>
      <c r="O186" s="6">
        <f>((salesdata[[#This Row],[Original_Price]]-salesdata[[#This Row],[Sales]])/(salesdata[[#This Row],[Original_Price]]))*100</f>
        <v>-1.0451051018762461</v>
      </c>
    </row>
    <row r="187" spans="1:15" x14ac:dyDescent="0.25">
      <c r="A187" s="1">
        <v>39301</v>
      </c>
      <c r="B187" s="1" t="s">
        <v>36</v>
      </c>
      <c r="C187" s="1">
        <v>16</v>
      </c>
      <c r="D187" s="2">
        <v>2232.66</v>
      </c>
      <c r="E187" s="1" t="s">
        <v>14</v>
      </c>
      <c r="F187" s="2">
        <v>-521.09</v>
      </c>
      <c r="G187" s="1" t="s">
        <v>282</v>
      </c>
      <c r="H187" s="1" t="s">
        <v>52</v>
      </c>
      <c r="I187" s="1" t="s">
        <v>17</v>
      </c>
      <c r="J187" s="1" t="s">
        <v>48</v>
      </c>
      <c r="K187" s="1" t="s">
        <v>215</v>
      </c>
      <c r="L187" s="1" t="s">
        <v>283</v>
      </c>
      <c r="M187" s="1" t="s">
        <v>201</v>
      </c>
      <c r="N187" s="2">
        <f>salesdata[[#This Row],[Sales]]-salesdata[[#This Row],[Profit]]</f>
        <v>2753.75</v>
      </c>
      <c r="O187" s="6">
        <f>((salesdata[[#This Row],[Original_Price]]-salesdata[[#This Row],[Sales]])/(salesdata[[#This Row],[Original_Price]]))*100</f>
        <v>18.922923286427604</v>
      </c>
    </row>
    <row r="188" spans="1:15" x14ac:dyDescent="0.25">
      <c r="A188" s="1">
        <v>50310</v>
      </c>
      <c r="B188" s="1" t="s">
        <v>36</v>
      </c>
      <c r="C188" s="1">
        <v>42</v>
      </c>
      <c r="D188" s="2">
        <v>1811.3</v>
      </c>
      <c r="E188" s="1" t="s">
        <v>14</v>
      </c>
      <c r="F188" s="2">
        <v>520.41</v>
      </c>
      <c r="G188" s="1" t="s">
        <v>284</v>
      </c>
      <c r="H188" s="1" t="s">
        <v>52</v>
      </c>
      <c r="I188" s="1" t="s">
        <v>17</v>
      </c>
      <c r="J188" s="1" t="s">
        <v>18</v>
      </c>
      <c r="K188" s="1" t="s">
        <v>41</v>
      </c>
      <c r="L188" s="1" t="s">
        <v>285</v>
      </c>
      <c r="M188" s="1" t="s">
        <v>201</v>
      </c>
      <c r="N188" s="2">
        <f>salesdata[[#This Row],[Sales]]-salesdata[[#This Row],[Profit]]</f>
        <v>1290.8899999999999</v>
      </c>
      <c r="O188" s="6">
        <f>((salesdata[[#This Row],[Original_Price]]-salesdata[[#This Row],[Sales]])/(salesdata[[#This Row],[Original_Price]]))*100</f>
        <v>-40.314046897876672</v>
      </c>
    </row>
    <row r="189" spans="1:15" x14ac:dyDescent="0.25">
      <c r="A189" s="1">
        <v>52737</v>
      </c>
      <c r="B189" s="1" t="s">
        <v>28</v>
      </c>
      <c r="C189" s="1">
        <v>14</v>
      </c>
      <c r="D189" s="2">
        <v>125.54</v>
      </c>
      <c r="E189" s="1" t="s">
        <v>14</v>
      </c>
      <c r="F189" s="2">
        <v>-15.74</v>
      </c>
      <c r="G189" s="1" t="s">
        <v>286</v>
      </c>
      <c r="H189" s="1" t="s">
        <v>52</v>
      </c>
      <c r="I189" s="1" t="s">
        <v>33</v>
      </c>
      <c r="J189" s="1" t="s">
        <v>18</v>
      </c>
      <c r="K189" s="1" t="s">
        <v>210</v>
      </c>
      <c r="L189" s="1" t="s">
        <v>287</v>
      </c>
      <c r="M189" s="1" t="s">
        <v>201</v>
      </c>
      <c r="N189" s="2">
        <f>salesdata[[#This Row],[Sales]]-salesdata[[#This Row],[Profit]]</f>
        <v>141.28</v>
      </c>
      <c r="O189" s="6">
        <f>((salesdata[[#This Row],[Original_Price]]-salesdata[[#This Row],[Sales]])/(salesdata[[#This Row],[Original_Price]]))*100</f>
        <v>11.140996602491503</v>
      </c>
    </row>
    <row r="190" spans="1:15" x14ac:dyDescent="0.25">
      <c r="A190" s="1">
        <v>54560</v>
      </c>
      <c r="B190" s="1" t="s">
        <v>43</v>
      </c>
      <c r="C190" s="1">
        <v>45</v>
      </c>
      <c r="D190" s="2">
        <v>2404.5990000000002</v>
      </c>
      <c r="E190" s="1" t="s">
        <v>14</v>
      </c>
      <c r="F190" s="2">
        <v>496.89</v>
      </c>
      <c r="G190" s="1" t="s">
        <v>288</v>
      </c>
      <c r="H190" s="1" t="s">
        <v>52</v>
      </c>
      <c r="I190" s="1" t="s">
        <v>38</v>
      </c>
      <c r="J190" s="1" t="s">
        <v>48</v>
      </c>
      <c r="K190" s="1" t="s">
        <v>149</v>
      </c>
      <c r="L190" s="1" t="s">
        <v>289</v>
      </c>
      <c r="M190" s="1" t="s">
        <v>201</v>
      </c>
      <c r="N190" s="2">
        <f>salesdata[[#This Row],[Sales]]-salesdata[[#This Row],[Profit]]</f>
        <v>1907.7090000000003</v>
      </c>
      <c r="O190" s="6">
        <f>((salesdata[[#This Row],[Original_Price]]-salesdata[[#This Row],[Sales]])/(salesdata[[#This Row],[Original_Price]]))*100</f>
        <v>-26.046425319584891</v>
      </c>
    </row>
    <row r="191" spans="1:15" x14ac:dyDescent="0.25">
      <c r="A191" s="1">
        <v>55777</v>
      </c>
      <c r="B191" s="1" t="s">
        <v>28</v>
      </c>
      <c r="C191" s="1">
        <v>1</v>
      </c>
      <c r="D191" s="2">
        <v>65.747500000000002</v>
      </c>
      <c r="E191" s="1" t="s">
        <v>14</v>
      </c>
      <c r="F191" s="2">
        <v>-252.48</v>
      </c>
      <c r="G191" s="1" t="s">
        <v>116</v>
      </c>
      <c r="H191" s="1" t="s">
        <v>52</v>
      </c>
      <c r="I191" s="1" t="s">
        <v>17</v>
      </c>
      <c r="J191" s="1" t="s">
        <v>48</v>
      </c>
      <c r="K191" s="1" t="s">
        <v>149</v>
      </c>
      <c r="L191" s="1" t="s">
        <v>290</v>
      </c>
      <c r="M191" s="1" t="s">
        <v>201</v>
      </c>
      <c r="N191" s="2">
        <f>salesdata[[#This Row],[Sales]]-salesdata[[#This Row],[Profit]]</f>
        <v>318.22749999999996</v>
      </c>
      <c r="O191" s="6">
        <f>((salesdata[[#This Row],[Original_Price]]-salesdata[[#This Row],[Sales]])/(salesdata[[#This Row],[Original_Price]]))*100</f>
        <v>79.339466262343763</v>
      </c>
    </row>
    <row r="192" spans="1:15" x14ac:dyDescent="0.25">
      <c r="A192" s="1">
        <v>56001</v>
      </c>
      <c r="B192" s="1" t="s">
        <v>31</v>
      </c>
      <c r="C192" s="1">
        <v>17</v>
      </c>
      <c r="D192" s="2">
        <v>118.36</v>
      </c>
      <c r="E192" s="1" t="s">
        <v>14</v>
      </c>
      <c r="F192" s="2">
        <v>-60.65</v>
      </c>
      <c r="G192" s="1" t="s">
        <v>286</v>
      </c>
      <c r="H192" s="1" t="s">
        <v>52</v>
      </c>
      <c r="I192" s="1" t="s">
        <v>33</v>
      </c>
      <c r="J192" s="1" t="s">
        <v>18</v>
      </c>
      <c r="K192" s="1" t="s">
        <v>203</v>
      </c>
      <c r="L192" s="1" t="s">
        <v>291</v>
      </c>
      <c r="M192" s="1" t="s">
        <v>201</v>
      </c>
      <c r="N192" s="2">
        <f>salesdata[[#This Row],[Sales]]-salesdata[[#This Row],[Profit]]</f>
        <v>179.01</v>
      </c>
      <c r="O192" s="6">
        <f>((salesdata[[#This Row],[Original_Price]]-salesdata[[#This Row],[Sales]])/(salesdata[[#This Row],[Original_Price]]))*100</f>
        <v>33.880788782749569</v>
      </c>
    </row>
    <row r="193" spans="1:15" x14ac:dyDescent="0.25">
      <c r="A193" s="1">
        <v>2720</v>
      </c>
      <c r="B193" s="1" t="s">
        <v>43</v>
      </c>
      <c r="C193" s="1">
        <v>36</v>
      </c>
      <c r="D193" s="2">
        <v>2051.0160000000001</v>
      </c>
      <c r="E193" s="1" t="s">
        <v>14</v>
      </c>
      <c r="F193" s="2">
        <v>483.97</v>
      </c>
      <c r="G193" s="1" t="s">
        <v>292</v>
      </c>
      <c r="H193" s="1" t="s">
        <v>52</v>
      </c>
      <c r="I193" s="1" t="s">
        <v>38</v>
      </c>
      <c r="J193" s="1" t="s">
        <v>48</v>
      </c>
      <c r="K193" s="1" t="s">
        <v>149</v>
      </c>
      <c r="L193" s="1" t="s">
        <v>290</v>
      </c>
      <c r="M193" s="1" t="s">
        <v>201</v>
      </c>
      <c r="N193" s="2">
        <f>salesdata[[#This Row],[Sales]]-salesdata[[#This Row],[Profit]]</f>
        <v>1567.046</v>
      </c>
      <c r="O193" s="6">
        <f>((salesdata[[#This Row],[Original_Price]]-salesdata[[#This Row],[Sales]])/(salesdata[[#This Row],[Original_Price]]))*100</f>
        <v>-30.884224202735595</v>
      </c>
    </row>
    <row r="194" spans="1:15" x14ac:dyDescent="0.25">
      <c r="A194" s="1">
        <v>4642</v>
      </c>
      <c r="B194" s="1" t="s">
        <v>43</v>
      </c>
      <c r="C194" s="1">
        <v>21</v>
      </c>
      <c r="D194" s="2">
        <v>309.62</v>
      </c>
      <c r="E194" s="1" t="s">
        <v>14</v>
      </c>
      <c r="F194" s="2">
        <v>-80.2</v>
      </c>
      <c r="G194" s="1" t="s">
        <v>119</v>
      </c>
      <c r="H194" s="1" t="s">
        <v>52</v>
      </c>
      <c r="I194" s="1" t="s">
        <v>17</v>
      </c>
      <c r="J194" s="1" t="s">
        <v>18</v>
      </c>
      <c r="K194" s="1" t="s">
        <v>19</v>
      </c>
      <c r="L194" s="1" t="s">
        <v>264</v>
      </c>
      <c r="M194" s="1" t="s">
        <v>201</v>
      </c>
      <c r="N194" s="2">
        <f>salesdata[[#This Row],[Sales]]-salesdata[[#This Row],[Profit]]</f>
        <v>389.82</v>
      </c>
      <c r="O194" s="6">
        <f>((salesdata[[#This Row],[Original_Price]]-salesdata[[#This Row],[Sales]])/(salesdata[[#This Row],[Original_Price]]))*100</f>
        <v>20.573598070904517</v>
      </c>
    </row>
    <row r="195" spans="1:15" x14ac:dyDescent="0.25">
      <c r="A195" s="1">
        <v>8801</v>
      </c>
      <c r="B195" s="1" t="s">
        <v>31</v>
      </c>
      <c r="C195" s="1">
        <v>25</v>
      </c>
      <c r="D195" s="2">
        <v>2529.3960000000002</v>
      </c>
      <c r="E195" s="1" t="s">
        <v>14</v>
      </c>
      <c r="F195" s="2">
        <v>371.21</v>
      </c>
      <c r="G195" s="1" t="s">
        <v>137</v>
      </c>
      <c r="H195" s="1" t="s">
        <v>52</v>
      </c>
      <c r="I195" s="1" t="s">
        <v>24</v>
      </c>
      <c r="J195" s="1" t="s">
        <v>48</v>
      </c>
      <c r="K195" s="1" t="s">
        <v>149</v>
      </c>
      <c r="L195" s="1" t="s">
        <v>256</v>
      </c>
      <c r="M195" s="1" t="s">
        <v>201</v>
      </c>
      <c r="N195" s="2">
        <f>salesdata[[#This Row],[Sales]]-salesdata[[#This Row],[Profit]]</f>
        <v>2158.1860000000001</v>
      </c>
      <c r="O195" s="6">
        <f>((salesdata[[#This Row],[Original_Price]]-salesdata[[#This Row],[Sales]])/(salesdata[[#This Row],[Original_Price]]))*100</f>
        <v>-17.20009304110026</v>
      </c>
    </row>
    <row r="196" spans="1:15" x14ac:dyDescent="0.25">
      <c r="A196" s="1">
        <v>11332</v>
      </c>
      <c r="B196" s="1" t="s">
        <v>31</v>
      </c>
      <c r="C196" s="1">
        <v>23</v>
      </c>
      <c r="D196" s="2">
        <v>1223.3795</v>
      </c>
      <c r="E196" s="1" t="s">
        <v>14</v>
      </c>
      <c r="F196" s="2">
        <v>83.57</v>
      </c>
      <c r="G196" s="1" t="s">
        <v>188</v>
      </c>
      <c r="H196" s="1" t="s">
        <v>52</v>
      </c>
      <c r="I196" s="1" t="s">
        <v>17</v>
      </c>
      <c r="J196" s="1" t="s">
        <v>48</v>
      </c>
      <c r="K196" s="1" t="s">
        <v>149</v>
      </c>
      <c r="L196" s="1" t="s">
        <v>293</v>
      </c>
      <c r="M196" s="1" t="s">
        <v>201</v>
      </c>
      <c r="N196" s="2">
        <f>salesdata[[#This Row],[Sales]]-salesdata[[#This Row],[Profit]]</f>
        <v>1139.8095000000001</v>
      </c>
      <c r="O196" s="6">
        <f>((salesdata[[#This Row],[Original_Price]]-salesdata[[#This Row],[Sales]])/(salesdata[[#This Row],[Original_Price]]))*100</f>
        <v>-7.3319269579697259</v>
      </c>
    </row>
    <row r="197" spans="1:15" x14ac:dyDescent="0.25">
      <c r="A197" s="1">
        <v>17702</v>
      </c>
      <c r="B197" s="1" t="s">
        <v>13</v>
      </c>
      <c r="C197" s="1">
        <v>9</v>
      </c>
      <c r="D197" s="2">
        <v>264.63</v>
      </c>
      <c r="E197" s="1" t="s">
        <v>14</v>
      </c>
      <c r="F197" s="2">
        <v>-66.78</v>
      </c>
      <c r="G197" s="1" t="s">
        <v>294</v>
      </c>
      <c r="H197" s="1" t="s">
        <v>52</v>
      </c>
      <c r="I197" s="1" t="s">
        <v>33</v>
      </c>
      <c r="J197" s="1" t="s">
        <v>48</v>
      </c>
      <c r="K197" s="1" t="s">
        <v>215</v>
      </c>
      <c r="L197" s="1" t="s">
        <v>295</v>
      </c>
      <c r="M197" s="1" t="s">
        <v>201</v>
      </c>
      <c r="N197" s="2">
        <f>salesdata[[#This Row],[Sales]]-salesdata[[#This Row],[Profit]]</f>
        <v>331.40999999999997</v>
      </c>
      <c r="O197" s="6">
        <f>((salesdata[[#This Row],[Original_Price]]-salesdata[[#This Row],[Sales]])/(salesdata[[#This Row],[Original_Price]]))*100</f>
        <v>20.150267040825558</v>
      </c>
    </row>
    <row r="198" spans="1:15" x14ac:dyDescent="0.25">
      <c r="A198" s="1">
        <v>17831</v>
      </c>
      <c r="B198" s="1" t="s">
        <v>43</v>
      </c>
      <c r="C198" s="1">
        <v>38</v>
      </c>
      <c r="D198" s="2">
        <v>260.41000000000003</v>
      </c>
      <c r="E198" s="1" t="s">
        <v>14</v>
      </c>
      <c r="F198" s="2">
        <v>-45.75</v>
      </c>
      <c r="G198" s="1" t="s">
        <v>296</v>
      </c>
      <c r="H198" s="1" t="s">
        <v>52</v>
      </c>
      <c r="I198" s="1" t="s">
        <v>17</v>
      </c>
      <c r="J198" s="1" t="s">
        <v>18</v>
      </c>
      <c r="K198" s="1" t="s">
        <v>203</v>
      </c>
      <c r="L198" s="1" t="s">
        <v>297</v>
      </c>
      <c r="M198" s="1" t="s">
        <v>201</v>
      </c>
      <c r="N198" s="2">
        <f>salesdata[[#This Row],[Sales]]-salesdata[[#This Row],[Profit]]</f>
        <v>306.16000000000003</v>
      </c>
      <c r="O198" s="6">
        <f>((salesdata[[#This Row],[Original_Price]]-salesdata[[#This Row],[Sales]])/(salesdata[[#This Row],[Original_Price]]))*100</f>
        <v>14.94316697151816</v>
      </c>
    </row>
    <row r="199" spans="1:15" x14ac:dyDescent="0.25">
      <c r="A199" s="1">
        <v>20389</v>
      </c>
      <c r="B199" s="1" t="s">
        <v>13</v>
      </c>
      <c r="C199" s="1">
        <v>30</v>
      </c>
      <c r="D199" s="2">
        <v>201.35</v>
      </c>
      <c r="E199" s="1" t="s">
        <v>14</v>
      </c>
      <c r="F199" s="2">
        <v>-107.37</v>
      </c>
      <c r="G199" s="1" t="s">
        <v>188</v>
      </c>
      <c r="H199" s="1" t="s">
        <v>52</v>
      </c>
      <c r="I199" s="1" t="s">
        <v>17</v>
      </c>
      <c r="J199" s="1" t="s">
        <v>18</v>
      </c>
      <c r="K199" s="1" t="s">
        <v>203</v>
      </c>
      <c r="L199" s="1" t="s">
        <v>250</v>
      </c>
      <c r="M199" s="1" t="s">
        <v>201</v>
      </c>
      <c r="N199" s="2">
        <f>salesdata[[#This Row],[Sales]]-salesdata[[#This Row],[Profit]]</f>
        <v>308.72000000000003</v>
      </c>
      <c r="O199" s="6">
        <f>((salesdata[[#This Row],[Original_Price]]-salesdata[[#This Row],[Sales]])/(salesdata[[#This Row],[Original_Price]]))*100</f>
        <v>34.77908784659239</v>
      </c>
    </row>
    <row r="200" spans="1:15" x14ac:dyDescent="0.25">
      <c r="A200" s="1">
        <v>22657</v>
      </c>
      <c r="B200" s="1" t="s">
        <v>13</v>
      </c>
      <c r="C200" s="1">
        <v>36</v>
      </c>
      <c r="D200" s="2">
        <v>9544.18</v>
      </c>
      <c r="E200" s="1" t="s">
        <v>14</v>
      </c>
      <c r="F200" s="2">
        <v>3392.88</v>
      </c>
      <c r="G200" s="1" t="s">
        <v>298</v>
      </c>
      <c r="H200" s="1" t="s">
        <v>52</v>
      </c>
      <c r="I200" s="1" t="s">
        <v>17</v>
      </c>
      <c r="J200" s="1" t="s">
        <v>48</v>
      </c>
      <c r="K200" s="1" t="s">
        <v>215</v>
      </c>
      <c r="L200" s="1" t="s">
        <v>299</v>
      </c>
      <c r="M200" s="1" t="s">
        <v>201</v>
      </c>
      <c r="N200" s="2">
        <f>salesdata[[#This Row],[Sales]]-salesdata[[#This Row],[Profit]]</f>
        <v>6151.3</v>
      </c>
      <c r="O200" s="6">
        <f>((salesdata[[#This Row],[Original_Price]]-salesdata[[#This Row],[Sales]])/(salesdata[[#This Row],[Original_Price]]))*100</f>
        <v>-55.157121258920881</v>
      </c>
    </row>
    <row r="201" spans="1:15" x14ac:dyDescent="0.25">
      <c r="A201" s="1">
        <v>25635</v>
      </c>
      <c r="B201" s="1" t="s">
        <v>43</v>
      </c>
      <c r="C201" s="1">
        <v>14</v>
      </c>
      <c r="D201" s="2">
        <v>633.08000000000004</v>
      </c>
      <c r="E201" s="1" t="s">
        <v>14</v>
      </c>
      <c r="F201" s="2">
        <v>145.47999999999999</v>
      </c>
      <c r="G201" s="1" t="s">
        <v>72</v>
      </c>
      <c r="H201" s="1" t="s">
        <v>52</v>
      </c>
      <c r="I201" s="1" t="s">
        <v>17</v>
      </c>
      <c r="J201" s="1" t="s">
        <v>18</v>
      </c>
      <c r="K201" s="1" t="s">
        <v>41</v>
      </c>
      <c r="L201" s="1" t="s">
        <v>285</v>
      </c>
      <c r="M201" s="1" t="s">
        <v>201</v>
      </c>
      <c r="N201" s="2">
        <f>salesdata[[#This Row],[Sales]]-salesdata[[#This Row],[Profit]]</f>
        <v>487.6</v>
      </c>
      <c r="O201" s="6">
        <f>((salesdata[[#This Row],[Original_Price]]-salesdata[[#This Row],[Sales]])/(salesdata[[#This Row],[Original_Price]]))*100</f>
        <v>-29.835931091058249</v>
      </c>
    </row>
    <row r="202" spans="1:15" x14ac:dyDescent="0.25">
      <c r="A202" s="1">
        <v>29185</v>
      </c>
      <c r="B202" s="1" t="s">
        <v>13</v>
      </c>
      <c r="C202" s="1">
        <v>5</v>
      </c>
      <c r="D202" s="2">
        <v>217.85</v>
      </c>
      <c r="E202" s="1" t="s">
        <v>14</v>
      </c>
      <c r="F202" s="2">
        <v>-25.31</v>
      </c>
      <c r="G202" s="1" t="s">
        <v>56</v>
      </c>
      <c r="H202" s="1" t="s">
        <v>52</v>
      </c>
      <c r="I202" s="1" t="s">
        <v>17</v>
      </c>
      <c r="J202" s="1" t="s">
        <v>18</v>
      </c>
      <c r="K202" s="1" t="s">
        <v>203</v>
      </c>
      <c r="L202" s="1" t="s">
        <v>300</v>
      </c>
      <c r="M202" s="1" t="s">
        <v>201</v>
      </c>
      <c r="N202" s="2">
        <f>salesdata[[#This Row],[Sales]]-salesdata[[#This Row],[Profit]]</f>
        <v>243.16</v>
      </c>
      <c r="O202" s="6">
        <f>((salesdata[[#This Row],[Original_Price]]-salesdata[[#This Row],[Sales]])/(salesdata[[#This Row],[Original_Price]]))*100</f>
        <v>10.408784339529529</v>
      </c>
    </row>
    <row r="203" spans="1:15" x14ac:dyDescent="0.25">
      <c r="A203" s="1">
        <v>29985</v>
      </c>
      <c r="B203" s="1" t="s">
        <v>43</v>
      </c>
      <c r="C203" s="1">
        <v>22</v>
      </c>
      <c r="D203" s="2">
        <v>196.75</v>
      </c>
      <c r="E203" s="1" t="s">
        <v>14</v>
      </c>
      <c r="F203" s="2">
        <v>0.13</v>
      </c>
      <c r="G203" s="1" t="s">
        <v>60</v>
      </c>
      <c r="H203" s="1" t="s">
        <v>52</v>
      </c>
      <c r="I203" s="1" t="s">
        <v>17</v>
      </c>
      <c r="J203" s="1" t="s">
        <v>25</v>
      </c>
      <c r="K203" s="1" t="s">
        <v>26</v>
      </c>
      <c r="L203" s="1" t="s">
        <v>301</v>
      </c>
      <c r="M203" s="1" t="s">
        <v>201</v>
      </c>
      <c r="N203" s="2">
        <f>salesdata[[#This Row],[Sales]]-salesdata[[#This Row],[Profit]]</f>
        <v>196.62</v>
      </c>
      <c r="O203" s="6">
        <f>((salesdata[[#This Row],[Original_Price]]-salesdata[[#This Row],[Sales]])/(salesdata[[#This Row],[Original_Price]]))*100</f>
        <v>-6.611738378598081E-2</v>
      </c>
    </row>
    <row r="204" spans="1:15" x14ac:dyDescent="0.25">
      <c r="A204" s="1">
        <v>31872</v>
      </c>
      <c r="B204" s="1" t="s">
        <v>31</v>
      </c>
      <c r="C204" s="1">
        <v>34</v>
      </c>
      <c r="D204" s="2">
        <v>2833.19</v>
      </c>
      <c r="E204" s="1" t="s">
        <v>14</v>
      </c>
      <c r="F204" s="2">
        <v>1409.87</v>
      </c>
      <c r="G204" s="1" t="s">
        <v>302</v>
      </c>
      <c r="H204" s="1" t="s">
        <v>52</v>
      </c>
      <c r="I204" s="1" t="s">
        <v>33</v>
      </c>
      <c r="J204" s="1" t="s">
        <v>18</v>
      </c>
      <c r="K204" s="1" t="s">
        <v>220</v>
      </c>
      <c r="L204" s="1" t="s">
        <v>303</v>
      </c>
      <c r="M204" s="1" t="s">
        <v>201</v>
      </c>
      <c r="N204" s="2">
        <f>salesdata[[#This Row],[Sales]]-salesdata[[#This Row],[Profit]]</f>
        <v>1423.3200000000002</v>
      </c>
      <c r="O204" s="6">
        <f>((salesdata[[#This Row],[Original_Price]]-salesdata[[#This Row],[Sales]])/(salesdata[[#This Row],[Original_Price]]))*100</f>
        <v>-99.055026276592741</v>
      </c>
    </row>
    <row r="205" spans="1:15" x14ac:dyDescent="0.25">
      <c r="A205" s="1">
        <v>32611</v>
      </c>
      <c r="B205" s="1" t="s">
        <v>36</v>
      </c>
      <c r="C205" s="1">
        <v>18</v>
      </c>
      <c r="D205" s="2">
        <v>986.24</v>
      </c>
      <c r="E205" s="1" t="s">
        <v>14</v>
      </c>
      <c r="F205" s="2">
        <v>68.900000000000006</v>
      </c>
      <c r="G205" s="1" t="s">
        <v>304</v>
      </c>
      <c r="H205" s="1" t="s">
        <v>52</v>
      </c>
      <c r="I205" s="1" t="s">
        <v>17</v>
      </c>
      <c r="J205" s="1" t="s">
        <v>48</v>
      </c>
      <c r="K205" s="1" t="s">
        <v>215</v>
      </c>
      <c r="L205" s="1" t="s">
        <v>305</v>
      </c>
      <c r="M205" s="1" t="s">
        <v>201</v>
      </c>
      <c r="N205" s="2">
        <f>salesdata[[#This Row],[Sales]]-salesdata[[#This Row],[Profit]]</f>
        <v>917.34</v>
      </c>
      <c r="O205" s="6">
        <f>((salesdata[[#This Row],[Original_Price]]-salesdata[[#This Row],[Sales]])/(salesdata[[#This Row],[Original_Price]]))*100</f>
        <v>-7.5108465781498657</v>
      </c>
    </row>
    <row r="206" spans="1:15" x14ac:dyDescent="0.25">
      <c r="A206" s="1">
        <v>36803</v>
      </c>
      <c r="B206" s="1" t="s">
        <v>28</v>
      </c>
      <c r="C206" s="1">
        <v>2</v>
      </c>
      <c r="D206" s="2">
        <v>19.02</v>
      </c>
      <c r="E206" s="1" t="s">
        <v>14</v>
      </c>
      <c r="F206" s="2">
        <v>10.73</v>
      </c>
      <c r="G206" s="1" t="s">
        <v>298</v>
      </c>
      <c r="H206" s="1" t="s">
        <v>52</v>
      </c>
      <c r="I206" s="1" t="s">
        <v>17</v>
      </c>
      <c r="J206" s="1" t="s">
        <v>25</v>
      </c>
      <c r="K206" s="1" t="s">
        <v>26</v>
      </c>
      <c r="L206" s="1" t="s">
        <v>306</v>
      </c>
      <c r="M206" s="1" t="s">
        <v>201</v>
      </c>
      <c r="N206" s="2">
        <f>salesdata[[#This Row],[Sales]]-salesdata[[#This Row],[Profit]]</f>
        <v>8.2899999999999991</v>
      </c>
      <c r="O206" s="6">
        <f>((salesdata[[#This Row],[Original_Price]]-salesdata[[#This Row],[Sales]])/(salesdata[[#This Row],[Original_Price]]))*100</f>
        <v>-129.43305186972259</v>
      </c>
    </row>
    <row r="207" spans="1:15" x14ac:dyDescent="0.25">
      <c r="A207" s="1">
        <v>36805</v>
      </c>
      <c r="B207" s="1" t="s">
        <v>36</v>
      </c>
      <c r="C207" s="1">
        <v>28</v>
      </c>
      <c r="D207" s="2">
        <v>1546.3965000000001</v>
      </c>
      <c r="E207" s="1" t="s">
        <v>14</v>
      </c>
      <c r="F207" s="2">
        <v>226.72</v>
      </c>
      <c r="G207" s="1" t="s">
        <v>119</v>
      </c>
      <c r="H207" s="1" t="s">
        <v>52</v>
      </c>
      <c r="I207" s="1" t="s">
        <v>17</v>
      </c>
      <c r="J207" s="1" t="s">
        <v>48</v>
      </c>
      <c r="K207" s="1" t="s">
        <v>149</v>
      </c>
      <c r="L207" s="1" t="s">
        <v>307</v>
      </c>
      <c r="M207" s="1" t="s">
        <v>201</v>
      </c>
      <c r="N207" s="2">
        <f>salesdata[[#This Row],[Sales]]-salesdata[[#This Row],[Profit]]</f>
        <v>1319.6765</v>
      </c>
      <c r="O207" s="6">
        <f>((salesdata[[#This Row],[Original_Price]]-salesdata[[#This Row],[Sales]])/(salesdata[[#This Row],[Original_Price]]))*100</f>
        <v>-17.179967969422812</v>
      </c>
    </row>
    <row r="208" spans="1:15" x14ac:dyDescent="0.25">
      <c r="A208" s="1">
        <v>44451</v>
      </c>
      <c r="B208" s="1" t="s">
        <v>43</v>
      </c>
      <c r="C208" s="1">
        <v>4</v>
      </c>
      <c r="D208" s="2">
        <v>103.9</v>
      </c>
      <c r="E208" s="1" t="s">
        <v>14</v>
      </c>
      <c r="F208" s="2">
        <v>-19.260000000000002</v>
      </c>
      <c r="G208" s="1" t="s">
        <v>60</v>
      </c>
      <c r="H208" s="1" t="s">
        <v>47</v>
      </c>
      <c r="I208" s="1" t="s">
        <v>33</v>
      </c>
      <c r="J208" s="1" t="s">
        <v>25</v>
      </c>
      <c r="K208" s="1" t="s">
        <v>26</v>
      </c>
      <c r="L208" s="1" t="s">
        <v>308</v>
      </c>
      <c r="M208" s="1" t="s">
        <v>201</v>
      </c>
      <c r="N208" s="2">
        <f>salesdata[[#This Row],[Sales]]-salesdata[[#This Row],[Profit]]</f>
        <v>123.16000000000001</v>
      </c>
      <c r="O208" s="6">
        <f>((salesdata[[#This Row],[Original_Price]]-salesdata[[#This Row],[Sales]])/(salesdata[[#This Row],[Original_Price]]))*100</f>
        <v>15.638194218902242</v>
      </c>
    </row>
    <row r="209" spans="1:15" x14ac:dyDescent="0.25">
      <c r="A209" s="1">
        <v>45059</v>
      </c>
      <c r="B209" s="1" t="s">
        <v>28</v>
      </c>
      <c r="C209" s="1">
        <v>39</v>
      </c>
      <c r="D209" s="2">
        <v>3401.8</v>
      </c>
      <c r="E209" s="1" t="s">
        <v>14</v>
      </c>
      <c r="F209" s="2">
        <v>-508.87</v>
      </c>
      <c r="G209" s="1" t="s">
        <v>58</v>
      </c>
      <c r="H209" s="1" t="s">
        <v>47</v>
      </c>
      <c r="I209" s="1" t="s">
        <v>24</v>
      </c>
      <c r="J209" s="1" t="s">
        <v>18</v>
      </c>
      <c r="K209" s="1" t="s">
        <v>19</v>
      </c>
      <c r="L209" s="1" t="s">
        <v>309</v>
      </c>
      <c r="M209" s="1" t="s">
        <v>201</v>
      </c>
      <c r="N209" s="2">
        <f>salesdata[[#This Row],[Sales]]-salesdata[[#This Row],[Profit]]</f>
        <v>3910.67</v>
      </c>
      <c r="O209" s="6">
        <f>((salesdata[[#This Row],[Original_Price]]-salesdata[[#This Row],[Sales]])/(salesdata[[#This Row],[Original_Price]]))*100</f>
        <v>13.012348267688143</v>
      </c>
    </row>
    <row r="210" spans="1:15" x14ac:dyDescent="0.25">
      <c r="A210" s="1">
        <v>45731</v>
      </c>
      <c r="B210" s="1" t="s">
        <v>43</v>
      </c>
      <c r="C210" s="1">
        <v>19</v>
      </c>
      <c r="D210" s="2">
        <v>146.63</v>
      </c>
      <c r="E210" s="1" t="s">
        <v>14</v>
      </c>
      <c r="F210" s="2">
        <v>-30.06</v>
      </c>
      <c r="G210" s="1" t="s">
        <v>154</v>
      </c>
      <c r="H210" s="1" t="s">
        <v>47</v>
      </c>
      <c r="I210" s="1" t="s">
        <v>24</v>
      </c>
      <c r="J210" s="1" t="s">
        <v>18</v>
      </c>
      <c r="K210" s="1" t="s">
        <v>203</v>
      </c>
      <c r="L210" s="1" t="s">
        <v>310</v>
      </c>
      <c r="M210" s="1" t="s">
        <v>201</v>
      </c>
      <c r="N210" s="2">
        <f>salesdata[[#This Row],[Sales]]-salesdata[[#This Row],[Profit]]</f>
        <v>176.69</v>
      </c>
      <c r="O210" s="6">
        <f>((salesdata[[#This Row],[Original_Price]]-salesdata[[#This Row],[Sales]])/(salesdata[[#This Row],[Original_Price]]))*100</f>
        <v>17.012847359782672</v>
      </c>
    </row>
    <row r="211" spans="1:15" x14ac:dyDescent="0.25">
      <c r="A211" s="1">
        <v>47108</v>
      </c>
      <c r="B211" s="1" t="s">
        <v>28</v>
      </c>
      <c r="C211" s="1">
        <v>26</v>
      </c>
      <c r="D211" s="2">
        <v>258.11</v>
      </c>
      <c r="E211" s="1" t="s">
        <v>14</v>
      </c>
      <c r="F211" s="2">
        <v>9.9499999999999993</v>
      </c>
      <c r="G211" s="1" t="s">
        <v>75</v>
      </c>
      <c r="H211" s="1" t="s">
        <v>47</v>
      </c>
      <c r="I211" s="1" t="s">
        <v>24</v>
      </c>
      <c r="J211" s="1" t="s">
        <v>18</v>
      </c>
      <c r="K211" s="1" t="s">
        <v>203</v>
      </c>
      <c r="L211" s="1" t="s">
        <v>311</v>
      </c>
      <c r="M211" s="1" t="s">
        <v>201</v>
      </c>
      <c r="N211" s="2">
        <f>salesdata[[#This Row],[Sales]]-salesdata[[#This Row],[Profit]]</f>
        <v>248.16000000000003</v>
      </c>
      <c r="O211" s="6">
        <f>((salesdata[[#This Row],[Original_Price]]-salesdata[[#This Row],[Sales]])/(salesdata[[#This Row],[Original_Price]]))*100</f>
        <v>-4.009509993552542</v>
      </c>
    </row>
    <row r="212" spans="1:15" x14ac:dyDescent="0.25">
      <c r="A212" s="1">
        <v>47108</v>
      </c>
      <c r="B212" s="1" t="s">
        <v>28</v>
      </c>
      <c r="C212" s="1">
        <v>9</v>
      </c>
      <c r="D212" s="2">
        <v>1288.5150000000001</v>
      </c>
      <c r="E212" s="1" t="s">
        <v>14</v>
      </c>
      <c r="F212" s="2">
        <v>-382.57</v>
      </c>
      <c r="G212" s="1" t="s">
        <v>75</v>
      </c>
      <c r="H212" s="1" t="s">
        <v>47</v>
      </c>
      <c r="I212" s="1" t="s">
        <v>24</v>
      </c>
      <c r="J212" s="1" t="s">
        <v>48</v>
      </c>
      <c r="K212" s="1" t="s">
        <v>149</v>
      </c>
      <c r="L212" s="1">
        <v>2180</v>
      </c>
      <c r="M212" s="1" t="s">
        <v>201</v>
      </c>
      <c r="N212" s="2">
        <f>salesdata[[#This Row],[Sales]]-salesdata[[#This Row],[Profit]]</f>
        <v>1671.085</v>
      </c>
      <c r="O212" s="6">
        <f>((salesdata[[#This Row],[Original_Price]]-salesdata[[#This Row],[Sales]])/(salesdata[[#This Row],[Original_Price]]))*100</f>
        <v>22.893509306827596</v>
      </c>
    </row>
    <row r="213" spans="1:15" x14ac:dyDescent="0.25">
      <c r="A213" s="1">
        <v>50208</v>
      </c>
      <c r="B213" s="1" t="s">
        <v>36</v>
      </c>
      <c r="C213" s="1">
        <v>4</v>
      </c>
      <c r="D213" s="2">
        <v>38.76</v>
      </c>
      <c r="E213" s="1" t="s">
        <v>14</v>
      </c>
      <c r="F213" s="2">
        <v>-12.13</v>
      </c>
      <c r="G213" s="1" t="s">
        <v>312</v>
      </c>
      <c r="H213" s="1" t="s">
        <v>47</v>
      </c>
      <c r="I213" s="1" t="s">
        <v>17</v>
      </c>
      <c r="J213" s="1" t="s">
        <v>18</v>
      </c>
      <c r="K213" s="1" t="s">
        <v>210</v>
      </c>
      <c r="L213" s="1" t="s">
        <v>313</v>
      </c>
      <c r="M213" s="1" t="s">
        <v>201</v>
      </c>
      <c r="N213" s="2">
        <f>salesdata[[#This Row],[Sales]]-salesdata[[#This Row],[Profit]]</f>
        <v>50.89</v>
      </c>
      <c r="O213" s="6">
        <f>((salesdata[[#This Row],[Original_Price]]-salesdata[[#This Row],[Sales]])/(salesdata[[#This Row],[Original_Price]]))*100</f>
        <v>23.835724110827279</v>
      </c>
    </row>
    <row r="214" spans="1:15" x14ac:dyDescent="0.25">
      <c r="A214" s="1">
        <v>51525</v>
      </c>
      <c r="B214" s="1" t="s">
        <v>43</v>
      </c>
      <c r="C214" s="1">
        <v>18</v>
      </c>
      <c r="D214" s="2">
        <v>360.24</v>
      </c>
      <c r="E214" s="1" t="s">
        <v>14</v>
      </c>
      <c r="F214" s="2">
        <v>-36.24</v>
      </c>
      <c r="G214" s="1" t="s">
        <v>314</v>
      </c>
      <c r="H214" s="1" t="s">
        <v>47</v>
      </c>
      <c r="I214" s="1" t="s">
        <v>33</v>
      </c>
      <c r="J214" s="1" t="s">
        <v>48</v>
      </c>
      <c r="K214" s="1" t="s">
        <v>215</v>
      </c>
      <c r="L214" s="1" t="s">
        <v>315</v>
      </c>
      <c r="M214" s="1" t="s">
        <v>201</v>
      </c>
      <c r="N214" s="2">
        <f>salesdata[[#This Row],[Sales]]-salesdata[[#This Row],[Profit]]</f>
        <v>396.48</v>
      </c>
      <c r="O214" s="6">
        <f>((salesdata[[#This Row],[Original_Price]]-salesdata[[#This Row],[Sales]])/(salesdata[[#This Row],[Original_Price]]))*100</f>
        <v>9.1404358353510915</v>
      </c>
    </row>
    <row r="215" spans="1:15" x14ac:dyDescent="0.25">
      <c r="A215" s="1">
        <v>52933</v>
      </c>
      <c r="B215" s="1" t="s">
        <v>31</v>
      </c>
      <c r="C215" s="1">
        <v>44</v>
      </c>
      <c r="D215" s="2">
        <v>210.46</v>
      </c>
      <c r="E215" s="1" t="s">
        <v>14</v>
      </c>
      <c r="F215" s="2">
        <v>50.04</v>
      </c>
      <c r="G215" s="1" t="s">
        <v>188</v>
      </c>
      <c r="H215" s="1" t="s">
        <v>47</v>
      </c>
      <c r="I215" s="1" t="s">
        <v>24</v>
      </c>
      <c r="J215" s="1" t="s">
        <v>18</v>
      </c>
      <c r="K215" s="1" t="s">
        <v>210</v>
      </c>
      <c r="L215" s="1" t="s">
        <v>316</v>
      </c>
      <c r="M215" s="1" t="s">
        <v>201</v>
      </c>
      <c r="N215" s="2">
        <f>salesdata[[#This Row],[Sales]]-salesdata[[#This Row],[Profit]]</f>
        <v>160.42000000000002</v>
      </c>
      <c r="O215" s="6">
        <f>((salesdata[[#This Row],[Original_Price]]-salesdata[[#This Row],[Sales]])/(salesdata[[#This Row],[Original_Price]]))*100</f>
        <v>-31.193118065079162</v>
      </c>
    </row>
    <row r="216" spans="1:15" x14ac:dyDescent="0.25">
      <c r="A216" s="1">
        <v>53894</v>
      </c>
      <c r="B216" s="1" t="s">
        <v>43</v>
      </c>
      <c r="C216" s="1">
        <v>29</v>
      </c>
      <c r="D216" s="2">
        <v>5159.3725000000004</v>
      </c>
      <c r="E216" s="1" t="s">
        <v>14</v>
      </c>
      <c r="F216" s="2">
        <v>1252.48</v>
      </c>
      <c r="G216" s="1" t="s">
        <v>78</v>
      </c>
      <c r="H216" s="1" t="s">
        <v>47</v>
      </c>
      <c r="I216" s="1" t="s">
        <v>24</v>
      </c>
      <c r="J216" s="1" t="s">
        <v>48</v>
      </c>
      <c r="K216" s="1" t="s">
        <v>149</v>
      </c>
      <c r="L216" s="1">
        <v>5125</v>
      </c>
      <c r="M216" s="1" t="s">
        <v>201</v>
      </c>
      <c r="N216" s="2">
        <f>salesdata[[#This Row],[Sales]]-salesdata[[#This Row],[Profit]]</f>
        <v>3906.8925000000004</v>
      </c>
      <c r="O216" s="6">
        <f>((salesdata[[#This Row],[Original_Price]]-salesdata[[#This Row],[Sales]])/(salesdata[[#This Row],[Original_Price]]))*100</f>
        <v>-32.05821506478614</v>
      </c>
    </row>
    <row r="217" spans="1:15" x14ac:dyDescent="0.25">
      <c r="A217" s="1">
        <v>56610</v>
      </c>
      <c r="B217" s="1" t="s">
        <v>36</v>
      </c>
      <c r="C217" s="1">
        <v>20</v>
      </c>
      <c r="D217" s="2">
        <v>857.95</v>
      </c>
      <c r="E217" s="1" t="s">
        <v>14</v>
      </c>
      <c r="F217" s="2">
        <v>51.85</v>
      </c>
      <c r="G217" s="1" t="s">
        <v>75</v>
      </c>
      <c r="H217" s="1" t="s">
        <v>47</v>
      </c>
      <c r="I217" s="1" t="s">
        <v>24</v>
      </c>
      <c r="J217" s="1" t="s">
        <v>48</v>
      </c>
      <c r="K217" s="1" t="s">
        <v>215</v>
      </c>
      <c r="L217" s="1" t="s">
        <v>317</v>
      </c>
      <c r="M217" s="1" t="s">
        <v>201</v>
      </c>
      <c r="N217" s="2">
        <f>salesdata[[#This Row],[Sales]]-salesdata[[#This Row],[Profit]]</f>
        <v>806.1</v>
      </c>
      <c r="O217" s="6">
        <f>((salesdata[[#This Row],[Original_Price]]-salesdata[[#This Row],[Sales]])/(salesdata[[#This Row],[Original_Price]]))*100</f>
        <v>-6.4322044411363386</v>
      </c>
    </row>
    <row r="218" spans="1:15" x14ac:dyDescent="0.25">
      <c r="A218" s="1">
        <v>3393</v>
      </c>
      <c r="B218" s="1" t="s">
        <v>13</v>
      </c>
      <c r="C218" s="1">
        <v>7</v>
      </c>
      <c r="D218" s="2">
        <v>127.74</v>
      </c>
      <c r="E218" s="1" t="s">
        <v>14</v>
      </c>
      <c r="F218" s="2">
        <v>-5.57</v>
      </c>
      <c r="G218" s="1" t="s">
        <v>318</v>
      </c>
      <c r="H218" s="1" t="s">
        <v>47</v>
      </c>
      <c r="I218" s="1" t="s">
        <v>24</v>
      </c>
      <c r="J218" s="1" t="s">
        <v>48</v>
      </c>
      <c r="K218" s="1" t="s">
        <v>215</v>
      </c>
      <c r="L218" s="1" t="s">
        <v>319</v>
      </c>
      <c r="M218" s="1" t="s">
        <v>201</v>
      </c>
      <c r="N218" s="2">
        <f>salesdata[[#This Row],[Sales]]-salesdata[[#This Row],[Profit]]</f>
        <v>133.31</v>
      </c>
      <c r="O218" s="6">
        <f>((salesdata[[#This Row],[Original_Price]]-salesdata[[#This Row],[Sales]])/(salesdata[[#This Row],[Original_Price]]))*100</f>
        <v>4.1782311904583356</v>
      </c>
    </row>
    <row r="219" spans="1:15" x14ac:dyDescent="0.25">
      <c r="A219" s="1">
        <v>7015</v>
      </c>
      <c r="B219" s="1" t="s">
        <v>28</v>
      </c>
      <c r="C219" s="1">
        <v>42</v>
      </c>
      <c r="D219" s="2">
        <v>7143.9269999999997</v>
      </c>
      <c r="E219" s="1" t="s">
        <v>14</v>
      </c>
      <c r="F219" s="2">
        <v>2374.73</v>
      </c>
      <c r="G219" s="1" t="s">
        <v>320</v>
      </c>
      <c r="H219" s="1" t="s">
        <v>47</v>
      </c>
      <c r="I219" s="1" t="s">
        <v>33</v>
      </c>
      <c r="J219" s="1" t="s">
        <v>48</v>
      </c>
      <c r="K219" s="1" t="s">
        <v>149</v>
      </c>
      <c r="L219" s="1" t="s">
        <v>321</v>
      </c>
      <c r="M219" s="1" t="s">
        <v>201</v>
      </c>
      <c r="N219" s="2">
        <f>salesdata[[#This Row],[Sales]]-salesdata[[#This Row],[Profit]]</f>
        <v>4769.1970000000001</v>
      </c>
      <c r="O219" s="6">
        <f>((salesdata[[#This Row],[Original_Price]]-salesdata[[#This Row],[Sales]])/(salesdata[[#This Row],[Original_Price]]))*100</f>
        <v>-49.793078373571056</v>
      </c>
    </row>
    <row r="220" spans="1:15" x14ac:dyDescent="0.25">
      <c r="A220" s="1">
        <v>9925</v>
      </c>
      <c r="B220" s="1" t="s">
        <v>43</v>
      </c>
      <c r="C220" s="1">
        <v>43</v>
      </c>
      <c r="D220" s="2">
        <v>1751.68</v>
      </c>
      <c r="E220" s="1" t="s">
        <v>14</v>
      </c>
      <c r="F220" s="2">
        <v>771.83</v>
      </c>
      <c r="G220" s="1" t="s">
        <v>322</v>
      </c>
      <c r="H220" s="1" t="s">
        <v>47</v>
      </c>
      <c r="I220" s="1" t="s">
        <v>17</v>
      </c>
      <c r="J220" s="1" t="s">
        <v>18</v>
      </c>
      <c r="K220" s="1" t="s">
        <v>210</v>
      </c>
      <c r="L220" s="1" t="s">
        <v>323</v>
      </c>
      <c r="M220" s="1" t="s">
        <v>201</v>
      </c>
      <c r="N220" s="2">
        <f>salesdata[[#This Row],[Sales]]-salesdata[[#This Row],[Profit]]</f>
        <v>979.85</v>
      </c>
      <c r="O220" s="6">
        <f>((salesdata[[#This Row],[Original_Price]]-salesdata[[#This Row],[Sales]])/(salesdata[[#This Row],[Original_Price]]))*100</f>
        <v>-78.770219931622194</v>
      </c>
    </row>
    <row r="221" spans="1:15" x14ac:dyDescent="0.25">
      <c r="A221" s="1">
        <v>20455</v>
      </c>
      <c r="B221" s="1" t="s">
        <v>43</v>
      </c>
      <c r="C221" s="1">
        <v>7</v>
      </c>
      <c r="D221" s="2">
        <v>381.1995</v>
      </c>
      <c r="E221" s="1" t="s">
        <v>14</v>
      </c>
      <c r="F221" s="2">
        <v>-233.56</v>
      </c>
      <c r="G221" s="1" t="s">
        <v>121</v>
      </c>
      <c r="H221" s="1" t="s">
        <v>47</v>
      </c>
      <c r="I221" s="1" t="s">
        <v>17</v>
      </c>
      <c r="J221" s="1" t="s">
        <v>48</v>
      </c>
      <c r="K221" s="1" t="s">
        <v>149</v>
      </c>
      <c r="L221" s="1" t="s">
        <v>324</v>
      </c>
      <c r="M221" s="1" t="s">
        <v>201</v>
      </c>
      <c r="N221" s="2">
        <f>salesdata[[#This Row],[Sales]]-salesdata[[#This Row],[Profit]]</f>
        <v>614.7595</v>
      </c>
      <c r="O221" s="6">
        <f>((salesdata[[#This Row],[Original_Price]]-salesdata[[#This Row],[Sales]])/(salesdata[[#This Row],[Original_Price]]))*100</f>
        <v>37.992092842810891</v>
      </c>
    </row>
    <row r="222" spans="1:15" x14ac:dyDescent="0.25">
      <c r="A222" s="1">
        <v>38625</v>
      </c>
      <c r="B222" s="1" t="s">
        <v>28</v>
      </c>
      <c r="C222" s="1">
        <v>28</v>
      </c>
      <c r="D222" s="2">
        <v>2752</v>
      </c>
      <c r="E222" s="1" t="s">
        <v>14</v>
      </c>
      <c r="F222" s="2">
        <v>336.47</v>
      </c>
      <c r="G222" s="1" t="s">
        <v>322</v>
      </c>
      <c r="H222" s="1" t="s">
        <v>52</v>
      </c>
      <c r="I222" s="1" t="s">
        <v>17</v>
      </c>
      <c r="J222" s="1" t="s">
        <v>48</v>
      </c>
      <c r="K222" s="1" t="s">
        <v>215</v>
      </c>
      <c r="L222" s="1" t="s">
        <v>325</v>
      </c>
      <c r="M222" s="1" t="s">
        <v>201</v>
      </c>
      <c r="N222" s="2">
        <f>salesdata[[#This Row],[Sales]]-salesdata[[#This Row],[Profit]]</f>
        <v>2415.5299999999997</v>
      </c>
      <c r="O222" s="6">
        <f>((salesdata[[#This Row],[Original_Price]]-salesdata[[#This Row],[Sales]])/(salesdata[[#This Row],[Original_Price]]))*100</f>
        <v>-13.929448195634098</v>
      </c>
    </row>
    <row r="223" spans="1:15" x14ac:dyDescent="0.25">
      <c r="A223" s="1">
        <v>41217</v>
      </c>
      <c r="B223" s="1" t="s">
        <v>13</v>
      </c>
      <c r="C223" s="1">
        <v>23</v>
      </c>
      <c r="D223" s="2">
        <v>1314.64</v>
      </c>
      <c r="E223" s="1" t="s">
        <v>14</v>
      </c>
      <c r="F223" s="2">
        <v>575.38</v>
      </c>
      <c r="G223" s="1" t="s">
        <v>326</v>
      </c>
      <c r="H223" s="1" t="s">
        <v>52</v>
      </c>
      <c r="I223" s="1" t="s">
        <v>24</v>
      </c>
      <c r="J223" s="1" t="s">
        <v>18</v>
      </c>
      <c r="K223" s="1" t="s">
        <v>203</v>
      </c>
      <c r="L223" s="1" t="s">
        <v>327</v>
      </c>
      <c r="M223" s="1" t="s">
        <v>201</v>
      </c>
      <c r="N223" s="2">
        <f>salesdata[[#This Row],[Sales]]-salesdata[[#This Row],[Profit]]</f>
        <v>739.2600000000001</v>
      </c>
      <c r="O223" s="6">
        <f>((salesdata[[#This Row],[Original_Price]]-salesdata[[#This Row],[Sales]])/(salesdata[[#This Row],[Original_Price]]))*100</f>
        <v>-77.831885939994038</v>
      </c>
    </row>
    <row r="224" spans="1:15" x14ac:dyDescent="0.25">
      <c r="A224" s="1">
        <v>41927</v>
      </c>
      <c r="B224" s="1" t="s">
        <v>28</v>
      </c>
      <c r="C224" s="1">
        <v>46</v>
      </c>
      <c r="D224" s="2">
        <v>2332.23</v>
      </c>
      <c r="E224" s="1" t="s">
        <v>14</v>
      </c>
      <c r="F224" s="2">
        <v>1085.93</v>
      </c>
      <c r="G224" s="1" t="s">
        <v>320</v>
      </c>
      <c r="H224" s="1" t="s">
        <v>52</v>
      </c>
      <c r="I224" s="1" t="s">
        <v>33</v>
      </c>
      <c r="J224" s="1" t="s">
        <v>18</v>
      </c>
      <c r="K224" s="1" t="s">
        <v>203</v>
      </c>
      <c r="L224" s="1" t="s">
        <v>247</v>
      </c>
      <c r="M224" s="1" t="s">
        <v>201</v>
      </c>
      <c r="N224" s="2">
        <f>salesdata[[#This Row],[Sales]]-salesdata[[#This Row],[Profit]]</f>
        <v>1246.3</v>
      </c>
      <c r="O224" s="6">
        <f>((salesdata[[#This Row],[Original_Price]]-salesdata[[#This Row],[Sales]])/(salesdata[[#This Row],[Original_Price]]))*100</f>
        <v>-87.132311642461687</v>
      </c>
    </row>
    <row r="225" spans="1:15" x14ac:dyDescent="0.25">
      <c r="A225" s="1">
        <v>48230</v>
      </c>
      <c r="B225" s="1" t="s">
        <v>28</v>
      </c>
      <c r="C225" s="1">
        <v>39</v>
      </c>
      <c r="D225" s="2">
        <v>1140.26</v>
      </c>
      <c r="E225" s="1" t="s">
        <v>14</v>
      </c>
      <c r="F225" s="2">
        <v>387.2</v>
      </c>
      <c r="G225" s="1" t="s">
        <v>121</v>
      </c>
      <c r="H225" s="1" t="s">
        <v>108</v>
      </c>
      <c r="I225" s="1" t="s">
        <v>17</v>
      </c>
      <c r="J225" s="1" t="s">
        <v>25</v>
      </c>
      <c r="K225" s="1" t="s">
        <v>26</v>
      </c>
      <c r="L225" s="1" t="s">
        <v>328</v>
      </c>
      <c r="M225" s="1" t="s">
        <v>201</v>
      </c>
      <c r="N225" s="2">
        <f>salesdata[[#This Row],[Sales]]-salesdata[[#This Row],[Profit]]</f>
        <v>753.06</v>
      </c>
      <c r="O225" s="6">
        <f>((salesdata[[#This Row],[Original_Price]]-salesdata[[#This Row],[Sales]])/(salesdata[[#This Row],[Original_Price]]))*100</f>
        <v>-51.416885772714004</v>
      </c>
    </row>
    <row r="226" spans="1:15" x14ac:dyDescent="0.25">
      <c r="A226" s="1">
        <v>53600</v>
      </c>
      <c r="B226" s="1" t="s">
        <v>36</v>
      </c>
      <c r="C226" s="1">
        <v>8</v>
      </c>
      <c r="D226" s="2">
        <v>55.59</v>
      </c>
      <c r="E226" s="1" t="s">
        <v>14</v>
      </c>
      <c r="F226" s="2">
        <v>-17.95</v>
      </c>
      <c r="G226" s="1" t="s">
        <v>329</v>
      </c>
      <c r="H226" s="1" t="s">
        <v>108</v>
      </c>
      <c r="I226" s="1" t="s">
        <v>38</v>
      </c>
      <c r="J226" s="1" t="s">
        <v>18</v>
      </c>
      <c r="K226" s="1" t="s">
        <v>210</v>
      </c>
      <c r="L226" s="1" t="s">
        <v>330</v>
      </c>
      <c r="M226" s="1" t="s">
        <v>201</v>
      </c>
      <c r="N226" s="2">
        <f>salesdata[[#This Row],[Sales]]-salesdata[[#This Row],[Profit]]</f>
        <v>73.540000000000006</v>
      </c>
      <c r="O226" s="6">
        <f>((salesdata[[#This Row],[Original_Price]]-salesdata[[#This Row],[Sales]])/(salesdata[[#This Row],[Original_Price]]))*100</f>
        <v>24.408485178134352</v>
      </c>
    </row>
    <row r="227" spans="1:15" x14ac:dyDescent="0.25">
      <c r="A227" s="1">
        <v>54150</v>
      </c>
      <c r="B227" s="1" t="s">
        <v>43</v>
      </c>
      <c r="C227" s="1">
        <v>12</v>
      </c>
      <c r="D227" s="2">
        <v>2011.6355000000001</v>
      </c>
      <c r="E227" s="1" t="s">
        <v>14</v>
      </c>
      <c r="F227" s="2">
        <v>-53.69</v>
      </c>
      <c r="G227" s="1" t="s">
        <v>331</v>
      </c>
      <c r="H227" s="1" t="s">
        <v>108</v>
      </c>
      <c r="I227" s="1" t="s">
        <v>17</v>
      </c>
      <c r="J227" s="1" t="s">
        <v>48</v>
      </c>
      <c r="K227" s="1" t="s">
        <v>149</v>
      </c>
      <c r="L227" s="1" t="s">
        <v>258</v>
      </c>
      <c r="M227" s="1" t="s">
        <v>201</v>
      </c>
      <c r="N227" s="2">
        <f>salesdata[[#This Row],[Sales]]-salesdata[[#This Row],[Profit]]</f>
        <v>2065.3254999999999</v>
      </c>
      <c r="O227" s="6">
        <f>((salesdata[[#This Row],[Original_Price]]-salesdata[[#This Row],[Sales]])/(salesdata[[#This Row],[Original_Price]]))*100</f>
        <v>2.5995902340817381</v>
      </c>
    </row>
    <row r="228" spans="1:15" x14ac:dyDescent="0.25">
      <c r="A228" s="1">
        <v>2147</v>
      </c>
      <c r="B228" s="1" t="s">
        <v>28</v>
      </c>
      <c r="C228" s="1">
        <v>15</v>
      </c>
      <c r="D228" s="2">
        <v>605.1</v>
      </c>
      <c r="E228" s="1" t="s">
        <v>14</v>
      </c>
      <c r="F228" s="2">
        <v>92.81</v>
      </c>
      <c r="G228" s="1" t="s">
        <v>143</v>
      </c>
      <c r="H228" s="1" t="s">
        <v>108</v>
      </c>
      <c r="I228" s="1" t="s">
        <v>33</v>
      </c>
      <c r="J228" s="1" t="s">
        <v>18</v>
      </c>
      <c r="K228" s="1" t="s">
        <v>41</v>
      </c>
      <c r="L228" s="1" t="s">
        <v>261</v>
      </c>
      <c r="M228" s="1" t="s">
        <v>201</v>
      </c>
      <c r="N228" s="2">
        <f>salesdata[[#This Row],[Sales]]-salesdata[[#This Row],[Profit]]</f>
        <v>512.29</v>
      </c>
      <c r="O228" s="6">
        <f>((salesdata[[#This Row],[Original_Price]]-salesdata[[#This Row],[Sales]])/(salesdata[[#This Row],[Original_Price]]))*100</f>
        <v>-18.116691717581851</v>
      </c>
    </row>
    <row r="229" spans="1:15" x14ac:dyDescent="0.25">
      <c r="A229" s="1">
        <v>14503</v>
      </c>
      <c r="B229" s="1" t="s">
        <v>28</v>
      </c>
      <c r="C229" s="1">
        <v>14</v>
      </c>
      <c r="D229" s="2">
        <v>438.47</v>
      </c>
      <c r="E229" s="1" t="s">
        <v>14</v>
      </c>
      <c r="F229" s="2">
        <v>157.88999999999999</v>
      </c>
      <c r="G229" s="1" t="s">
        <v>122</v>
      </c>
      <c r="H229" s="1" t="s">
        <v>108</v>
      </c>
      <c r="I229" s="1" t="s">
        <v>17</v>
      </c>
      <c r="J229" s="1" t="s">
        <v>18</v>
      </c>
      <c r="K229" s="1" t="s">
        <v>210</v>
      </c>
      <c r="L229" s="1" t="s">
        <v>332</v>
      </c>
      <c r="M229" s="1" t="s">
        <v>201</v>
      </c>
      <c r="N229" s="2">
        <f>salesdata[[#This Row],[Sales]]-salesdata[[#This Row],[Profit]]</f>
        <v>280.58000000000004</v>
      </c>
      <c r="O229" s="6">
        <f>((salesdata[[#This Row],[Original_Price]]-salesdata[[#This Row],[Sales]])/(salesdata[[#This Row],[Original_Price]]))*100</f>
        <v>-56.272720792643796</v>
      </c>
    </row>
    <row r="230" spans="1:15" x14ac:dyDescent="0.25">
      <c r="A230" s="1">
        <v>16165</v>
      </c>
      <c r="B230" s="1" t="s">
        <v>28</v>
      </c>
      <c r="C230" s="1">
        <v>4</v>
      </c>
      <c r="D230" s="2">
        <v>136.68</v>
      </c>
      <c r="E230" s="1" t="s">
        <v>14</v>
      </c>
      <c r="F230" s="2">
        <v>-125.16</v>
      </c>
      <c r="G230" s="1" t="s">
        <v>143</v>
      </c>
      <c r="H230" s="1" t="s">
        <v>108</v>
      </c>
      <c r="I230" s="1" t="s">
        <v>38</v>
      </c>
      <c r="J230" s="1" t="s">
        <v>48</v>
      </c>
      <c r="K230" s="1" t="s">
        <v>215</v>
      </c>
      <c r="L230" s="1" t="s">
        <v>333</v>
      </c>
      <c r="M230" s="1" t="s">
        <v>201</v>
      </c>
      <c r="N230" s="2">
        <f>salesdata[[#This Row],[Sales]]-salesdata[[#This Row],[Profit]]</f>
        <v>261.84000000000003</v>
      </c>
      <c r="O230" s="6">
        <f>((salesdata[[#This Row],[Original_Price]]-salesdata[[#This Row],[Sales]])/(salesdata[[#This Row],[Original_Price]]))*100</f>
        <v>47.800183318056831</v>
      </c>
    </row>
    <row r="231" spans="1:15" x14ac:dyDescent="0.25">
      <c r="A231" s="1">
        <v>16165</v>
      </c>
      <c r="B231" s="1" t="s">
        <v>28</v>
      </c>
      <c r="C231" s="1">
        <v>19</v>
      </c>
      <c r="D231" s="2">
        <v>3555.29</v>
      </c>
      <c r="E231" s="1" t="s">
        <v>14</v>
      </c>
      <c r="F231" s="2">
        <v>183.28</v>
      </c>
      <c r="G231" s="1" t="s">
        <v>143</v>
      </c>
      <c r="H231" s="1" t="s">
        <v>108</v>
      </c>
      <c r="I231" s="1" t="s">
        <v>38</v>
      </c>
      <c r="J231" s="1" t="s">
        <v>18</v>
      </c>
      <c r="K231" s="1" t="s">
        <v>19</v>
      </c>
      <c r="L231" s="1" t="s">
        <v>334</v>
      </c>
      <c r="M231" s="1" t="s">
        <v>201</v>
      </c>
      <c r="N231" s="2">
        <f>salesdata[[#This Row],[Sales]]-salesdata[[#This Row],[Profit]]</f>
        <v>3372.0099999999998</v>
      </c>
      <c r="O231" s="6">
        <f>((salesdata[[#This Row],[Original_Price]]-salesdata[[#This Row],[Sales]])/(salesdata[[#This Row],[Original_Price]]))*100</f>
        <v>-5.4353338216672018</v>
      </c>
    </row>
    <row r="232" spans="1:15" x14ac:dyDescent="0.25">
      <c r="A232" s="1">
        <v>24386</v>
      </c>
      <c r="B232" s="1" t="s">
        <v>13</v>
      </c>
      <c r="C232" s="1">
        <v>15</v>
      </c>
      <c r="D232" s="2">
        <v>76.94</v>
      </c>
      <c r="E232" s="1" t="s">
        <v>14</v>
      </c>
      <c r="F232" s="2">
        <v>29.67</v>
      </c>
      <c r="G232" s="1" t="s">
        <v>122</v>
      </c>
      <c r="H232" s="1" t="s">
        <v>108</v>
      </c>
      <c r="I232" s="1" t="s">
        <v>17</v>
      </c>
      <c r="J232" s="1" t="s">
        <v>18</v>
      </c>
      <c r="K232" s="1" t="s">
        <v>199</v>
      </c>
      <c r="L232" s="1" t="s">
        <v>335</v>
      </c>
      <c r="M232" s="1" t="s">
        <v>201</v>
      </c>
      <c r="N232" s="2">
        <f>salesdata[[#This Row],[Sales]]-salesdata[[#This Row],[Profit]]</f>
        <v>47.269999999999996</v>
      </c>
      <c r="O232" s="6">
        <f>((salesdata[[#This Row],[Original_Price]]-salesdata[[#This Row],[Sales]])/(salesdata[[#This Row],[Original_Price]]))*100</f>
        <v>-62.767082716310561</v>
      </c>
    </row>
    <row r="233" spans="1:15" x14ac:dyDescent="0.25">
      <c r="A233" s="1">
        <v>26016</v>
      </c>
      <c r="B233" s="1" t="s">
        <v>13</v>
      </c>
      <c r="C233" s="1">
        <v>44</v>
      </c>
      <c r="D233" s="2">
        <v>1642.6420000000001</v>
      </c>
      <c r="E233" s="1" t="s">
        <v>14</v>
      </c>
      <c r="F233" s="2">
        <v>314.83999999999997</v>
      </c>
      <c r="G233" s="1" t="s">
        <v>336</v>
      </c>
      <c r="H233" s="1" t="s">
        <v>108</v>
      </c>
      <c r="I233" s="1" t="s">
        <v>24</v>
      </c>
      <c r="J233" s="1" t="s">
        <v>48</v>
      </c>
      <c r="K233" s="1" t="s">
        <v>149</v>
      </c>
      <c r="L233" s="1" t="s">
        <v>337</v>
      </c>
      <c r="M233" s="1" t="s">
        <v>201</v>
      </c>
      <c r="N233" s="2">
        <f>salesdata[[#This Row],[Sales]]-salesdata[[#This Row],[Profit]]</f>
        <v>1327.8020000000001</v>
      </c>
      <c r="O233" s="6">
        <f>((salesdata[[#This Row],[Original_Price]]-salesdata[[#This Row],[Sales]])/(salesdata[[#This Row],[Original_Price]]))*100</f>
        <v>-23.711366604358172</v>
      </c>
    </row>
    <row r="234" spans="1:15" x14ac:dyDescent="0.25">
      <c r="A234" s="1">
        <v>28130</v>
      </c>
      <c r="B234" s="1" t="s">
        <v>31</v>
      </c>
      <c r="C234" s="1">
        <v>23</v>
      </c>
      <c r="D234" s="2">
        <v>404.24</v>
      </c>
      <c r="E234" s="1" t="s">
        <v>14</v>
      </c>
      <c r="F234" s="2">
        <v>-76.989999999999995</v>
      </c>
      <c r="G234" s="1" t="s">
        <v>338</v>
      </c>
      <c r="H234" s="1" t="s">
        <v>64</v>
      </c>
      <c r="I234" s="1" t="s">
        <v>17</v>
      </c>
      <c r="J234" s="1" t="s">
        <v>18</v>
      </c>
      <c r="K234" s="1" t="s">
        <v>210</v>
      </c>
      <c r="L234" s="1" t="s">
        <v>339</v>
      </c>
      <c r="M234" s="1" t="s">
        <v>201</v>
      </c>
      <c r="N234" s="2">
        <f>salesdata[[#This Row],[Sales]]-salesdata[[#This Row],[Profit]]</f>
        <v>481.23</v>
      </c>
      <c r="O234" s="6">
        <f>((salesdata[[#This Row],[Original_Price]]-salesdata[[#This Row],[Sales]])/(salesdata[[#This Row],[Original_Price]]))*100</f>
        <v>15.998586954263036</v>
      </c>
    </row>
    <row r="235" spans="1:15" x14ac:dyDescent="0.25">
      <c r="A235" s="1">
        <v>28130</v>
      </c>
      <c r="B235" s="1" t="s">
        <v>31</v>
      </c>
      <c r="C235" s="1">
        <v>32</v>
      </c>
      <c r="D235" s="2">
        <v>1381.88</v>
      </c>
      <c r="E235" s="1" t="s">
        <v>14</v>
      </c>
      <c r="F235" s="2">
        <v>598.20000000000005</v>
      </c>
      <c r="G235" s="1" t="s">
        <v>338</v>
      </c>
      <c r="H235" s="1" t="s">
        <v>64</v>
      </c>
      <c r="I235" s="1" t="s">
        <v>17</v>
      </c>
      <c r="J235" s="1" t="s">
        <v>25</v>
      </c>
      <c r="K235" s="1" t="s">
        <v>26</v>
      </c>
      <c r="L235" s="1" t="s">
        <v>340</v>
      </c>
      <c r="M235" s="1" t="s">
        <v>201</v>
      </c>
      <c r="N235" s="2">
        <f>salesdata[[#This Row],[Sales]]-salesdata[[#This Row],[Profit]]</f>
        <v>783.68000000000006</v>
      </c>
      <c r="O235" s="6">
        <f>((salesdata[[#This Row],[Original_Price]]-salesdata[[#This Row],[Sales]])/(salesdata[[#This Row],[Original_Price]]))*100</f>
        <v>-76.332176398530009</v>
      </c>
    </row>
    <row r="236" spans="1:15" x14ac:dyDescent="0.25">
      <c r="A236" s="1">
        <v>28290</v>
      </c>
      <c r="B236" s="1" t="s">
        <v>31</v>
      </c>
      <c r="C236" s="1">
        <v>43</v>
      </c>
      <c r="D236" s="2">
        <v>1307.3499999999999</v>
      </c>
      <c r="E236" s="1" t="s">
        <v>14</v>
      </c>
      <c r="F236" s="2">
        <v>-154.24</v>
      </c>
      <c r="G236" s="1" t="s">
        <v>193</v>
      </c>
      <c r="H236" s="1" t="s">
        <v>64</v>
      </c>
      <c r="I236" s="1" t="s">
        <v>33</v>
      </c>
      <c r="J236" s="1" t="s">
        <v>48</v>
      </c>
      <c r="K236" s="1" t="s">
        <v>215</v>
      </c>
      <c r="L236" s="1" t="s">
        <v>341</v>
      </c>
      <c r="M236" s="1" t="s">
        <v>201</v>
      </c>
      <c r="N236" s="2">
        <f>salesdata[[#This Row],[Sales]]-salesdata[[#This Row],[Profit]]</f>
        <v>1461.59</v>
      </c>
      <c r="O236" s="6">
        <f>((salesdata[[#This Row],[Original_Price]]-salesdata[[#This Row],[Sales]])/(salesdata[[#This Row],[Original_Price]]))*100</f>
        <v>10.552891029632114</v>
      </c>
    </row>
    <row r="237" spans="1:15" x14ac:dyDescent="0.25">
      <c r="A237" s="1">
        <v>28290</v>
      </c>
      <c r="B237" s="1" t="s">
        <v>31</v>
      </c>
      <c r="C237" s="1">
        <v>3</v>
      </c>
      <c r="D237" s="2">
        <v>523.58000000000004</v>
      </c>
      <c r="E237" s="1" t="s">
        <v>14</v>
      </c>
      <c r="F237" s="2">
        <v>-179.36</v>
      </c>
      <c r="G237" s="1" t="s">
        <v>193</v>
      </c>
      <c r="H237" s="1" t="s">
        <v>64</v>
      </c>
      <c r="I237" s="1" t="s">
        <v>33</v>
      </c>
      <c r="J237" s="1" t="s">
        <v>18</v>
      </c>
      <c r="K237" s="1" t="s">
        <v>19</v>
      </c>
      <c r="L237" s="1" t="s">
        <v>271</v>
      </c>
      <c r="M237" s="1" t="s">
        <v>201</v>
      </c>
      <c r="N237" s="2">
        <f>salesdata[[#This Row],[Sales]]-salesdata[[#This Row],[Profit]]</f>
        <v>702.94</v>
      </c>
      <c r="O237" s="6">
        <f>((salesdata[[#This Row],[Original_Price]]-salesdata[[#This Row],[Sales]])/(salesdata[[#This Row],[Original_Price]]))*100</f>
        <v>25.515691239650611</v>
      </c>
    </row>
    <row r="238" spans="1:15" x14ac:dyDescent="0.25">
      <c r="A238" s="1">
        <v>31238</v>
      </c>
      <c r="B238" s="1" t="s">
        <v>36</v>
      </c>
      <c r="C238" s="1">
        <v>21</v>
      </c>
      <c r="D238" s="2">
        <v>7512.03</v>
      </c>
      <c r="E238" s="1" t="s">
        <v>14</v>
      </c>
      <c r="F238" s="2">
        <v>2017.64</v>
      </c>
      <c r="G238" s="1" t="s">
        <v>342</v>
      </c>
      <c r="H238" s="1" t="s">
        <v>64</v>
      </c>
      <c r="I238" s="1" t="s">
        <v>17</v>
      </c>
      <c r="J238" s="1" t="s">
        <v>18</v>
      </c>
      <c r="K238" s="1" t="s">
        <v>41</v>
      </c>
      <c r="L238" s="1" t="s">
        <v>343</v>
      </c>
      <c r="M238" s="1" t="s">
        <v>201</v>
      </c>
      <c r="N238" s="2">
        <f>salesdata[[#This Row],[Sales]]-salesdata[[#This Row],[Profit]]</f>
        <v>5494.3899999999994</v>
      </c>
      <c r="O238" s="6">
        <f>((salesdata[[#This Row],[Original_Price]]-salesdata[[#This Row],[Sales]])/(salesdata[[#This Row],[Original_Price]]))*100</f>
        <v>-36.721819892654153</v>
      </c>
    </row>
    <row r="239" spans="1:15" x14ac:dyDescent="0.25">
      <c r="A239" s="1">
        <v>41059</v>
      </c>
      <c r="B239" s="1" t="s">
        <v>36</v>
      </c>
      <c r="C239" s="1">
        <v>26</v>
      </c>
      <c r="D239" s="2">
        <v>363.16</v>
      </c>
      <c r="E239" s="1" t="s">
        <v>14</v>
      </c>
      <c r="F239" s="2">
        <v>3.92</v>
      </c>
      <c r="G239" s="1" t="s">
        <v>191</v>
      </c>
      <c r="H239" s="1" t="s">
        <v>64</v>
      </c>
      <c r="I239" s="1" t="s">
        <v>17</v>
      </c>
      <c r="J239" s="1" t="s">
        <v>18</v>
      </c>
      <c r="K239" s="1" t="s">
        <v>210</v>
      </c>
      <c r="L239" s="1" t="s">
        <v>344</v>
      </c>
      <c r="M239" s="1" t="s">
        <v>201</v>
      </c>
      <c r="N239" s="2">
        <f>salesdata[[#This Row],[Sales]]-salesdata[[#This Row],[Profit]]</f>
        <v>359.24</v>
      </c>
      <c r="O239" s="6">
        <f>((salesdata[[#This Row],[Original_Price]]-salesdata[[#This Row],[Sales]])/(salesdata[[#This Row],[Original_Price]]))*100</f>
        <v>-1.091192517537027</v>
      </c>
    </row>
    <row r="240" spans="1:15" x14ac:dyDescent="0.25">
      <c r="A240" s="1">
        <v>43424</v>
      </c>
      <c r="B240" s="1" t="s">
        <v>28</v>
      </c>
      <c r="C240" s="1">
        <v>34</v>
      </c>
      <c r="D240" s="2">
        <v>772.56</v>
      </c>
      <c r="E240" s="1" t="s">
        <v>14</v>
      </c>
      <c r="F240" s="2">
        <v>143.87</v>
      </c>
      <c r="G240" s="1" t="s">
        <v>193</v>
      </c>
      <c r="H240" s="1" t="s">
        <v>64</v>
      </c>
      <c r="I240" s="1" t="s">
        <v>33</v>
      </c>
      <c r="J240" s="1" t="s">
        <v>18</v>
      </c>
      <c r="K240" s="1" t="s">
        <v>41</v>
      </c>
      <c r="L240" s="1" t="s">
        <v>345</v>
      </c>
      <c r="M240" s="1" t="s">
        <v>201</v>
      </c>
      <c r="N240" s="2">
        <f>salesdata[[#This Row],[Sales]]-salesdata[[#This Row],[Profit]]</f>
        <v>628.68999999999994</v>
      </c>
      <c r="O240" s="6">
        <f>((salesdata[[#This Row],[Original_Price]]-salesdata[[#This Row],[Sales]])/(salesdata[[#This Row],[Original_Price]]))*100</f>
        <v>-22.88409231894893</v>
      </c>
    </row>
    <row r="241" spans="1:15" x14ac:dyDescent="0.25">
      <c r="A241" s="1">
        <v>46243</v>
      </c>
      <c r="B241" s="1" t="s">
        <v>31</v>
      </c>
      <c r="C241" s="1">
        <v>31</v>
      </c>
      <c r="D241" s="2">
        <v>614.35</v>
      </c>
      <c r="E241" s="1" t="s">
        <v>14</v>
      </c>
      <c r="F241" s="2">
        <v>78.89</v>
      </c>
      <c r="G241" s="1" t="s">
        <v>193</v>
      </c>
      <c r="H241" s="1" t="s">
        <v>64</v>
      </c>
      <c r="I241" s="1" t="s">
        <v>17</v>
      </c>
      <c r="J241" s="1" t="s">
        <v>18</v>
      </c>
      <c r="K241" s="1" t="s">
        <v>203</v>
      </c>
      <c r="L241" s="1" t="s">
        <v>346</v>
      </c>
      <c r="M241" s="1" t="s">
        <v>201</v>
      </c>
      <c r="N241" s="2">
        <f>salesdata[[#This Row],[Sales]]-salesdata[[#This Row],[Profit]]</f>
        <v>535.46</v>
      </c>
      <c r="O241" s="6">
        <f>((salesdata[[#This Row],[Original_Price]]-salesdata[[#This Row],[Sales]])/(salesdata[[#This Row],[Original_Price]]))*100</f>
        <v>-14.733126657453402</v>
      </c>
    </row>
    <row r="242" spans="1:15" x14ac:dyDescent="0.25">
      <c r="A242" s="1">
        <v>51361</v>
      </c>
      <c r="B242" s="1" t="s">
        <v>31</v>
      </c>
      <c r="C242" s="1">
        <v>14</v>
      </c>
      <c r="D242" s="2">
        <v>76.06</v>
      </c>
      <c r="E242" s="1" t="s">
        <v>14</v>
      </c>
      <c r="F242" s="2">
        <v>-35.99</v>
      </c>
      <c r="G242" s="1" t="s">
        <v>194</v>
      </c>
      <c r="H242" s="1" t="s">
        <v>64</v>
      </c>
      <c r="I242" s="1" t="s">
        <v>17</v>
      </c>
      <c r="J242" s="1" t="s">
        <v>18</v>
      </c>
      <c r="K242" s="1" t="s">
        <v>203</v>
      </c>
      <c r="L242" s="1" t="s">
        <v>347</v>
      </c>
      <c r="M242" s="1" t="s">
        <v>201</v>
      </c>
      <c r="N242" s="2">
        <f>salesdata[[#This Row],[Sales]]-salesdata[[#This Row],[Profit]]</f>
        <v>112.05000000000001</v>
      </c>
      <c r="O242" s="6">
        <f>((salesdata[[#This Row],[Original_Price]]-salesdata[[#This Row],[Sales]])/(salesdata[[#This Row],[Original_Price]]))*100</f>
        <v>32.119589468987066</v>
      </c>
    </row>
    <row r="243" spans="1:15" x14ac:dyDescent="0.25">
      <c r="A243" s="1">
        <v>51780</v>
      </c>
      <c r="B243" s="1" t="s">
        <v>31</v>
      </c>
      <c r="C243" s="1">
        <v>42</v>
      </c>
      <c r="D243" s="2">
        <v>372.69</v>
      </c>
      <c r="E243" s="1" t="s">
        <v>14</v>
      </c>
      <c r="F243" s="2">
        <v>-177.03</v>
      </c>
      <c r="G243" s="1" t="s">
        <v>348</v>
      </c>
      <c r="H243" s="1" t="s">
        <v>64</v>
      </c>
      <c r="I243" s="1" t="s">
        <v>24</v>
      </c>
      <c r="J243" s="1" t="s">
        <v>18</v>
      </c>
      <c r="K243" s="1" t="s">
        <v>210</v>
      </c>
      <c r="L243" s="1" t="s">
        <v>349</v>
      </c>
      <c r="M243" s="1" t="s">
        <v>201</v>
      </c>
      <c r="N243" s="2">
        <f>salesdata[[#This Row],[Sales]]-salesdata[[#This Row],[Profit]]</f>
        <v>549.72</v>
      </c>
      <c r="O243" s="6">
        <f>((salesdata[[#This Row],[Original_Price]]-salesdata[[#This Row],[Sales]])/(salesdata[[#This Row],[Original_Price]]))*100</f>
        <v>32.203667321545524</v>
      </c>
    </row>
    <row r="244" spans="1:15" x14ac:dyDescent="0.25">
      <c r="A244" s="1">
        <v>59909</v>
      </c>
      <c r="B244" s="1" t="s">
        <v>31</v>
      </c>
      <c r="C244" s="1">
        <v>46</v>
      </c>
      <c r="D244" s="2">
        <v>411.56</v>
      </c>
      <c r="E244" s="1" t="s">
        <v>14</v>
      </c>
      <c r="F244" s="2">
        <v>-188.02</v>
      </c>
      <c r="G244" s="1" t="s">
        <v>350</v>
      </c>
      <c r="H244" s="1" t="s">
        <v>64</v>
      </c>
      <c r="I244" s="1" t="s">
        <v>38</v>
      </c>
      <c r="J244" s="1" t="s">
        <v>18</v>
      </c>
      <c r="K244" s="1" t="s">
        <v>19</v>
      </c>
      <c r="L244" s="1" t="s">
        <v>351</v>
      </c>
      <c r="M244" s="1" t="s">
        <v>201</v>
      </c>
      <c r="N244" s="2">
        <f>salesdata[[#This Row],[Sales]]-salesdata[[#This Row],[Profit]]</f>
        <v>599.58000000000004</v>
      </c>
      <c r="O244" s="6">
        <f>((salesdata[[#This Row],[Original_Price]]-salesdata[[#This Row],[Sales]])/(salesdata[[#This Row],[Original_Price]]))*100</f>
        <v>31.358617699056012</v>
      </c>
    </row>
    <row r="245" spans="1:15" x14ac:dyDescent="0.25">
      <c r="A245" s="1">
        <v>15808</v>
      </c>
      <c r="B245" s="1" t="s">
        <v>43</v>
      </c>
      <c r="C245" s="1">
        <v>42</v>
      </c>
      <c r="D245" s="2">
        <v>906.64</v>
      </c>
      <c r="E245" s="1" t="s">
        <v>14</v>
      </c>
      <c r="F245" s="2">
        <v>-148.93</v>
      </c>
      <c r="G245" s="1" t="s">
        <v>198</v>
      </c>
      <c r="H245" s="1" t="s">
        <v>64</v>
      </c>
      <c r="I245" s="1" t="s">
        <v>17</v>
      </c>
      <c r="J245" s="1" t="s">
        <v>18</v>
      </c>
      <c r="K245" s="1" t="s">
        <v>210</v>
      </c>
      <c r="L245" s="1" t="s">
        <v>352</v>
      </c>
      <c r="M245" s="1" t="s">
        <v>201</v>
      </c>
      <c r="N245" s="2">
        <f>salesdata[[#This Row],[Sales]]-salesdata[[#This Row],[Profit]]</f>
        <v>1055.57</v>
      </c>
      <c r="O245" s="6">
        <f>((salesdata[[#This Row],[Original_Price]]-salesdata[[#This Row],[Sales]])/(salesdata[[#This Row],[Original_Price]]))*100</f>
        <v>14.108964824691869</v>
      </c>
    </row>
    <row r="246" spans="1:15" x14ac:dyDescent="0.25">
      <c r="A246" s="1">
        <v>21091</v>
      </c>
      <c r="B246" s="1" t="s">
        <v>13</v>
      </c>
      <c r="C246" s="1">
        <v>32</v>
      </c>
      <c r="D246" s="2">
        <v>270.73</v>
      </c>
      <c r="E246" s="1" t="s">
        <v>14</v>
      </c>
      <c r="F246" s="2">
        <v>-54.57</v>
      </c>
      <c r="G246" s="1" t="s">
        <v>198</v>
      </c>
      <c r="H246" s="1" t="s">
        <v>64</v>
      </c>
      <c r="I246" s="1" t="s">
        <v>17</v>
      </c>
      <c r="J246" s="1" t="s">
        <v>18</v>
      </c>
      <c r="K246" s="1" t="s">
        <v>210</v>
      </c>
      <c r="L246" s="1" t="s">
        <v>353</v>
      </c>
      <c r="M246" s="1" t="s">
        <v>201</v>
      </c>
      <c r="N246" s="2">
        <f>salesdata[[#This Row],[Sales]]-salesdata[[#This Row],[Profit]]</f>
        <v>325.3</v>
      </c>
      <c r="O246" s="6">
        <f>((salesdata[[#This Row],[Original_Price]]-salesdata[[#This Row],[Sales]])/(salesdata[[#This Row],[Original_Price]]))*100</f>
        <v>16.775284352905011</v>
      </c>
    </row>
    <row r="247" spans="1:15" x14ac:dyDescent="0.25">
      <c r="A247" s="1">
        <v>28420</v>
      </c>
      <c r="B247" s="1" t="s">
        <v>31</v>
      </c>
      <c r="C247" s="1">
        <v>2</v>
      </c>
      <c r="D247" s="2">
        <v>45.64</v>
      </c>
      <c r="E247" s="1" t="s">
        <v>14</v>
      </c>
      <c r="F247" s="2">
        <v>-0.11</v>
      </c>
      <c r="G247" s="1" t="s">
        <v>198</v>
      </c>
      <c r="H247" s="1" t="s">
        <v>64</v>
      </c>
      <c r="I247" s="1" t="s">
        <v>17</v>
      </c>
      <c r="J247" s="1" t="s">
        <v>18</v>
      </c>
      <c r="K247" s="1" t="s">
        <v>220</v>
      </c>
      <c r="L247" s="1" t="s">
        <v>354</v>
      </c>
      <c r="M247" s="1" t="s">
        <v>201</v>
      </c>
      <c r="N247" s="2">
        <f>salesdata[[#This Row],[Sales]]-salesdata[[#This Row],[Profit]]</f>
        <v>45.75</v>
      </c>
      <c r="O247" s="6">
        <f>((salesdata[[#This Row],[Original_Price]]-salesdata[[#This Row],[Sales]])/(salesdata[[#This Row],[Original_Price]]))*100</f>
        <v>0.2404371584699441</v>
      </c>
    </row>
    <row r="248" spans="1:15" x14ac:dyDescent="0.25">
      <c r="A248" s="1">
        <v>33255</v>
      </c>
      <c r="B248" s="1" t="s">
        <v>43</v>
      </c>
      <c r="C248" s="1">
        <v>19</v>
      </c>
      <c r="D248" s="2">
        <v>108.21</v>
      </c>
      <c r="E248" s="1" t="s">
        <v>14</v>
      </c>
      <c r="F248" s="2">
        <v>-50.02</v>
      </c>
      <c r="G248" s="1" t="s">
        <v>355</v>
      </c>
      <c r="H248" s="1" t="s">
        <v>64</v>
      </c>
      <c r="I248" s="1" t="s">
        <v>33</v>
      </c>
      <c r="J248" s="1" t="s">
        <v>18</v>
      </c>
      <c r="K248" s="1" t="s">
        <v>203</v>
      </c>
      <c r="L248" s="1" t="s">
        <v>356</v>
      </c>
      <c r="M248" s="1" t="s">
        <v>201</v>
      </c>
      <c r="N248" s="2">
        <f>salesdata[[#This Row],[Sales]]-salesdata[[#This Row],[Profit]]</f>
        <v>158.22999999999999</v>
      </c>
      <c r="O248" s="6">
        <f>((salesdata[[#This Row],[Original_Price]]-salesdata[[#This Row],[Sales]])/(salesdata[[#This Row],[Original_Price]]))*100</f>
        <v>31.612210073942993</v>
      </c>
    </row>
    <row r="249" spans="1:15" x14ac:dyDescent="0.25">
      <c r="A249" s="1">
        <v>35584</v>
      </c>
      <c r="B249" s="1" t="s">
        <v>36</v>
      </c>
      <c r="C249" s="1">
        <v>15</v>
      </c>
      <c r="D249" s="2">
        <v>150.33000000000001</v>
      </c>
      <c r="E249" s="1" t="s">
        <v>14</v>
      </c>
      <c r="F249" s="2">
        <v>-98.23</v>
      </c>
      <c r="G249" s="1" t="s">
        <v>357</v>
      </c>
      <c r="H249" s="1" t="s">
        <v>64</v>
      </c>
      <c r="I249" s="1" t="s">
        <v>17</v>
      </c>
      <c r="J249" s="1" t="s">
        <v>18</v>
      </c>
      <c r="K249" s="1" t="s">
        <v>19</v>
      </c>
      <c r="L249" s="1" t="s">
        <v>358</v>
      </c>
      <c r="M249" s="1" t="s">
        <v>201</v>
      </c>
      <c r="N249" s="2">
        <f>salesdata[[#This Row],[Sales]]-salesdata[[#This Row],[Profit]]</f>
        <v>248.56</v>
      </c>
      <c r="O249" s="6">
        <f>((salesdata[[#This Row],[Original_Price]]-salesdata[[#This Row],[Sales]])/(salesdata[[#This Row],[Original_Price]]))*100</f>
        <v>39.519633086578686</v>
      </c>
    </row>
    <row r="250" spans="1:15" x14ac:dyDescent="0.25">
      <c r="A250" s="1">
        <v>35908</v>
      </c>
      <c r="B250" s="1" t="s">
        <v>28</v>
      </c>
      <c r="C250" s="1">
        <v>45</v>
      </c>
      <c r="D250" s="2">
        <v>529.28</v>
      </c>
      <c r="E250" s="1" t="s">
        <v>14</v>
      </c>
      <c r="F250" s="2">
        <v>-30.27</v>
      </c>
      <c r="G250" s="1" t="s">
        <v>359</v>
      </c>
      <c r="H250" s="1" t="s">
        <v>64</v>
      </c>
      <c r="I250" s="1" t="s">
        <v>38</v>
      </c>
      <c r="J250" s="1" t="s">
        <v>18</v>
      </c>
      <c r="K250" s="1" t="s">
        <v>19</v>
      </c>
      <c r="L250" s="1" t="s">
        <v>232</v>
      </c>
      <c r="M250" s="1" t="s">
        <v>201</v>
      </c>
      <c r="N250" s="2">
        <f>salesdata[[#This Row],[Sales]]-salesdata[[#This Row],[Profit]]</f>
        <v>559.54999999999995</v>
      </c>
      <c r="O250" s="6">
        <f>((salesdata[[#This Row],[Original_Price]]-salesdata[[#This Row],[Sales]])/(salesdata[[#This Row],[Original_Price]]))*100</f>
        <v>5.4097042266106659</v>
      </c>
    </row>
    <row r="251" spans="1:15" x14ac:dyDescent="0.25">
      <c r="A251" s="1">
        <v>293</v>
      </c>
      <c r="B251" s="1" t="s">
        <v>13</v>
      </c>
      <c r="C251" s="1">
        <v>27</v>
      </c>
      <c r="D251" s="2">
        <v>244.57</v>
      </c>
      <c r="E251" s="1" t="s">
        <v>67</v>
      </c>
      <c r="F251" s="2">
        <v>46.71</v>
      </c>
      <c r="G251" s="1" t="s">
        <v>360</v>
      </c>
      <c r="H251" s="1" t="s">
        <v>16</v>
      </c>
      <c r="I251" s="1" t="s">
        <v>24</v>
      </c>
      <c r="J251" s="1" t="s">
        <v>18</v>
      </c>
      <c r="K251" s="1" t="s">
        <v>210</v>
      </c>
      <c r="L251" s="1" t="s">
        <v>361</v>
      </c>
      <c r="M251" s="1" t="s">
        <v>201</v>
      </c>
      <c r="N251" s="2">
        <f>salesdata[[#This Row],[Sales]]-salesdata[[#This Row],[Profit]]</f>
        <v>197.85999999999999</v>
      </c>
      <c r="O251" s="6">
        <f>((salesdata[[#This Row],[Original_Price]]-salesdata[[#This Row],[Sales]])/(salesdata[[#This Row],[Original_Price]]))*100</f>
        <v>-23.607601334276769</v>
      </c>
    </row>
    <row r="252" spans="1:15" x14ac:dyDescent="0.25">
      <c r="A252" s="1">
        <v>1792</v>
      </c>
      <c r="B252" s="1" t="s">
        <v>31</v>
      </c>
      <c r="C252" s="1">
        <v>28</v>
      </c>
      <c r="D252" s="2">
        <v>370.48</v>
      </c>
      <c r="E252" s="1" t="s">
        <v>67</v>
      </c>
      <c r="F252" s="2">
        <v>-5.45</v>
      </c>
      <c r="G252" s="1" t="s">
        <v>145</v>
      </c>
      <c r="H252" s="1" t="s">
        <v>16</v>
      </c>
      <c r="I252" s="1" t="s">
        <v>24</v>
      </c>
      <c r="J252" s="1" t="s">
        <v>18</v>
      </c>
      <c r="K252" s="1" t="s">
        <v>19</v>
      </c>
      <c r="L252" s="1" t="s">
        <v>362</v>
      </c>
      <c r="M252" s="1" t="s">
        <v>201</v>
      </c>
      <c r="N252" s="2">
        <f>salesdata[[#This Row],[Sales]]-salesdata[[#This Row],[Profit]]</f>
        <v>375.93</v>
      </c>
      <c r="O252" s="6">
        <f>((salesdata[[#This Row],[Original_Price]]-salesdata[[#This Row],[Sales]])/(salesdata[[#This Row],[Original_Price]]))*100</f>
        <v>1.4497379831351551</v>
      </c>
    </row>
    <row r="253" spans="1:15" x14ac:dyDescent="0.25">
      <c r="A253" s="1">
        <v>6980</v>
      </c>
      <c r="B253" s="1" t="s">
        <v>28</v>
      </c>
      <c r="C253" s="1">
        <v>18</v>
      </c>
      <c r="D253" s="2">
        <v>136.29</v>
      </c>
      <c r="E253" s="1" t="s">
        <v>67</v>
      </c>
      <c r="F253" s="2">
        <v>-77.28</v>
      </c>
      <c r="G253" s="1" t="s">
        <v>363</v>
      </c>
      <c r="H253" s="1" t="s">
        <v>16</v>
      </c>
      <c r="I253" s="1" t="s">
        <v>24</v>
      </c>
      <c r="J253" s="1" t="s">
        <v>18</v>
      </c>
      <c r="K253" s="1" t="s">
        <v>210</v>
      </c>
      <c r="L253" s="1" t="s">
        <v>364</v>
      </c>
      <c r="M253" s="1" t="s">
        <v>201</v>
      </c>
      <c r="N253" s="2">
        <f>salesdata[[#This Row],[Sales]]-salesdata[[#This Row],[Profit]]</f>
        <v>213.57</v>
      </c>
      <c r="O253" s="6">
        <f>((salesdata[[#This Row],[Original_Price]]-salesdata[[#This Row],[Sales]])/(salesdata[[#This Row],[Original_Price]]))*100</f>
        <v>36.184857423795478</v>
      </c>
    </row>
    <row r="254" spans="1:15" x14ac:dyDescent="0.25">
      <c r="A254" s="1">
        <v>8995</v>
      </c>
      <c r="B254" s="1" t="s">
        <v>13</v>
      </c>
      <c r="C254" s="1">
        <v>42</v>
      </c>
      <c r="D254" s="2">
        <v>266.36</v>
      </c>
      <c r="E254" s="1" t="s">
        <v>67</v>
      </c>
      <c r="F254" s="2">
        <v>-191.28</v>
      </c>
      <c r="G254" s="1" t="s">
        <v>22</v>
      </c>
      <c r="H254" s="1" t="s">
        <v>23</v>
      </c>
      <c r="I254" s="1" t="s">
        <v>24</v>
      </c>
      <c r="J254" s="1" t="s">
        <v>18</v>
      </c>
      <c r="K254" s="1" t="s">
        <v>203</v>
      </c>
      <c r="L254" s="1" t="s">
        <v>365</v>
      </c>
      <c r="M254" s="1" t="s">
        <v>201</v>
      </c>
      <c r="N254" s="2">
        <f>salesdata[[#This Row],[Sales]]-salesdata[[#This Row],[Profit]]</f>
        <v>457.64</v>
      </c>
      <c r="O254" s="6">
        <f>((salesdata[[#This Row],[Original_Price]]-salesdata[[#This Row],[Sales]])/(salesdata[[#This Row],[Original_Price]]))*100</f>
        <v>41.797045712787337</v>
      </c>
    </row>
    <row r="255" spans="1:15" x14ac:dyDescent="0.25">
      <c r="A255" s="1">
        <v>10945</v>
      </c>
      <c r="B255" s="1" t="s">
        <v>36</v>
      </c>
      <c r="C255" s="1">
        <v>14</v>
      </c>
      <c r="D255" s="2">
        <v>1170.0250000000001</v>
      </c>
      <c r="E255" s="1" t="s">
        <v>67</v>
      </c>
      <c r="F255" s="2">
        <v>4.22</v>
      </c>
      <c r="G255" s="1" t="s">
        <v>363</v>
      </c>
      <c r="H255" s="1" t="s">
        <v>23</v>
      </c>
      <c r="I255" s="1" t="s">
        <v>24</v>
      </c>
      <c r="J255" s="1" t="s">
        <v>48</v>
      </c>
      <c r="K255" s="1" t="s">
        <v>149</v>
      </c>
      <c r="L255" s="1" t="s">
        <v>366</v>
      </c>
      <c r="M255" s="1" t="s">
        <v>201</v>
      </c>
      <c r="N255" s="2">
        <f>salesdata[[#This Row],[Sales]]-salesdata[[#This Row],[Profit]]</f>
        <v>1165.8050000000001</v>
      </c>
      <c r="O255" s="6">
        <f>((salesdata[[#This Row],[Original_Price]]-salesdata[[#This Row],[Sales]])/(salesdata[[#This Row],[Original_Price]]))*100</f>
        <v>-0.36198163500757219</v>
      </c>
    </row>
    <row r="256" spans="1:15" x14ac:dyDescent="0.25">
      <c r="A256" s="1">
        <v>11911</v>
      </c>
      <c r="B256" s="1" t="s">
        <v>43</v>
      </c>
      <c r="C256" s="1">
        <v>25</v>
      </c>
      <c r="D256" s="2">
        <v>397.84</v>
      </c>
      <c r="E256" s="1" t="s">
        <v>67</v>
      </c>
      <c r="F256" s="2">
        <v>-14.75</v>
      </c>
      <c r="G256" s="1" t="s">
        <v>367</v>
      </c>
      <c r="H256" s="1" t="s">
        <v>23</v>
      </c>
      <c r="I256" s="1" t="s">
        <v>24</v>
      </c>
      <c r="J256" s="1" t="s">
        <v>18</v>
      </c>
      <c r="K256" s="1" t="s">
        <v>210</v>
      </c>
      <c r="L256" s="1" t="s">
        <v>368</v>
      </c>
      <c r="M256" s="1" t="s">
        <v>201</v>
      </c>
      <c r="N256" s="2">
        <f>salesdata[[#This Row],[Sales]]-salesdata[[#This Row],[Profit]]</f>
        <v>412.59</v>
      </c>
      <c r="O256" s="6">
        <f>((salesdata[[#This Row],[Original_Price]]-salesdata[[#This Row],[Sales]])/(salesdata[[#This Row],[Original_Price]]))*100</f>
        <v>3.5749775806490707</v>
      </c>
    </row>
    <row r="257" spans="1:15" x14ac:dyDescent="0.25">
      <c r="A257" s="1">
        <v>14726</v>
      </c>
      <c r="B257" s="1" t="s">
        <v>31</v>
      </c>
      <c r="C257" s="1">
        <v>15</v>
      </c>
      <c r="D257" s="2">
        <v>310.87</v>
      </c>
      <c r="E257" s="1" t="s">
        <v>67</v>
      </c>
      <c r="F257" s="2">
        <v>-21.48</v>
      </c>
      <c r="G257" s="1" t="s">
        <v>363</v>
      </c>
      <c r="H257" s="1" t="s">
        <v>23</v>
      </c>
      <c r="I257" s="1" t="s">
        <v>24</v>
      </c>
      <c r="J257" s="1" t="s">
        <v>48</v>
      </c>
      <c r="K257" s="1" t="s">
        <v>215</v>
      </c>
      <c r="L257" s="1" t="s">
        <v>369</v>
      </c>
      <c r="M257" s="1" t="s">
        <v>201</v>
      </c>
      <c r="N257" s="2">
        <f>salesdata[[#This Row],[Sales]]-salesdata[[#This Row],[Profit]]</f>
        <v>332.35</v>
      </c>
      <c r="O257" s="6">
        <f>((salesdata[[#This Row],[Original_Price]]-salesdata[[#This Row],[Sales]])/(salesdata[[#This Row],[Original_Price]]))*100</f>
        <v>6.463066044832261</v>
      </c>
    </row>
    <row r="258" spans="1:15" x14ac:dyDescent="0.25">
      <c r="A258" s="1">
        <v>16932</v>
      </c>
      <c r="B258" s="1" t="s">
        <v>43</v>
      </c>
      <c r="C258" s="1">
        <v>25</v>
      </c>
      <c r="D258" s="2">
        <v>144.84</v>
      </c>
      <c r="E258" s="1" t="s">
        <v>67</v>
      </c>
      <c r="F258" s="2">
        <v>-120.99</v>
      </c>
      <c r="G258" s="1" t="s">
        <v>145</v>
      </c>
      <c r="H258" s="1" t="s">
        <v>23</v>
      </c>
      <c r="I258" s="1" t="s">
        <v>24</v>
      </c>
      <c r="J258" s="1" t="s">
        <v>18</v>
      </c>
      <c r="K258" s="1" t="s">
        <v>203</v>
      </c>
      <c r="L258" s="1" t="s">
        <v>370</v>
      </c>
      <c r="M258" s="1" t="s">
        <v>201</v>
      </c>
      <c r="N258" s="2">
        <f>salesdata[[#This Row],[Sales]]-salesdata[[#This Row],[Profit]]</f>
        <v>265.83</v>
      </c>
      <c r="O258" s="6">
        <f>((salesdata[[#This Row],[Original_Price]]-salesdata[[#This Row],[Sales]])/(salesdata[[#This Row],[Original_Price]]))*100</f>
        <v>45.514050332919531</v>
      </c>
    </row>
    <row r="259" spans="1:15" x14ac:dyDescent="0.25">
      <c r="A259" s="1">
        <v>21889</v>
      </c>
      <c r="B259" s="1" t="s">
        <v>31</v>
      </c>
      <c r="C259" s="1">
        <v>21</v>
      </c>
      <c r="D259" s="2">
        <v>1049.79</v>
      </c>
      <c r="E259" s="1" t="s">
        <v>67</v>
      </c>
      <c r="F259" s="2">
        <v>135.79</v>
      </c>
      <c r="G259" s="1" t="s">
        <v>148</v>
      </c>
      <c r="H259" s="1" t="s">
        <v>23</v>
      </c>
      <c r="I259" s="1" t="s">
        <v>24</v>
      </c>
      <c r="J259" s="1" t="s">
        <v>25</v>
      </c>
      <c r="K259" s="1" t="s">
        <v>26</v>
      </c>
      <c r="L259" s="1" t="s">
        <v>371</v>
      </c>
      <c r="M259" s="1" t="s">
        <v>201</v>
      </c>
      <c r="N259" s="2">
        <f>salesdata[[#This Row],[Sales]]-salesdata[[#This Row],[Profit]]</f>
        <v>914</v>
      </c>
      <c r="O259" s="6">
        <f>((salesdata[[#This Row],[Original_Price]]-salesdata[[#This Row],[Sales]])/(salesdata[[#This Row],[Original_Price]]))*100</f>
        <v>-14.856673960612687</v>
      </c>
    </row>
    <row r="260" spans="1:15" x14ac:dyDescent="0.25">
      <c r="A260" s="1">
        <v>21889</v>
      </c>
      <c r="B260" s="1" t="s">
        <v>31</v>
      </c>
      <c r="C260" s="1">
        <v>16</v>
      </c>
      <c r="D260" s="2">
        <v>817.18</v>
      </c>
      <c r="E260" s="1" t="s">
        <v>67</v>
      </c>
      <c r="F260" s="2">
        <v>103.38</v>
      </c>
      <c r="G260" s="1" t="s">
        <v>148</v>
      </c>
      <c r="H260" s="1" t="s">
        <v>23</v>
      </c>
      <c r="I260" s="1" t="s">
        <v>24</v>
      </c>
      <c r="J260" s="1" t="s">
        <v>18</v>
      </c>
      <c r="K260" s="1" t="s">
        <v>19</v>
      </c>
      <c r="L260" s="1" t="s">
        <v>372</v>
      </c>
      <c r="M260" s="1" t="s">
        <v>201</v>
      </c>
      <c r="N260" s="2">
        <f>salesdata[[#This Row],[Sales]]-salesdata[[#This Row],[Profit]]</f>
        <v>713.8</v>
      </c>
      <c r="O260" s="6">
        <f>((salesdata[[#This Row],[Original_Price]]-salesdata[[#This Row],[Sales]])/(salesdata[[#This Row],[Original_Price]]))*100</f>
        <v>-14.483048472961615</v>
      </c>
    </row>
    <row r="261" spans="1:15" x14ac:dyDescent="0.25">
      <c r="A261" s="1">
        <v>22532</v>
      </c>
      <c r="B261" s="1" t="s">
        <v>43</v>
      </c>
      <c r="C261" s="1">
        <v>13</v>
      </c>
      <c r="D261" s="2">
        <v>121.66</v>
      </c>
      <c r="E261" s="1" t="s">
        <v>67</v>
      </c>
      <c r="F261" s="2">
        <v>-11.8</v>
      </c>
      <c r="G261" s="1" t="s">
        <v>145</v>
      </c>
      <c r="H261" s="1" t="s">
        <v>23</v>
      </c>
      <c r="I261" s="1" t="s">
        <v>24</v>
      </c>
      <c r="J261" s="1" t="s">
        <v>18</v>
      </c>
      <c r="K261" s="1" t="s">
        <v>210</v>
      </c>
      <c r="L261" s="1" t="s">
        <v>373</v>
      </c>
      <c r="M261" s="1" t="s">
        <v>201</v>
      </c>
      <c r="N261" s="2">
        <f>salesdata[[#This Row],[Sales]]-salesdata[[#This Row],[Profit]]</f>
        <v>133.46</v>
      </c>
      <c r="O261" s="6">
        <f>((salesdata[[#This Row],[Original_Price]]-salesdata[[#This Row],[Sales]])/(salesdata[[#This Row],[Original_Price]]))*100</f>
        <v>8.8416004795444412</v>
      </c>
    </row>
    <row r="262" spans="1:15" x14ac:dyDescent="0.25">
      <c r="A262" s="1">
        <v>27109</v>
      </c>
      <c r="B262" s="1" t="s">
        <v>43</v>
      </c>
      <c r="C262" s="1">
        <v>48</v>
      </c>
      <c r="D262" s="2">
        <v>538.22</v>
      </c>
      <c r="E262" s="1" t="s">
        <v>67</v>
      </c>
      <c r="F262" s="2">
        <v>-154.66</v>
      </c>
      <c r="G262" s="1" t="s">
        <v>360</v>
      </c>
      <c r="H262" s="1" t="s">
        <v>23</v>
      </c>
      <c r="I262" s="1" t="s">
        <v>24</v>
      </c>
      <c r="J262" s="1" t="s">
        <v>48</v>
      </c>
      <c r="K262" s="1" t="s">
        <v>215</v>
      </c>
      <c r="L262" s="1" t="s">
        <v>374</v>
      </c>
      <c r="M262" s="1" t="s">
        <v>201</v>
      </c>
      <c r="N262" s="2">
        <f>salesdata[[#This Row],[Sales]]-salesdata[[#This Row],[Profit]]</f>
        <v>692.88</v>
      </c>
      <c r="O262" s="6">
        <f>((salesdata[[#This Row],[Original_Price]]-salesdata[[#This Row],[Sales]])/(salesdata[[#This Row],[Original_Price]]))*100</f>
        <v>22.321325482045946</v>
      </c>
    </row>
    <row r="263" spans="1:15" x14ac:dyDescent="0.25">
      <c r="A263" s="1">
        <v>28675</v>
      </c>
      <c r="B263" s="1" t="s">
        <v>43</v>
      </c>
      <c r="C263" s="1">
        <v>15</v>
      </c>
      <c r="D263" s="2">
        <v>822.84249999999997</v>
      </c>
      <c r="E263" s="1" t="s">
        <v>67</v>
      </c>
      <c r="F263" s="2">
        <v>4.3899999999999997</v>
      </c>
      <c r="G263" s="1" t="s">
        <v>363</v>
      </c>
      <c r="H263" s="1" t="s">
        <v>23</v>
      </c>
      <c r="I263" s="1" t="s">
        <v>24</v>
      </c>
      <c r="J263" s="1" t="s">
        <v>48</v>
      </c>
      <c r="K263" s="1" t="s">
        <v>149</v>
      </c>
      <c r="L263" s="1">
        <v>252</v>
      </c>
      <c r="M263" s="1" t="s">
        <v>201</v>
      </c>
      <c r="N263" s="2">
        <f>salesdata[[#This Row],[Sales]]-salesdata[[#This Row],[Profit]]</f>
        <v>818.45249999999999</v>
      </c>
      <c r="O263" s="6">
        <f>((salesdata[[#This Row],[Original_Price]]-salesdata[[#This Row],[Sales]])/(salesdata[[#This Row],[Original_Price]]))*100</f>
        <v>-0.53637810379954687</v>
      </c>
    </row>
    <row r="264" spans="1:15" x14ac:dyDescent="0.25">
      <c r="A264" s="1">
        <v>29287</v>
      </c>
      <c r="B264" s="1" t="s">
        <v>13</v>
      </c>
      <c r="C264" s="1">
        <v>50</v>
      </c>
      <c r="D264" s="2">
        <v>281.39</v>
      </c>
      <c r="E264" s="1" t="s">
        <v>67</v>
      </c>
      <c r="F264" s="2">
        <v>-106.4</v>
      </c>
      <c r="G264" s="1" t="s">
        <v>367</v>
      </c>
      <c r="H264" s="1" t="s">
        <v>23</v>
      </c>
      <c r="I264" s="1" t="s">
        <v>24</v>
      </c>
      <c r="J264" s="1" t="s">
        <v>18</v>
      </c>
      <c r="K264" s="1" t="s">
        <v>210</v>
      </c>
      <c r="L264" s="1" t="s">
        <v>375</v>
      </c>
      <c r="M264" s="1" t="s">
        <v>201</v>
      </c>
      <c r="N264" s="2">
        <f>salesdata[[#This Row],[Sales]]-salesdata[[#This Row],[Profit]]</f>
        <v>387.78999999999996</v>
      </c>
      <c r="O264" s="6">
        <f>((salesdata[[#This Row],[Original_Price]]-salesdata[[#This Row],[Sales]])/(salesdata[[#This Row],[Original_Price]]))*100</f>
        <v>27.437530622243994</v>
      </c>
    </row>
    <row r="265" spans="1:15" x14ac:dyDescent="0.25">
      <c r="A265" s="1">
        <v>38884</v>
      </c>
      <c r="B265" s="1" t="s">
        <v>13</v>
      </c>
      <c r="C265" s="1">
        <v>47</v>
      </c>
      <c r="D265" s="2">
        <v>256</v>
      </c>
      <c r="E265" s="1" t="s">
        <v>67</v>
      </c>
      <c r="F265" s="2">
        <v>-119.84</v>
      </c>
      <c r="G265" s="1" t="s">
        <v>367</v>
      </c>
      <c r="H265" s="1" t="s">
        <v>23</v>
      </c>
      <c r="I265" s="1" t="s">
        <v>24</v>
      </c>
      <c r="J265" s="1" t="s">
        <v>18</v>
      </c>
      <c r="K265" s="1" t="s">
        <v>203</v>
      </c>
      <c r="L265" s="1" t="s">
        <v>356</v>
      </c>
      <c r="M265" s="1" t="s">
        <v>201</v>
      </c>
      <c r="N265" s="2">
        <f>salesdata[[#This Row],[Sales]]-salesdata[[#This Row],[Profit]]</f>
        <v>375.84000000000003</v>
      </c>
      <c r="O265" s="6">
        <f>((salesdata[[#This Row],[Original_Price]]-salesdata[[#This Row],[Sales]])/(salesdata[[#This Row],[Original_Price]]))*100</f>
        <v>31.885908897403155</v>
      </c>
    </row>
    <row r="266" spans="1:15" x14ac:dyDescent="0.25">
      <c r="A266" s="1">
        <v>40160</v>
      </c>
      <c r="B266" s="1" t="s">
        <v>43</v>
      </c>
      <c r="C266" s="1">
        <v>23</v>
      </c>
      <c r="D266" s="2">
        <v>1404.22</v>
      </c>
      <c r="E266" s="1" t="s">
        <v>67</v>
      </c>
      <c r="F266" s="2">
        <v>202.87</v>
      </c>
      <c r="G266" s="1" t="s">
        <v>222</v>
      </c>
      <c r="H266" s="1" t="s">
        <v>23</v>
      </c>
      <c r="I266" s="1" t="s">
        <v>24</v>
      </c>
      <c r="J266" s="1" t="s">
        <v>25</v>
      </c>
      <c r="K266" s="1" t="s">
        <v>26</v>
      </c>
      <c r="L266" s="1" t="s">
        <v>376</v>
      </c>
      <c r="M266" s="1" t="s">
        <v>201</v>
      </c>
      <c r="N266" s="2">
        <f>salesdata[[#This Row],[Sales]]-salesdata[[#This Row],[Profit]]</f>
        <v>1201.3499999999999</v>
      </c>
      <c r="O266" s="6">
        <f>((salesdata[[#This Row],[Original_Price]]-salesdata[[#This Row],[Sales]])/(salesdata[[#This Row],[Original_Price]]))*100</f>
        <v>-16.886835643234704</v>
      </c>
    </row>
    <row r="267" spans="1:15" x14ac:dyDescent="0.25">
      <c r="A267" s="1">
        <v>45217</v>
      </c>
      <c r="B267" s="1" t="s">
        <v>28</v>
      </c>
      <c r="C267" s="1">
        <v>40</v>
      </c>
      <c r="D267" s="2">
        <v>6789.9274999999998</v>
      </c>
      <c r="E267" s="1" t="s">
        <v>67</v>
      </c>
      <c r="F267" s="2">
        <v>1864.66</v>
      </c>
      <c r="G267" s="1" t="s">
        <v>363</v>
      </c>
      <c r="H267" s="1" t="s">
        <v>23</v>
      </c>
      <c r="I267" s="1" t="s">
        <v>24</v>
      </c>
      <c r="J267" s="1" t="s">
        <v>48</v>
      </c>
      <c r="K267" s="1" t="s">
        <v>149</v>
      </c>
      <c r="L267" s="1" t="s">
        <v>263</v>
      </c>
      <c r="M267" s="1" t="s">
        <v>201</v>
      </c>
      <c r="N267" s="2">
        <f>salesdata[[#This Row],[Sales]]-salesdata[[#This Row],[Profit]]</f>
        <v>4925.2674999999999</v>
      </c>
      <c r="O267" s="6">
        <f>((salesdata[[#This Row],[Original_Price]]-salesdata[[#This Row],[Sales]])/(salesdata[[#This Row],[Original_Price]]))*100</f>
        <v>-37.859060446970645</v>
      </c>
    </row>
    <row r="268" spans="1:15" x14ac:dyDescent="0.25">
      <c r="A268" s="1">
        <v>55363</v>
      </c>
      <c r="B268" s="1" t="s">
        <v>13</v>
      </c>
      <c r="C268" s="1">
        <v>14</v>
      </c>
      <c r="D268" s="2">
        <v>2232.06</v>
      </c>
      <c r="E268" s="1" t="s">
        <v>67</v>
      </c>
      <c r="F268" s="2">
        <v>542.16</v>
      </c>
      <c r="G268" s="1" t="s">
        <v>377</v>
      </c>
      <c r="H268" s="1" t="s">
        <v>23</v>
      </c>
      <c r="I268" s="1" t="s">
        <v>24</v>
      </c>
      <c r="J268" s="1" t="s">
        <v>18</v>
      </c>
      <c r="K268" s="1" t="s">
        <v>19</v>
      </c>
      <c r="L268" s="1" t="s">
        <v>378</v>
      </c>
      <c r="M268" s="1" t="s">
        <v>201</v>
      </c>
      <c r="N268" s="2">
        <f>salesdata[[#This Row],[Sales]]-salesdata[[#This Row],[Profit]]</f>
        <v>1689.9</v>
      </c>
      <c r="O268" s="6">
        <f>((salesdata[[#This Row],[Original_Price]]-salesdata[[#This Row],[Sales]])/(salesdata[[#This Row],[Original_Price]]))*100</f>
        <v>-32.08237173797265</v>
      </c>
    </row>
    <row r="269" spans="1:15" x14ac:dyDescent="0.25">
      <c r="A269" s="1">
        <v>57127</v>
      </c>
      <c r="B269" s="1" t="s">
        <v>31</v>
      </c>
      <c r="C269" s="1">
        <v>13</v>
      </c>
      <c r="D269" s="2">
        <v>735.54</v>
      </c>
      <c r="E269" s="1" t="s">
        <v>67</v>
      </c>
      <c r="F269" s="2">
        <v>171.82</v>
      </c>
      <c r="G269" s="1" t="s">
        <v>363</v>
      </c>
      <c r="H269" s="1" t="s">
        <v>23</v>
      </c>
      <c r="I269" s="1" t="s">
        <v>24</v>
      </c>
      <c r="J269" s="1" t="s">
        <v>18</v>
      </c>
      <c r="K269" s="1" t="s">
        <v>203</v>
      </c>
      <c r="L269" s="1" t="s">
        <v>379</v>
      </c>
      <c r="M269" s="1" t="s">
        <v>201</v>
      </c>
      <c r="N269" s="2">
        <f>salesdata[[#This Row],[Sales]]-salesdata[[#This Row],[Profit]]</f>
        <v>563.72</v>
      </c>
      <c r="O269" s="6">
        <f>((salesdata[[#This Row],[Original_Price]]-salesdata[[#This Row],[Sales]])/(salesdata[[#This Row],[Original_Price]]))*100</f>
        <v>-30.479670758532588</v>
      </c>
    </row>
    <row r="270" spans="1:15" x14ac:dyDescent="0.25">
      <c r="A270" s="1">
        <v>58055</v>
      </c>
      <c r="B270" s="1" t="s">
        <v>43</v>
      </c>
      <c r="C270" s="1">
        <v>26</v>
      </c>
      <c r="D270" s="2">
        <v>208.6</v>
      </c>
      <c r="E270" s="1" t="s">
        <v>67</v>
      </c>
      <c r="F270" s="2">
        <v>-56.45</v>
      </c>
      <c r="G270" s="1" t="s">
        <v>222</v>
      </c>
      <c r="H270" s="1" t="s">
        <v>47</v>
      </c>
      <c r="I270" s="1" t="s">
        <v>24</v>
      </c>
      <c r="J270" s="1" t="s">
        <v>25</v>
      </c>
      <c r="K270" s="1" t="s">
        <v>26</v>
      </c>
      <c r="L270" s="1" t="s">
        <v>380</v>
      </c>
      <c r="M270" s="1" t="s">
        <v>201</v>
      </c>
      <c r="N270" s="2">
        <f>salesdata[[#This Row],[Sales]]-salesdata[[#This Row],[Profit]]</f>
        <v>265.05</v>
      </c>
      <c r="O270" s="6">
        <f>((salesdata[[#This Row],[Original_Price]]-salesdata[[#This Row],[Sales]])/(salesdata[[#This Row],[Original_Price]]))*100</f>
        <v>21.297868326730811</v>
      </c>
    </row>
    <row r="271" spans="1:15" x14ac:dyDescent="0.25">
      <c r="A271" s="1">
        <v>59202</v>
      </c>
      <c r="B271" s="1" t="s">
        <v>36</v>
      </c>
      <c r="C271" s="1">
        <v>7</v>
      </c>
      <c r="D271" s="2">
        <v>83.81</v>
      </c>
      <c r="E271" s="1" t="s">
        <v>67</v>
      </c>
      <c r="F271" s="2">
        <v>21.92</v>
      </c>
      <c r="G271" s="1" t="s">
        <v>206</v>
      </c>
      <c r="H271" s="1" t="s">
        <v>47</v>
      </c>
      <c r="I271" s="1" t="s">
        <v>24</v>
      </c>
      <c r="J271" s="1" t="s">
        <v>18</v>
      </c>
      <c r="K271" s="1" t="s">
        <v>199</v>
      </c>
      <c r="L271" s="1" t="s">
        <v>381</v>
      </c>
      <c r="M271" s="1" t="s">
        <v>201</v>
      </c>
      <c r="N271" s="2">
        <f>salesdata[[#This Row],[Sales]]-salesdata[[#This Row],[Profit]]</f>
        <v>61.89</v>
      </c>
      <c r="O271" s="6">
        <f>((salesdata[[#This Row],[Original_Price]]-salesdata[[#This Row],[Sales]])/(salesdata[[#This Row],[Original_Price]]))*100</f>
        <v>-35.417676522863147</v>
      </c>
    </row>
    <row r="272" spans="1:15" x14ac:dyDescent="0.25">
      <c r="A272" s="1">
        <v>59585</v>
      </c>
      <c r="B272" s="1" t="s">
        <v>13</v>
      </c>
      <c r="C272" s="1">
        <v>45</v>
      </c>
      <c r="D272" s="2">
        <v>712.04</v>
      </c>
      <c r="E272" s="1" t="s">
        <v>67</v>
      </c>
      <c r="F272" s="2">
        <v>-110.93</v>
      </c>
      <c r="G272" s="1" t="s">
        <v>367</v>
      </c>
      <c r="H272" s="1" t="s">
        <v>47</v>
      </c>
      <c r="I272" s="1" t="s">
        <v>24</v>
      </c>
      <c r="J272" s="1" t="s">
        <v>48</v>
      </c>
      <c r="K272" s="1" t="s">
        <v>69</v>
      </c>
      <c r="L272" s="1" t="s">
        <v>240</v>
      </c>
      <c r="M272" s="1" t="s">
        <v>201</v>
      </c>
      <c r="N272" s="2">
        <f>salesdata[[#This Row],[Sales]]-salesdata[[#This Row],[Profit]]</f>
        <v>822.97</v>
      </c>
      <c r="O272" s="6">
        <f>((salesdata[[#This Row],[Original_Price]]-salesdata[[#This Row],[Sales]])/(salesdata[[#This Row],[Original_Price]]))*100</f>
        <v>13.47922767537092</v>
      </c>
    </row>
    <row r="273" spans="1:15" x14ac:dyDescent="0.25">
      <c r="A273" s="1">
        <v>645</v>
      </c>
      <c r="B273" s="1" t="s">
        <v>13</v>
      </c>
      <c r="C273" s="1">
        <v>42</v>
      </c>
      <c r="D273" s="2">
        <v>557.85</v>
      </c>
      <c r="E273" s="1" t="s">
        <v>67</v>
      </c>
      <c r="F273" s="2">
        <v>89.45</v>
      </c>
      <c r="G273" s="1" t="s">
        <v>151</v>
      </c>
      <c r="H273" s="1" t="s">
        <v>47</v>
      </c>
      <c r="I273" s="1" t="s">
        <v>24</v>
      </c>
      <c r="J273" s="1" t="s">
        <v>18</v>
      </c>
      <c r="K273" s="1" t="s">
        <v>210</v>
      </c>
      <c r="L273" s="1" t="s">
        <v>382</v>
      </c>
      <c r="M273" s="1" t="s">
        <v>201</v>
      </c>
      <c r="N273" s="2">
        <f>salesdata[[#This Row],[Sales]]-salesdata[[#This Row],[Profit]]</f>
        <v>468.40000000000003</v>
      </c>
      <c r="O273" s="6">
        <f>((salesdata[[#This Row],[Original_Price]]-salesdata[[#This Row],[Sales]])/(salesdata[[#This Row],[Original_Price]]))*100</f>
        <v>-19.09692570452604</v>
      </c>
    </row>
    <row r="274" spans="1:15" x14ac:dyDescent="0.25">
      <c r="A274" s="1">
        <v>13120</v>
      </c>
      <c r="B274" s="1" t="s">
        <v>31</v>
      </c>
      <c r="C274" s="1">
        <v>46</v>
      </c>
      <c r="D274" s="2">
        <v>590.42999999999995</v>
      </c>
      <c r="E274" s="1" t="s">
        <v>67</v>
      </c>
      <c r="F274" s="2">
        <v>82.59</v>
      </c>
      <c r="G274" s="1" t="s">
        <v>99</v>
      </c>
      <c r="H274" s="1" t="s">
        <v>47</v>
      </c>
      <c r="I274" s="1" t="s">
        <v>24</v>
      </c>
      <c r="J274" s="1" t="s">
        <v>18</v>
      </c>
      <c r="K274" s="1" t="s">
        <v>210</v>
      </c>
      <c r="L274" s="1" t="s">
        <v>382</v>
      </c>
      <c r="M274" s="1" t="s">
        <v>201</v>
      </c>
      <c r="N274" s="2">
        <f>salesdata[[#This Row],[Sales]]-salesdata[[#This Row],[Profit]]</f>
        <v>507.83999999999992</v>
      </c>
      <c r="O274" s="6">
        <f>((salesdata[[#This Row],[Original_Price]]-salesdata[[#This Row],[Sales]])/(salesdata[[#This Row],[Original_Price]]))*100</f>
        <v>-16.262996219281671</v>
      </c>
    </row>
    <row r="275" spans="1:15" x14ac:dyDescent="0.25">
      <c r="A275" s="1">
        <v>13120</v>
      </c>
      <c r="B275" s="1" t="s">
        <v>31</v>
      </c>
      <c r="C275" s="1">
        <v>8</v>
      </c>
      <c r="D275" s="2">
        <v>216.33</v>
      </c>
      <c r="E275" s="1" t="s">
        <v>67</v>
      </c>
      <c r="F275" s="2">
        <v>-17.37</v>
      </c>
      <c r="G275" s="1" t="s">
        <v>99</v>
      </c>
      <c r="H275" s="1" t="s">
        <v>47</v>
      </c>
      <c r="I275" s="1" t="s">
        <v>24</v>
      </c>
      <c r="J275" s="1" t="s">
        <v>18</v>
      </c>
      <c r="K275" s="1" t="s">
        <v>210</v>
      </c>
      <c r="L275" s="1" t="s">
        <v>383</v>
      </c>
      <c r="M275" s="1" t="s">
        <v>201</v>
      </c>
      <c r="N275" s="2">
        <f>salesdata[[#This Row],[Sales]]-salesdata[[#This Row],[Profit]]</f>
        <v>233.70000000000002</v>
      </c>
      <c r="O275" s="6">
        <f>((salesdata[[#This Row],[Original_Price]]-salesdata[[#This Row],[Sales]])/(salesdata[[#This Row],[Original_Price]]))*100</f>
        <v>7.4326059050064206</v>
      </c>
    </row>
    <row r="276" spans="1:15" x14ac:dyDescent="0.25">
      <c r="A276" s="1">
        <v>15618</v>
      </c>
      <c r="B276" s="1" t="s">
        <v>36</v>
      </c>
      <c r="C276" s="1">
        <v>9</v>
      </c>
      <c r="D276" s="2">
        <v>50.93</v>
      </c>
      <c r="E276" s="1" t="s">
        <v>67</v>
      </c>
      <c r="F276" s="2">
        <v>-34.979999999999997</v>
      </c>
      <c r="G276" s="1" t="s">
        <v>99</v>
      </c>
      <c r="H276" s="1" t="s">
        <v>47</v>
      </c>
      <c r="I276" s="1" t="s">
        <v>24</v>
      </c>
      <c r="J276" s="1" t="s">
        <v>18</v>
      </c>
      <c r="K276" s="1" t="s">
        <v>203</v>
      </c>
      <c r="L276" s="1" t="s">
        <v>384</v>
      </c>
      <c r="M276" s="1" t="s">
        <v>201</v>
      </c>
      <c r="N276" s="2">
        <f>salesdata[[#This Row],[Sales]]-salesdata[[#This Row],[Profit]]</f>
        <v>85.91</v>
      </c>
      <c r="O276" s="6">
        <f>((salesdata[[#This Row],[Original_Price]]-salesdata[[#This Row],[Sales]])/(salesdata[[#This Row],[Original_Price]]))*100</f>
        <v>40.717029449423812</v>
      </c>
    </row>
    <row r="277" spans="1:15" x14ac:dyDescent="0.25">
      <c r="A277" s="1">
        <v>15618</v>
      </c>
      <c r="B277" s="1" t="s">
        <v>36</v>
      </c>
      <c r="C277" s="1">
        <v>44</v>
      </c>
      <c r="D277" s="2">
        <v>792.8</v>
      </c>
      <c r="E277" s="1" t="s">
        <v>67</v>
      </c>
      <c r="F277" s="2">
        <v>26.27</v>
      </c>
      <c r="G277" s="1" t="s">
        <v>99</v>
      </c>
      <c r="H277" s="1" t="s">
        <v>47</v>
      </c>
      <c r="I277" s="1" t="s">
        <v>24</v>
      </c>
      <c r="J277" s="1" t="s">
        <v>18</v>
      </c>
      <c r="K277" s="1" t="s">
        <v>203</v>
      </c>
      <c r="L277" s="1" t="s">
        <v>385</v>
      </c>
      <c r="M277" s="1" t="s">
        <v>201</v>
      </c>
      <c r="N277" s="2">
        <f>salesdata[[#This Row],[Sales]]-salesdata[[#This Row],[Profit]]</f>
        <v>766.53</v>
      </c>
      <c r="O277" s="6">
        <f>((salesdata[[#This Row],[Original_Price]]-salesdata[[#This Row],[Sales]])/(salesdata[[#This Row],[Original_Price]]))*100</f>
        <v>-3.4271326627790151</v>
      </c>
    </row>
    <row r="278" spans="1:15" x14ac:dyDescent="0.25">
      <c r="A278" s="1">
        <v>15618</v>
      </c>
      <c r="B278" s="1" t="s">
        <v>36</v>
      </c>
      <c r="C278" s="1">
        <v>14</v>
      </c>
      <c r="D278" s="2">
        <v>782.45050000000003</v>
      </c>
      <c r="E278" s="1" t="s">
        <v>67</v>
      </c>
      <c r="F278" s="2">
        <v>-11.4</v>
      </c>
      <c r="G278" s="1" t="s">
        <v>99</v>
      </c>
      <c r="H278" s="1" t="s">
        <v>47</v>
      </c>
      <c r="I278" s="1" t="s">
        <v>24</v>
      </c>
      <c r="J278" s="1" t="s">
        <v>48</v>
      </c>
      <c r="K278" s="1" t="s">
        <v>149</v>
      </c>
      <c r="L278" s="1" t="s">
        <v>290</v>
      </c>
      <c r="M278" s="1" t="s">
        <v>201</v>
      </c>
      <c r="N278" s="2">
        <f>salesdata[[#This Row],[Sales]]-salesdata[[#This Row],[Profit]]</f>
        <v>793.85050000000001</v>
      </c>
      <c r="O278" s="6">
        <f>((salesdata[[#This Row],[Original_Price]]-salesdata[[#This Row],[Sales]])/(salesdata[[#This Row],[Original_Price]]))*100</f>
        <v>1.4360386495945998</v>
      </c>
    </row>
    <row r="279" spans="1:15" x14ac:dyDescent="0.25">
      <c r="A279" s="1">
        <v>16419</v>
      </c>
      <c r="B279" s="1" t="s">
        <v>28</v>
      </c>
      <c r="C279" s="1">
        <v>43</v>
      </c>
      <c r="D279" s="2">
        <v>241.19</v>
      </c>
      <c r="E279" s="1" t="s">
        <v>67</v>
      </c>
      <c r="F279" s="2">
        <v>-103.65</v>
      </c>
      <c r="G279" s="1" t="s">
        <v>99</v>
      </c>
      <c r="H279" s="1" t="s">
        <v>47</v>
      </c>
      <c r="I279" s="1" t="s">
        <v>24</v>
      </c>
      <c r="J279" s="1" t="s">
        <v>18</v>
      </c>
      <c r="K279" s="1" t="s">
        <v>203</v>
      </c>
      <c r="L279" s="1" t="s">
        <v>386</v>
      </c>
      <c r="M279" s="1" t="s">
        <v>201</v>
      </c>
      <c r="N279" s="2">
        <f>salesdata[[#This Row],[Sales]]-salesdata[[#This Row],[Profit]]</f>
        <v>344.84000000000003</v>
      </c>
      <c r="O279" s="6">
        <f>((salesdata[[#This Row],[Original_Price]]-salesdata[[#This Row],[Sales]])/(salesdata[[#This Row],[Original_Price]]))*100</f>
        <v>30.057417932954422</v>
      </c>
    </row>
    <row r="280" spans="1:15" x14ac:dyDescent="0.25">
      <c r="A280" s="1">
        <v>30499</v>
      </c>
      <c r="B280" s="1" t="s">
        <v>13</v>
      </c>
      <c r="C280" s="1">
        <v>16</v>
      </c>
      <c r="D280" s="2">
        <v>92.06</v>
      </c>
      <c r="E280" s="1" t="s">
        <v>67</v>
      </c>
      <c r="F280" s="2">
        <v>5.66</v>
      </c>
      <c r="G280" s="1" t="s">
        <v>145</v>
      </c>
      <c r="H280" s="1" t="s">
        <v>47</v>
      </c>
      <c r="I280" s="1" t="s">
        <v>24</v>
      </c>
      <c r="J280" s="1" t="s">
        <v>18</v>
      </c>
      <c r="K280" s="1" t="s">
        <v>220</v>
      </c>
      <c r="L280" s="1" t="s">
        <v>387</v>
      </c>
      <c r="M280" s="1" t="s">
        <v>201</v>
      </c>
      <c r="N280" s="2">
        <f>salesdata[[#This Row],[Sales]]-salesdata[[#This Row],[Profit]]</f>
        <v>86.4</v>
      </c>
      <c r="O280" s="6">
        <f>((salesdata[[#This Row],[Original_Price]]-salesdata[[#This Row],[Sales]])/(salesdata[[#This Row],[Original_Price]]))*100</f>
        <v>-6.5509259259259212</v>
      </c>
    </row>
    <row r="281" spans="1:15" x14ac:dyDescent="0.25">
      <c r="A281" s="1">
        <v>34978</v>
      </c>
      <c r="B281" s="1" t="s">
        <v>13</v>
      </c>
      <c r="C281" s="1">
        <v>49</v>
      </c>
      <c r="D281" s="2">
        <v>165.51</v>
      </c>
      <c r="E281" s="1" t="s">
        <v>67</v>
      </c>
      <c r="F281" s="2">
        <v>-269.91000000000003</v>
      </c>
      <c r="G281" s="1" t="s">
        <v>145</v>
      </c>
      <c r="H281" s="1" t="s">
        <v>47</v>
      </c>
      <c r="I281" s="1" t="s">
        <v>24</v>
      </c>
      <c r="J281" s="1" t="s">
        <v>18</v>
      </c>
      <c r="K281" s="1" t="s">
        <v>210</v>
      </c>
      <c r="L281" s="1" t="s">
        <v>388</v>
      </c>
      <c r="M281" s="1" t="s">
        <v>201</v>
      </c>
      <c r="N281" s="2">
        <f>salesdata[[#This Row],[Sales]]-salesdata[[#This Row],[Profit]]</f>
        <v>435.42</v>
      </c>
      <c r="O281" s="6">
        <f>((salesdata[[#This Row],[Original_Price]]-salesdata[[#This Row],[Sales]])/(salesdata[[#This Row],[Original_Price]]))*100</f>
        <v>61.98842496899546</v>
      </c>
    </row>
    <row r="282" spans="1:15" x14ac:dyDescent="0.25">
      <c r="A282" s="1">
        <v>35558</v>
      </c>
      <c r="B282" s="1" t="s">
        <v>43</v>
      </c>
      <c r="C282" s="1">
        <v>2</v>
      </c>
      <c r="D282" s="2">
        <v>34.880000000000003</v>
      </c>
      <c r="E282" s="1" t="s">
        <v>67</v>
      </c>
      <c r="F282" s="2">
        <v>-22.12</v>
      </c>
      <c r="G282" s="1" t="s">
        <v>145</v>
      </c>
      <c r="H282" s="1" t="s">
        <v>47</v>
      </c>
      <c r="I282" s="1" t="s">
        <v>24</v>
      </c>
      <c r="J282" s="1" t="s">
        <v>25</v>
      </c>
      <c r="K282" s="1" t="s">
        <v>26</v>
      </c>
      <c r="L282" s="1" t="s">
        <v>389</v>
      </c>
      <c r="M282" s="1" t="s">
        <v>201</v>
      </c>
      <c r="N282" s="2">
        <f>salesdata[[#This Row],[Sales]]-salesdata[[#This Row],[Profit]]</f>
        <v>57</v>
      </c>
      <c r="O282" s="6">
        <f>((salesdata[[#This Row],[Original_Price]]-salesdata[[#This Row],[Sales]])/(salesdata[[#This Row],[Original_Price]]))*100</f>
        <v>38.807017543859644</v>
      </c>
    </row>
    <row r="283" spans="1:15" x14ac:dyDescent="0.25">
      <c r="A283" s="1">
        <v>41570</v>
      </c>
      <c r="B283" s="1" t="s">
        <v>28</v>
      </c>
      <c r="C283" s="1">
        <v>24</v>
      </c>
      <c r="D283" s="2">
        <v>2289.92</v>
      </c>
      <c r="E283" s="1" t="s">
        <v>67</v>
      </c>
      <c r="F283" s="2">
        <v>1037.55</v>
      </c>
      <c r="G283" s="1" t="s">
        <v>151</v>
      </c>
      <c r="H283" s="1" t="s">
        <v>47</v>
      </c>
      <c r="I283" s="1" t="s">
        <v>24</v>
      </c>
      <c r="J283" s="1" t="s">
        <v>18</v>
      </c>
      <c r="K283" s="1" t="s">
        <v>203</v>
      </c>
      <c r="L283" s="1" t="s">
        <v>390</v>
      </c>
      <c r="M283" s="1" t="s">
        <v>201</v>
      </c>
      <c r="N283" s="2">
        <f>salesdata[[#This Row],[Sales]]-salesdata[[#This Row],[Profit]]</f>
        <v>1252.3700000000001</v>
      </c>
      <c r="O283" s="6">
        <f>((salesdata[[#This Row],[Original_Price]]-salesdata[[#This Row],[Sales]])/(salesdata[[#This Row],[Original_Price]]))*100</f>
        <v>-82.846922235441582</v>
      </c>
    </row>
    <row r="284" spans="1:15" x14ac:dyDescent="0.25">
      <c r="A284" s="1">
        <v>46119</v>
      </c>
      <c r="B284" s="1" t="s">
        <v>43</v>
      </c>
      <c r="C284" s="1">
        <v>23</v>
      </c>
      <c r="D284" s="2">
        <v>93.05</v>
      </c>
      <c r="E284" s="1" t="s">
        <v>67</v>
      </c>
      <c r="F284" s="2">
        <v>15.27</v>
      </c>
      <c r="G284" s="1" t="s">
        <v>145</v>
      </c>
      <c r="H284" s="1" t="s">
        <v>47</v>
      </c>
      <c r="I284" s="1" t="s">
        <v>24</v>
      </c>
      <c r="J284" s="1" t="s">
        <v>18</v>
      </c>
      <c r="K284" s="1" t="s">
        <v>210</v>
      </c>
      <c r="L284" s="1" t="s">
        <v>391</v>
      </c>
      <c r="M284" s="1" t="s">
        <v>201</v>
      </c>
      <c r="N284" s="2">
        <f>salesdata[[#This Row],[Sales]]-salesdata[[#This Row],[Profit]]</f>
        <v>77.78</v>
      </c>
      <c r="O284" s="6">
        <f>((salesdata[[#This Row],[Original_Price]]-salesdata[[#This Row],[Sales]])/(salesdata[[#This Row],[Original_Price]]))*100</f>
        <v>-19.632296220107992</v>
      </c>
    </row>
    <row r="285" spans="1:15" x14ac:dyDescent="0.25">
      <c r="A285" s="1">
        <v>52130</v>
      </c>
      <c r="B285" s="1" t="s">
        <v>31</v>
      </c>
      <c r="C285" s="1">
        <v>13</v>
      </c>
      <c r="D285" s="2">
        <v>63.33</v>
      </c>
      <c r="E285" s="1" t="s">
        <v>67</v>
      </c>
      <c r="F285" s="2">
        <v>-39.96</v>
      </c>
      <c r="G285" s="1" t="s">
        <v>145</v>
      </c>
      <c r="H285" s="1" t="s">
        <v>108</v>
      </c>
      <c r="I285" s="1" t="s">
        <v>24</v>
      </c>
      <c r="J285" s="1" t="s">
        <v>18</v>
      </c>
      <c r="K285" s="1" t="s">
        <v>210</v>
      </c>
      <c r="L285" s="1" t="s">
        <v>392</v>
      </c>
      <c r="M285" s="1" t="s">
        <v>201</v>
      </c>
      <c r="N285" s="2">
        <f>salesdata[[#This Row],[Sales]]-salesdata[[#This Row],[Profit]]</f>
        <v>103.28999999999999</v>
      </c>
      <c r="O285" s="6">
        <f>((salesdata[[#This Row],[Original_Price]]-salesdata[[#This Row],[Sales]])/(salesdata[[#This Row],[Original_Price]]))*100</f>
        <v>38.687191402846352</v>
      </c>
    </row>
    <row r="286" spans="1:15" x14ac:dyDescent="0.25">
      <c r="A286" s="1">
        <v>52130</v>
      </c>
      <c r="B286" s="1" t="s">
        <v>31</v>
      </c>
      <c r="C286" s="1">
        <v>36</v>
      </c>
      <c r="D286" s="2">
        <v>1436.55</v>
      </c>
      <c r="E286" s="1" t="s">
        <v>67</v>
      </c>
      <c r="F286" s="2">
        <v>-4.01</v>
      </c>
      <c r="G286" s="1" t="s">
        <v>145</v>
      </c>
      <c r="H286" s="1" t="s">
        <v>108</v>
      </c>
      <c r="I286" s="1" t="s">
        <v>24</v>
      </c>
      <c r="J286" s="1" t="s">
        <v>25</v>
      </c>
      <c r="K286" s="1" t="s">
        <v>26</v>
      </c>
      <c r="L286" s="1" t="s">
        <v>393</v>
      </c>
      <c r="M286" s="1" t="s">
        <v>201</v>
      </c>
      <c r="N286" s="2">
        <f>salesdata[[#This Row],[Sales]]-salesdata[[#This Row],[Profit]]</f>
        <v>1440.56</v>
      </c>
      <c r="O286" s="6">
        <f>((salesdata[[#This Row],[Original_Price]]-salesdata[[#This Row],[Sales]])/(salesdata[[#This Row],[Original_Price]]))*100</f>
        <v>0.27836396956738985</v>
      </c>
    </row>
    <row r="287" spans="1:15" x14ac:dyDescent="0.25">
      <c r="A287" s="1">
        <v>53508</v>
      </c>
      <c r="B287" s="1" t="s">
        <v>13</v>
      </c>
      <c r="C287" s="1">
        <v>13</v>
      </c>
      <c r="D287" s="2">
        <v>1072.22</v>
      </c>
      <c r="E287" s="1" t="s">
        <v>67</v>
      </c>
      <c r="F287" s="2">
        <v>149.63999999999999</v>
      </c>
      <c r="G287" s="1" t="s">
        <v>99</v>
      </c>
      <c r="H287" s="1" t="s">
        <v>108</v>
      </c>
      <c r="I287" s="1" t="s">
        <v>24</v>
      </c>
      <c r="J287" s="1" t="s">
        <v>48</v>
      </c>
      <c r="K287" s="1" t="s">
        <v>215</v>
      </c>
      <c r="L287" s="1" t="s">
        <v>394</v>
      </c>
      <c r="M287" s="1" t="s">
        <v>201</v>
      </c>
      <c r="N287" s="2">
        <f>salesdata[[#This Row],[Sales]]-salesdata[[#This Row],[Profit]]</f>
        <v>922.58</v>
      </c>
      <c r="O287" s="6">
        <f>((salesdata[[#This Row],[Original_Price]]-salesdata[[#This Row],[Sales]])/(salesdata[[#This Row],[Original_Price]]))*100</f>
        <v>-16.219731622189943</v>
      </c>
    </row>
    <row r="288" spans="1:15" x14ac:dyDescent="0.25">
      <c r="A288" s="1">
        <v>450</v>
      </c>
      <c r="B288" s="1" t="s">
        <v>28</v>
      </c>
      <c r="C288" s="1">
        <v>35</v>
      </c>
      <c r="D288" s="2">
        <v>543.72</v>
      </c>
      <c r="E288" s="1" t="s">
        <v>67</v>
      </c>
      <c r="F288" s="2">
        <v>-211.13</v>
      </c>
      <c r="G288" s="1" t="s">
        <v>262</v>
      </c>
      <c r="H288" s="1" t="s">
        <v>52</v>
      </c>
      <c r="I288" s="1" t="s">
        <v>24</v>
      </c>
      <c r="J288" s="1" t="s">
        <v>18</v>
      </c>
      <c r="K288" s="1" t="s">
        <v>19</v>
      </c>
      <c r="L288" s="1" t="s">
        <v>395</v>
      </c>
      <c r="M288" s="1" t="s">
        <v>201</v>
      </c>
      <c r="N288" s="2">
        <f>salesdata[[#This Row],[Sales]]-salesdata[[#This Row],[Profit]]</f>
        <v>754.85</v>
      </c>
      <c r="O288" s="6">
        <f>((salesdata[[#This Row],[Original_Price]]-salesdata[[#This Row],[Sales]])/(salesdata[[#This Row],[Original_Price]]))*100</f>
        <v>27.969795323574221</v>
      </c>
    </row>
    <row r="289" spans="1:15" x14ac:dyDescent="0.25">
      <c r="A289" s="1">
        <v>1028</v>
      </c>
      <c r="B289" s="1" t="s">
        <v>13</v>
      </c>
      <c r="C289" s="1">
        <v>11</v>
      </c>
      <c r="D289" s="2">
        <v>2021.1469999999999</v>
      </c>
      <c r="E289" s="1" t="s">
        <v>67</v>
      </c>
      <c r="F289" s="2">
        <v>-60.39</v>
      </c>
      <c r="G289" s="1" t="s">
        <v>262</v>
      </c>
      <c r="H289" s="1" t="s">
        <v>52</v>
      </c>
      <c r="I289" s="1" t="s">
        <v>24</v>
      </c>
      <c r="J289" s="1" t="s">
        <v>48</v>
      </c>
      <c r="K289" s="1" t="s">
        <v>149</v>
      </c>
      <c r="L289" s="1">
        <v>3285</v>
      </c>
      <c r="M289" s="1" t="s">
        <v>201</v>
      </c>
      <c r="N289" s="2">
        <f>salesdata[[#This Row],[Sales]]-salesdata[[#This Row],[Profit]]</f>
        <v>2081.5369999999998</v>
      </c>
      <c r="O289" s="6">
        <f>((salesdata[[#This Row],[Original_Price]]-salesdata[[#This Row],[Sales]])/(salesdata[[#This Row],[Original_Price]]))*100</f>
        <v>2.9012215492686355</v>
      </c>
    </row>
    <row r="290" spans="1:15" x14ac:dyDescent="0.25">
      <c r="A290" s="1">
        <v>2883</v>
      </c>
      <c r="B290" s="1" t="s">
        <v>31</v>
      </c>
      <c r="C290" s="1">
        <v>34</v>
      </c>
      <c r="D290" s="2">
        <v>2154.34</v>
      </c>
      <c r="E290" s="1" t="s">
        <v>67</v>
      </c>
      <c r="F290" s="2">
        <v>177.66</v>
      </c>
      <c r="G290" s="1" t="s">
        <v>156</v>
      </c>
      <c r="H290" s="1" t="s">
        <v>52</v>
      </c>
      <c r="I290" s="1" t="s">
        <v>24</v>
      </c>
      <c r="J290" s="1" t="s">
        <v>18</v>
      </c>
      <c r="K290" s="1" t="s">
        <v>19</v>
      </c>
      <c r="L290" s="1" t="s">
        <v>245</v>
      </c>
      <c r="M290" s="1" t="s">
        <v>201</v>
      </c>
      <c r="N290" s="2">
        <f>salesdata[[#This Row],[Sales]]-salesdata[[#This Row],[Profit]]</f>
        <v>1976.68</v>
      </c>
      <c r="O290" s="6">
        <f>((salesdata[[#This Row],[Original_Price]]-salesdata[[#This Row],[Sales]])/(salesdata[[#This Row],[Original_Price]]))*100</f>
        <v>-8.9877977214318996</v>
      </c>
    </row>
    <row r="291" spans="1:15" x14ac:dyDescent="0.25">
      <c r="A291" s="1">
        <v>5318</v>
      </c>
      <c r="B291" s="1" t="s">
        <v>13</v>
      </c>
      <c r="C291" s="1">
        <v>8</v>
      </c>
      <c r="D291" s="2">
        <v>1042.25</v>
      </c>
      <c r="E291" s="1" t="s">
        <v>67</v>
      </c>
      <c r="F291" s="2">
        <v>195.16</v>
      </c>
      <c r="G291" s="1" t="s">
        <v>262</v>
      </c>
      <c r="H291" s="1" t="s">
        <v>52</v>
      </c>
      <c r="I291" s="1" t="s">
        <v>24</v>
      </c>
      <c r="J291" s="1" t="s">
        <v>18</v>
      </c>
      <c r="K291" s="1" t="s">
        <v>41</v>
      </c>
      <c r="L291" s="1" t="s">
        <v>396</v>
      </c>
      <c r="M291" s="1" t="s">
        <v>201</v>
      </c>
      <c r="N291" s="2">
        <f>salesdata[[#This Row],[Sales]]-salesdata[[#This Row],[Profit]]</f>
        <v>847.09</v>
      </c>
      <c r="O291" s="6">
        <f>((salesdata[[#This Row],[Original_Price]]-salesdata[[#This Row],[Sales]])/(salesdata[[#This Row],[Original_Price]]))*100</f>
        <v>-23.038874263655572</v>
      </c>
    </row>
    <row r="292" spans="1:15" x14ac:dyDescent="0.25">
      <c r="A292" s="1">
        <v>6115</v>
      </c>
      <c r="B292" s="1" t="s">
        <v>36</v>
      </c>
      <c r="C292" s="1">
        <v>25</v>
      </c>
      <c r="D292" s="2">
        <v>409.08</v>
      </c>
      <c r="E292" s="1" t="s">
        <v>67</v>
      </c>
      <c r="F292" s="2">
        <v>78.86</v>
      </c>
      <c r="G292" s="1" t="s">
        <v>262</v>
      </c>
      <c r="H292" s="1" t="s">
        <v>52</v>
      </c>
      <c r="I292" s="1" t="s">
        <v>24</v>
      </c>
      <c r="J292" s="1" t="s">
        <v>25</v>
      </c>
      <c r="K292" s="1" t="s">
        <v>26</v>
      </c>
      <c r="L292" s="1" t="s">
        <v>397</v>
      </c>
      <c r="M292" s="1" t="s">
        <v>201</v>
      </c>
      <c r="N292" s="2">
        <f>salesdata[[#This Row],[Sales]]-salesdata[[#This Row],[Profit]]</f>
        <v>330.21999999999997</v>
      </c>
      <c r="O292" s="6">
        <f>((salesdata[[#This Row],[Original_Price]]-salesdata[[#This Row],[Sales]])/(salesdata[[#This Row],[Original_Price]]))*100</f>
        <v>-23.881048997637944</v>
      </c>
    </row>
    <row r="293" spans="1:15" x14ac:dyDescent="0.25">
      <c r="A293" s="1">
        <v>9792</v>
      </c>
      <c r="B293" s="1" t="s">
        <v>31</v>
      </c>
      <c r="C293" s="1">
        <v>14</v>
      </c>
      <c r="D293" s="2">
        <v>84.09</v>
      </c>
      <c r="E293" s="1" t="s">
        <v>67</v>
      </c>
      <c r="F293" s="2">
        <v>-73.14</v>
      </c>
      <c r="G293" s="1" t="s">
        <v>72</v>
      </c>
      <c r="H293" s="1" t="s">
        <v>52</v>
      </c>
      <c r="I293" s="1" t="s">
        <v>24</v>
      </c>
      <c r="J293" s="1" t="s">
        <v>18</v>
      </c>
      <c r="K293" s="1" t="s">
        <v>210</v>
      </c>
      <c r="L293" s="1" t="s">
        <v>398</v>
      </c>
      <c r="M293" s="1" t="s">
        <v>201</v>
      </c>
      <c r="N293" s="2">
        <f>salesdata[[#This Row],[Sales]]-salesdata[[#This Row],[Profit]]</f>
        <v>157.23000000000002</v>
      </c>
      <c r="O293" s="6">
        <f>((salesdata[[#This Row],[Original_Price]]-salesdata[[#This Row],[Sales]])/(salesdata[[#This Row],[Original_Price]]))*100</f>
        <v>46.517840106849839</v>
      </c>
    </row>
    <row r="294" spans="1:15" x14ac:dyDescent="0.25">
      <c r="A294" s="1">
        <v>14275</v>
      </c>
      <c r="B294" s="1" t="s">
        <v>31</v>
      </c>
      <c r="C294" s="1">
        <v>20</v>
      </c>
      <c r="D294" s="2">
        <v>42.22</v>
      </c>
      <c r="E294" s="1" t="s">
        <v>67</v>
      </c>
      <c r="F294" s="2">
        <v>-7.73</v>
      </c>
      <c r="G294" s="1" t="s">
        <v>154</v>
      </c>
      <c r="H294" s="1" t="s">
        <v>52</v>
      </c>
      <c r="I294" s="1" t="s">
        <v>24</v>
      </c>
      <c r="J294" s="1" t="s">
        <v>18</v>
      </c>
      <c r="K294" s="1" t="s">
        <v>210</v>
      </c>
      <c r="L294" s="1" t="s">
        <v>399</v>
      </c>
      <c r="M294" s="1" t="s">
        <v>201</v>
      </c>
      <c r="N294" s="2">
        <f>salesdata[[#This Row],[Sales]]-salesdata[[#This Row],[Profit]]</f>
        <v>49.95</v>
      </c>
      <c r="O294" s="6">
        <f>((salesdata[[#This Row],[Original_Price]]-salesdata[[#This Row],[Sales]])/(salesdata[[#This Row],[Original_Price]]))*100</f>
        <v>15.475475475475484</v>
      </c>
    </row>
    <row r="295" spans="1:15" x14ac:dyDescent="0.25">
      <c r="A295" s="1">
        <v>14535</v>
      </c>
      <c r="B295" s="1" t="s">
        <v>28</v>
      </c>
      <c r="C295" s="1">
        <v>22</v>
      </c>
      <c r="D295" s="2">
        <v>245.96</v>
      </c>
      <c r="E295" s="1" t="s">
        <v>67</v>
      </c>
      <c r="F295" s="2">
        <v>-33.82</v>
      </c>
      <c r="G295" s="1" t="s">
        <v>154</v>
      </c>
      <c r="H295" s="1" t="s">
        <v>52</v>
      </c>
      <c r="I295" s="1" t="s">
        <v>24</v>
      </c>
      <c r="J295" s="1" t="s">
        <v>18</v>
      </c>
      <c r="K295" s="1" t="s">
        <v>19</v>
      </c>
      <c r="L295" s="1" t="s">
        <v>400</v>
      </c>
      <c r="M295" s="1" t="s">
        <v>201</v>
      </c>
      <c r="N295" s="2">
        <f>salesdata[[#This Row],[Sales]]-salesdata[[#This Row],[Profit]]</f>
        <v>279.78000000000003</v>
      </c>
      <c r="O295" s="6">
        <f>((salesdata[[#This Row],[Original_Price]]-salesdata[[#This Row],[Sales]])/(salesdata[[#This Row],[Original_Price]]))*100</f>
        <v>12.0880691972264</v>
      </c>
    </row>
    <row r="296" spans="1:15" x14ac:dyDescent="0.25">
      <c r="A296" s="1">
        <v>17926</v>
      </c>
      <c r="B296" s="1" t="s">
        <v>43</v>
      </c>
      <c r="C296" s="1">
        <v>37</v>
      </c>
      <c r="D296" s="2">
        <v>608.33000000000004</v>
      </c>
      <c r="E296" s="1" t="s">
        <v>67</v>
      </c>
      <c r="F296" s="2">
        <v>-70.040000000000006</v>
      </c>
      <c r="G296" s="1" t="s">
        <v>72</v>
      </c>
      <c r="H296" s="1" t="s">
        <v>52</v>
      </c>
      <c r="I296" s="1" t="s">
        <v>24</v>
      </c>
      <c r="J296" s="1" t="s">
        <v>18</v>
      </c>
      <c r="K296" s="1" t="s">
        <v>19</v>
      </c>
      <c r="L296" s="1" t="s">
        <v>279</v>
      </c>
      <c r="M296" s="1" t="s">
        <v>201</v>
      </c>
      <c r="N296" s="2">
        <f>salesdata[[#This Row],[Sales]]-salesdata[[#This Row],[Profit]]</f>
        <v>678.37</v>
      </c>
      <c r="O296" s="6">
        <f>((salesdata[[#This Row],[Original_Price]]-salesdata[[#This Row],[Sales]])/(salesdata[[#This Row],[Original_Price]]))*100</f>
        <v>10.324749030764917</v>
      </c>
    </row>
    <row r="297" spans="1:15" x14ac:dyDescent="0.25">
      <c r="A297" s="1">
        <v>49634</v>
      </c>
      <c r="B297" s="1" t="s">
        <v>28</v>
      </c>
      <c r="C297" s="1">
        <v>45</v>
      </c>
      <c r="D297" s="2">
        <v>132.31</v>
      </c>
      <c r="E297" s="1" t="s">
        <v>67</v>
      </c>
      <c r="F297" s="2">
        <v>10.91</v>
      </c>
      <c r="G297" s="1" t="s">
        <v>72</v>
      </c>
      <c r="H297" s="1" t="s">
        <v>52</v>
      </c>
      <c r="I297" s="1" t="s">
        <v>24</v>
      </c>
      <c r="J297" s="1" t="s">
        <v>18</v>
      </c>
      <c r="K297" s="1" t="s">
        <v>210</v>
      </c>
      <c r="L297" s="1" t="s">
        <v>401</v>
      </c>
      <c r="M297" s="1" t="s">
        <v>201</v>
      </c>
      <c r="N297" s="2">
        <f>salesdata[[#This Row],[Sales]]-salesdata[[#This Row],[Profit]]</f>
        <v>121.4</v>
      </c>
      <c r="O297" s="6">
        <f>((salesdata[[#This Row],[Original_Price]]-salesdata[[#This Row],[Sales]])/(salesdata[[#This Row],[Original_Price]]))*100</f>
        <v>-8.9868204283360758</v>
      </c>
    </row>
    <row r="298" spans="1:15" x14ac:dyDescent="0.25">
      <c r="A298" s="1">
        <v>53825</v>
      </c>
      <c r="B298" s="1" t="s">
        <v>31</v>
      </c>
      <c r="C298" s="1">
        <v>36</v>
      </c>
      <c r="D298" s="2">
        <v>1646.05</v>
      </c>
      <c r="E298" s="1" t="s">
        <v>67</v>
      </c>
      <c r="F298" s="2">
        <v>649.79999999999995</v>
      </c>
      <c r="G298" s="1" t="s">
        <v>99</v>
      </c>
      <c r="H298" s="1" t="s">
        <v>52</v>
      </c>
      <c r="I298" s="1" t="s">
        <v>24</v>
      </c>
      <c r="J298" s="1" t="s">
        <v>18</v>
      </c>
      <c r="K298" s="1" t="s">
        <v>203</v>
      </c>
      <c r="L298" s="1" t="s">
        <v>247</v>
      </c>
      <c r="M298" s="1" t="s">
        <v>201</v>
      </c>
      <c r="N298" s="2">
        <f>salesdata[[#This Row],[Sales]]-salesdata[[#This Row],[Profit]]</f>
        <v>996.25</v>
      </c>
      <c r="O298" s="6">
        <f>((salesdata[[#This Row],[Original_Price]]-salesdata[[#This Row],[Sales]])/(salesdata[[#This Row],[Original_Price]]))*100</f>
        <v>-65.2245922208281</v>
      </c>
    </row>
    <row r="299" spans="1:15" x14ac:dyDescent="0.25">
      <c r="A299" s="1">
        <v>21509</v>
      </c>
      <c r="B299" s="1" t="s">
        <v>13</v>
      </c>
      <c r="C299" s="1">
        <v>13</v>
      </c>
      <c r="D299" s="2">
        <v>47.93</v>
      </c>
      <c r="E299" s="1" t="s">
        <v>67</v>
      </c>
      <c r="F299" s="2">
        <v>15.82</v>
      </c>
      <c r="G299" s="1" t="s">
        <v>402</v>
      </c>
      <c r="H299" s="1" t="s">
        <v>52</v>
      </c>
      <c r="I299" s="1" t="s">
        <v>24</v>
      </c>
      <c r="J299" s="1" t="s">
        <v>18</v>
      </c>
      <c r="K299" s="1" t="s">
        <v>199</v>
      </c>
      <c r="L299" s="1" t="s">
        <v>403</v>
      </c>
      <c r="M299" s="1" t="s">
        <v>201</v>
      </c>
      <c r="N299" s="2">
        <f>salesdata[[#This Row],[Sales]]-salesdata[[#This Row],[Profit]]</f>
        <v>32.11</v>
      </c>
      <c r="O299" s="6">
        <f>((salesdata[[#This Row],[Original_Price]]-salesdata[[#This Row],[Sales]])/(salesdata[[#This Row],[Original_Price]]))*100</f>
        <v>-49.268140766116474</v>
      </c>
    </row>
    <row r="300" spans="1:15" x14ac:dyDescent="0.25">
      <c r="A300" s="1">
        <v>52326</v>
      </c>
      <c r="B300" s="1" t="s">
        <v>31</v>
      </c>
      <c r="C300" s="1">
        <v>41</v>
      </c>
      <c r="D300" s="2">
        <v>152.28</v>
      </c>
      <c r="E300" s="1" t="s">
        <v>67</v>
      </c>
      <c r="F300" s="2">
        <v>-154.81</v>
      </c>
      <c r="G300" s="1" t="s">
        <v>402</v>
      </c>
      <c r="H300" s="1" t="s">
        <v>52</v>
      </c>
      <c r="I300" s="1" t="s">
        <v>24</v>
      </c>
      <c r="J300" s="1" t="s">
        <v>18</v>
      </c>
      <c r="K300" s="1" t="s">
        <v>210</v>
      </c>
      <c r="L300" s="1" t="s">
        <v>404</v>
      </c>
      <c r="M300" s="1" t="s">
        <v>201</v>
      </c>
      <c r="N300" s="2">
        <f>salesdata[[#This Row],[Sales]]-salesdata[[#This Row],[Profit]]</f>
        <v>307.09000000000003</v>
      </c>
      <c r="O300" s="6">
        <f>((salesdata[[#This Row],[Original_Price]]-salesdata[[#This Row],[Sales]])/(salesdata[[#This Row],[Original_Price]]))*100</f>
        <v>50.411931355628646</v>
      </c>
    </row>
    <row r="301" spans="1:15" x14ac:dyDescent="0.25">
      <c r="A301" s="1">
        <v>54947</v>
      </c>
      <c r="B301" s="1" t="s">
        <v>28</v>
      </c>
      <c r="C301" s="1">
        <v>42</v>
      </c>
      <c r="D301" s="2">
        <v>1498.46</v>
      </c>
      <c r="E301" s="1" t="s">
        <v>67</v>
      </c>
      <c r="F301" s="2">
        <v>565.37</v>
      </c>
      <c r="G301" s="1" t="s">
        <v>405</v>
      </c>
      <c r="H301" s="1" t="s">
        <v>52</v>
      </c>
      <c r="I301" s="1" t="s">
        <v>24</v>
      </c>
      <c r="J301" s="1" t="s">
        <v>25</v>
      </c>
      <c r="K301" s="1" t="s">
        <v>26</v>
      </c>
      <c r="L301" s="1" t="s">
        <v>406</v>
      </c>
      <c r="M301" s="1" t="s">
        <v>201</v>
      </c>
      <c r="N301" s="2">
        <f>salesdata[[#This Row],[Sales]]-salesdata[[#This Row],[Profit]]</f>
        <v>933.09</v>
      </c>
      <c r="O301" s="6">
        <f>((salesdata[[#This Row],[Original_Price]]-salesdata[[#This Row],[Sales]])/(salesdata[[#This Row],[Original_Price]]))*100</f>
        <v>-60.591154122324738</v>
      </c>
    </row>
    <row r="302" spans="1:15" x14ac:dyDescent="0.25">
      <c r="A302" s="1">
        <v>4257</v>
      </c>
      <c r="B302" s="1" t="s">
        <v>36</v>
      </c>
      <c r="C302" s="1">
        <v>45</v>
      </c>
      <c r="D302" s="2">
        <v>253.89</v>
      </c>
      <c r="E302" s="1" t="s">
        <v>67</v>
      </c>
      <c r="F302" s="2">
        <v>-83.66</v>
      </c>
      <c r="G302" s="1" t="s">
        <v>188</v>
      </c>
      <c r="H302" s="1" t="s">
        <v>52</v>
      </c>
      <c r="I302" s="1" t="s">
        <v>24</v>
      </c>
      <c r="J302" s="1" t="s">
        <v>18</v>
      </c>
      <c r="K302" s="1" t="s">
        <v>220</v>
      </c>
      <c r="L302" s="1" t="s">
        <v>407</v>
      </c>
      <c r="M302" s="1" t="s">
        <v>201</v>
      </c>
      <c r="N302" s="2">
        <f>salesdata[[#This Row],[Sales]]-salesdata[[#This Row],[Profit]]</f>
        <v>337.54999999999995</v>
      </c>
      <c r="O302" s="6">
        <f>((salesdata[[#This Row],[Original_Price]]-salesdata[[#This Row],[Sales]])/(salesdata[[#This Row],[Original_Price]]))*100</f>
        <v>24.784476373870532</v>
      </c>
    </row>
    <row r="303" spans="1:15" x14ac:dyDescent="0.25">
      <c r="A303" s="1">
        <v>5698</v>
      </c>
      <c r="B303" s="1" t="s">
        <v>36</v>
      </c>
      <c r="C303" s="1">
        <v>15</v>
      </c>
      <c r="D303" s="2">
        <v>297.05</v>
      </c>
      <c r="E303" s="1" t="s">
        <v>67</v>
      </c>
      <c r="F303" s="2">
        <v>-16.89</v>
      </c>
      <c r="G303" s="1" t="s">
        <v>62</v>
      </c>
      <c r="H303" s="1" t="s">
        <v>52</v>
      </c>
      <c r="I303" s="1" t="s">
        <v>24</v>
      </c>
      <c r="J303" s="1" t="s">
        <v>18</v>
      </c>
      <c r="K303" s="1" t="s">
        <v>41</v>
      </c>
      <c r="L303" s="1" t="s">
        <v>408</v>
      </c>
      <c r="M303" s="1" t="s">
        <v>201</v>
      </c>
      <c r="N303" s="2">
        <f>salesdata[[#This Row],[Sales]]-salesdata[[#This Row],[Profit]]</f>
        <v>313.94</v>
      </c>
      <c r="O303" s="6">
        <f>((salesdata[[#This Row],[Original_Price]]-salesdata[[#This Row],[Sales]])/(salesdata[[#This Row],[Original_Price]]))*100</f>
        <v>5.3800089189016962</v>
      </c>
    </row>
    <row r="304" spans="1:15" x14ac:dyDescent="0.25">
      <c r="A304" s="1">
        <v>5698</v>
      </c>
      <c r="B304" s="1" t="s">
        <v>36</v>
      </c>
      <c r="C304" s="1">
        <v>7</v>
      </c>
      <c r="D304" s="2">
        <v>108.26</v>
      </c>
      <c r="E304" s="1" t="s">
        <v>67</v>
      </c>
      <c r="F304" s="2">
        <v>25.51</v>
      </c>
      <c r="G304" s="1" t="s">
        <v>62</v>
      </c>
      <c r="H304" s="1" t="s">
        <v>52</v>
      </c>
      <c r="I304" s="1" t="s">
        <v>24</v>
      </c>
      <c r="J304" s="1" t="s">
        <v>18</v>
      </c>
      <c r="K304" s="1" t="s">
        <v>220</v>
      </c>
      <c r="L304" s="1" t="s">
        <v>409</v>
      </c>
      <c r="M304" s="1" t="s">
        <v>201</v>
      </c>
      <c r="N304" s="2">
        <f>salesdata[[#This Row],[Sales]]-salesdata[[#This Row],[Profit]]</f>
        <v>82.75</v>
      </c>
      <c r="O304" s="6">
        <f>((salesdata[[#This Row],[Original_Price]]-salesdata[[#This Row],[Sales]])/(salesdata[[#This Row],[Original_Price]]))*100</f>
        <v>-30.827794561933541</v>
      </c>
    </row>
    <row r="305" spans="1:15" x14ac:dyDescent="0.25">
      <c r="A305" s="1">
        <v>11301</v>
      </c>
      <c r="B305" s="1" t="s">
        <v>36</v>
      </c>
      <c r="C305" s="1">
        <v>29</v>
      </c>
      <c r="D305" s="2">
        <v>1194.96</v>
      </c>
      <c r="E305" s="1" t="s">
        <v>67</v>
      </c>
      <c r="F305" s="2">
        <v>107.45</v>
      </c>
      <c r="G305" s="1" t="s">
        <v>58</v>
      </c>
      <c r="H305" s="1" t="s">
        <v>52</v>
      </c>
      <c r="I305" s="1" t="s">
        <v>24</v>
      </c>
      <c r="J305" s="1" t="s">
        <v>48</v>
      </c>
      <c r="K305" s="1" t="s">
        <v>215</v>
      </c>
      <c r="L305" s="1" t="s">
        <v>410</v>
      </c>
      <c r="M305" s="1" t="s">
        <v>201</v>
      </c>
      <c r="N305" s="2">
        <f>salesdata[[#This Row],[Sales]]-salesdata[[#This Row],[Profit]]</f>
        <v>1087.51</v>
      </c>
      <c r="O305" s="6">
        <f>((salesdata[[#This Row],[Original_Price]]-salesdata[[#This Row],[Sales]])/(salesdata[[#This Row],[Original_Price]]))*100</f>
        <v>-9.8803689161479014</v>
      </c>
    </row>
    <row r="306" spans="1:15" x14ac:dyDescent="0.25">
      <c r="A306" s="1">
        <v>16161</v>
      </c>
      <c r="B306" s="1" t="s">
        <v>36</v>
      </c>
      <c r="C306" s="1">
        <v>49</v>
      </c>
      <c r="D306" s="2">
        <v>2692.6895</v>
      </c>
      <c r="E306" s="1" t="s">
        <v>67</v>
      </c>
      <c r="F306" s="2">
        <v>768.32</v>
      </c>
      <c r="G306" s="1" t="s">
        <v>62</v>
      </c>
      <c r="H306" s="1" t="s">
        <v>52</v>
      </c>
      <c r="I306" s="1" t="s">
        <v>24</v>
      </c>
      <c r="J306" s="1" t="s">
        <v>48</v>
      </c>
      <c r="K306" s="1" t="s">
        <v>149</v>
      </c>
      <c r="L306" s="1" t="s">
        <v>411</v>
      </c>
      <c r="M306" s="1" t="s">
        <v>201</v>
      </c>
      <c r="N306" s="2">
        <f>salesdata[[#This Row],[Sales]]-salesdata[[#This Row],[Profit]]</f>
        <v>1924.3694999999998</v>
      </c>
      <c r="O306" s="6">
        <f>((salesdata[[#This Row],[Original_Price]]-salesdata[[#This Row],[Sales]])/(salesdata[[#This Row],[Original_Price]]))*100</f>
        <v>-39.925804269918032</v>
      </c>
    </row>
    <row r="307" spans="1:15" x14ac:dyDescent="0.25">
      <c r="A307" s="1">
        <v>20038</v>
      </c>
      <c r="B307" s="1" t="s">
        <v>31</v>
      </c>
      <c r="C307" s="1">
        <v>42</v>
      </c>
      <c r="D307" s="2">
        <v>173.44</v>
      </c>
      <c r="E307" s="1" t="s">
        <v>67</v>
      </c>
      <c r="F307" s="2">
        <v>-172.4</v>
      </c>
      <c r="G307" s="1" t="s">
        <v>72</v>
      </c>
      <c r="H307" s="1" t="s">
        <v>52</v>
      </c>
      <c r="I307" s="1" t="s">
        <v>24</v>
      </c>
      <c r="J307" s="1" t="s">
        <v>25</v>
      </c>
      <c r="K307" s="1" t="s">
        <v>26</v>
      </c>
      <c r="L307" s="1" t="s">
        <v>412</v>
      </c>
      <c r="M307" s="1" t="s">
        <v>201</v>
      </c>
      <c r="N307" s="2">
        <f>salesdata[[#This Row],[Sales]]-salesdata[[#This Row],[Profit]]</f>
        <v>345.84000000000003</v>
      </c>
      <c r="O307" s="6">
        <f>((salesdata[[#This Row],[Original_Price]]-salesdata[[#This Row],[Sales]])/(salesdata[[#This Row],[Original_Price]]))*100</f>
        <v>49.84964145269489</v>
      </c>
    </row>
    <row r="308" spans="1:15" x14ac:dyDescent="0.25">
      <c r="A308" s="1">
        <v>20422</v>
      </c>
      <c r="B308" s="1" t="s">
        <v>13</v>
      </c>
      <c r="C308" s="1">
        <v>5</v>
      </c>
      <c r="D308" s="2">
        <v>15.38</v>
      </c>
      <c r="E308" s="1" t="s">
        <v>67</v>
      </c>
      <c r="F308" s="2">
        <v>1.61</v>
      </c>
      <c r="G308" s="1" t="s">
        <v>154</v>
      </c>
      <c r="H308" s="1" t="s">
        <v>52</v>
      </c>
      <c r="I308" s="1" t="s">
        <v>24</v>
      </c>
      <c r="J308" s="1" t="s">
        <v>18</v>
      </c>
      <c r="K308" s="1" t="s">
        <v>199</v>
      </c>
      <c r="L308" s="1" t="s">
        <v>413</v>
      </c>
      <c r="M308" s="1" t="s">
        <v>201</v>
      </c>
      <c r="N308" s="2">
        <f>salesdata[[#This Row],[Sales]]-salesdata[[#This Row],[Profit]]</f>
        <v>13.770000000000001</v>
      </c>
      <c r="O308" s="6">
        <f>((salesdata[[#This Row],[Original_Price]]-salesdata[[#This Row],[Sales]])/(salesdata[[#This Row],[Original_Price]]))*100</f>
        <v>-11.692084241103844</v>
      </c>
    </row>
    <row r="309" spans="1:15" x14ac:dyDescent="0.25">
      <c r="A309" s="1">
        <v>24450</v>
      </c>
      <c r="B309" s="1" t="s">
        <v>43</v>
      </c>
      <c r="C309" s="1">
        <v>37</v>
      </c>
      <c r="D309" s="2">
        <v>443.35</v>
      </c>
      <c r="E309" s="1" t="s">
        <v>67</v>
      </c>
      <c r="F309" s="2">
        <v>-21.73</v>
      </c>
      <c r="G309" s="1" t="s">
        <v>62</v>
      </c>
      <c r="H309" s="1" t="s">
        <v>52</v>
      </c>
      <c r="I309" s="1" t="s">
        <v>24</v>
      </c>
      <c r="J309" s="1" t="s">
        <v>18</v>
      </c>
      <c r="K309" s="1" t="s">
        <v>41</v>
      </c>
      <c r="L309" s="1" t="s">
        <v>414</v>
      </c>
      <c r="M309" s="1" t="s">
        <v>201</v>
      </c>
      <c r="N309" s="2">
        <f>salesdata[[#This Row],[Sales]]-salesdata[[#This Row],[Profit]]</f>
        <v>465.08000000000004</v>
      </c>
      <c r="O309" s="6">
        <f>((salesdata[[#This Row],[Original_Price]]-salesdata[[#This Row],[Sales]])/(salesdata[[#This Row],[Original_Price]]))*100</f>
        <v>4.6723144405263639</v>
      </c>
    </row>
    <row r="310" spans="1:15" x14ac:dyDescent="0.25">
      <c r="A310" s="1">
        <v>24450</v>
      </c>
      <c r="B310" s="1" t="s">
        <v>43</v>
      </c>
      <c r="C310" s="1">
        <v>4</v>
      </c>
      <c r="D310" s="2">
        <v>30.85</v>
      </c>
      <c r="E310" s="1" t="s">
        <v>67</v>
      </c>
      <c r="F310" s="2">
        <v>-12.88</v>
      </c>
      <c r="G310" s="1" t="s">
        <v>62</v>
      </c>
      <c r="H310" s="1" t="s">
        <v>52</v>
      </c>
      <c r="I310" s="1" t="s">
        <v>24</v>
      </c>
      <c r="J310" s="1" t="s">
        <v>18</v>
      </c>
      <c r="K310" s="1" t="s">
        <v>203</v>
      </c>
      <c r="L310" s="1" t="s">
        <v>415</v>
      </c>
      <c r="M310" s="1" t="s">
        <v>201</v>
      </c>
      <c r="N310" s="2">
        <f>salesdata[[#This Row],[Sales]]-salesdata[[#This Row],[Profit]]</f>
        <v>43.730000000000004</v>
      </c>
      <c r="O310" s="6">
        <f>((salesdata[[#This Row],[Original_Price]]-salesdata[[#This Row],[Sales]])/(salesdata[[#This Row],[Original_Price]]))*100</f>
        <v>29.453464440887267</v>
      </c>
    </row>
    <row r="311" spans="1:15" x14ac:dyDescent="0.25">
      <c r="A311" s="1">
        <v>25031</v>
      </c>
      <c r="B311" s="1" t="s">
        <v>13</v>
      </c>
      <c r="C311" s="1">
        <v>20</v>
      </c>
      <c r="D311" s="2">
        <v>100.11</v>
      </c>
      <c r="E311" s="1" t="s">
        <v>67</v>
      </c>
      <c r="F311" s="2">
        <v>-41.7</v>
      </c>
      <c r="G311" s="1" t="s">
        <v>72</v>
      </c>
      <c r="H311" s="1" t="s">
        <v>52</v>
      </c>
      <c r="I311" s="1" t="s">
        <v>24</v>
      </c>
      <c r="J311" s="1" t="s">
        <v>18</v>
      </c>
      <c r="K311" s="1" t="s">
        <v>203</v>
      </c>
      <c r="L311" s="1" t="s">
        <v>416</v>
      </c>
      <c r="M311" s="1" t="s">
        <v>201</v>
      </c>
      <c r="N311" s="2">
        <f>salesdata[[#This Row],[Sales]]-salesdata[[#This Row],[Profit]]</f>
        <v>141.81</v>
      </c>
      <c r="O311" s="6">
        <f>((salesdata[[#This Row],[Original_Price]]-salesdata[[#This Row],[Sales]])/(salesdata[[#This Row],[Original_Price]]))*100</f>
        <v>29.40554262745928</v>
      </c>
    </row>
    <row r="312" spans="1:15" x14ac:dyDescent="0.25">
      <c r="A312" s="1">
        <v>25830</v>
      </c>
      <c r="B312" s="1" t="s">
        <v>31</v>
      </c>
      <c r="C312" s="1">
        <v>5</v>
      </c>
      <c r="D312" s="2">
        <v>25.34</v>
      </c>
      <c r="E312" s="1" t="s">
        <v>67</v>
      </c>
      <c r="F312" s="2">
        <v>-21.29</v>
      </c>
      <c r="G312" s="1" t="s">
        <v>75</v>
      </c>
      <c r="H312" s="1" t="s">
        <v>52</v>
      </c>
      <c r="I312" s="1" t="s">
        <v>24</v>
      </c>
      <c r="J312" s="1" t="s">
        <v>18</v>
      </c>
      <c r="K312" s="1" t="s">
        <v>41</v>
      </c>
      <c r="L312" s="1" t="s">
        <v>417</v>
      </c>
      <c r="M312" s="1" t="s">
        <v>201</v>
      </c>
      <c r="N312" s="2">
        <f>salesdata[[#This Row],[Sales]]-salesdata[[#This Row],[Profit]]</f>
        <v>46.629999999999995</v>
      </c>
      <c r="O312" s="6">
        <f>((salesdata[[#This Row],[Original_Price]]-salesdata[[#This Row],[Sales]])/(salesdata[[#This Row],[Original_Price]]))*100</f>
        <v>45.657302165987559</v>
      </c>
    </row>
    <row r="313" spans="1:15" x14ac:dyDescent="0.25">
      <c r="A313" s="1">
        <v>25830</v>
      </c>
      <c r="B313" s="1" t="s">
        <v>31</v>
      </c>
      <c r="C313" s="1">
        <v>11</v>
      </c>
      <c r="D313" s="2">
        <v>178.57</v>
      </c>
      <c r="E313" s="1" t="s">
        <v>67</v>
      </c>
      <c r="F313" s="2">
        <v>-37.39</v>
      </c>
      <c r="G313" s="1" t="s">
        <v>75</v>
      </c>
      <c r="H313" s="1" t="s">
        <v>52</v>
      </c>
      <c r="I313" s="1" t="s">
        <v>24</v>
      </c>
      <c r="J313" s="1" t="s">
        <v>18</v>
      </c>
      <c r="K313" s="1" t="s">
        <v>210</v>
      </c>
      <c r="L313" s="1" t="s">
        <v>418</v>
      </c>
      <c r="M313" s="1" t="s">
        <v>201</v>
      </c>
      <c r="N313" s="2">
        <f>salesdata[[#This Row],[Sales]]-salesdata[[#This Row],[Profit]]</f>
        <v>215.95999999999998</v>
      </c>
      <c r="O313" s="6">
        <f>((salesdata[[#This Row],[Original_Price]]-salesdata[[#This Row],[Sales]])/(salesdata[[#This Row],[Original_Price]]))*100</f>
        <v>17.313391368771992</v>
      </c>
    </row>
    <row r="314" spans="1:15" x14ac:dyDescent="0.25">
      <c r="A314" s="1">
        <v>30147</v>
      </c>
      <c r="B314" s="1" t="s">
        <v>28</v>
      </c>
      <c r="C314" s="1">
        <v>37</v>
      </c>
      <c r="D314" s="2">
        <v>740.14</v>
      </c>
      <c r="E314" s="1" t="s">
        <v>67</v>
      </c>
      <c r="F314" s="2">
        <v>29.73</v>
      </c>
      <c r="G314" s="1" t="s">
        <v>78</v>
      </c>
      <c r="H314" s="1" t="s">
        <v>52</v>
      </c>
      <c r="I314" s="1" t="s">
        <v>24</v>
      </c>
      <c r="J314" s="1" t="s">
        <v>25</v>
      </c>
      <c r="K314" s="1" t="s">
        <v>26</v>
      </c>
      <c r="L314" s="1" t="s">
        <v>223</v>
      </c>
      <c r="M314" s="1" t="s">
        <v>201</v>
      </c>
      <c r="N314" s="2">
        <f>salesdata[[#This Row],[Sales]]-salesdata[[#This Row],[Profit]]</f>
        <v>710.41</v>
      </c>
      <c r="O314" s="6">
        <f>((salesdata[[#This Row],[Original_Price]]-salesdata[[#This Row],[Sales]])/(salesdata[[#This Row],[Original_Price]]))*100</f>
        <v>-4.1849073070480456</v>
      </c>
    </row>
    <row r="315" spans="1:15" x14ac:dyDescent="0.25">
      <c r="A315" s="1">
        <v>30310</v>
      </c>
      <c r="B315" s="1" t="s">
        <v>36</v>
      </c>
      <c r="C315" s="1">
        <v>21</v>
      </c>
      <c r="D315" s="2">
        <v>2024.0284999999999</v>
      </c>
      <c r="E315" s="1" t="s">
        <v>67</v>
      </c>
      <c r="F315" s="2">
        <v>4.9000000000000004</v>
      </c>
      <c r="G315" s="1" t="s">
        <v>137</v>
      </c>
      <c r="H315" s="1" t="s">
        <v>52</v>
      </c>
      <c r="I315" s="1" t="s">
        <v>24</v>
      </c>
      <c r="J315" s="1" t="s">
        <v>48</v>
      </c>
      <c r="K315" s="1" t="s">
        <v>149</v>
      </c>
      <c r="L315" s="1" t="s">
        <v>419</v>
      </c>
      <c r="M315" s="1" t="s">
        <v>201</v>
      </c>
      <c r="N315" s="2">
        <f>salesdata[[#This Row],[Sales]]-salesdata[[#This Row],[Profit]]</f>
        <v>2019.1284999999998</v>
      </c>
      <c r="O315" s="6">
        <f>((salesdata[[#This Row],[Original_Price]]-salesdata[[#This Row],[Sales]])/(salesdata[[#This Row],[Original_Price]]))*100</f>
        <v>-0.24267895777807558</v>
      </c>
    </row>
    <row r="316" spans="1:15" x14ac:dyDescent="0.25">
      <c r="A316" s="1">
        <v>35649</v>
      </c>
      <c r="B316" s="1" t="s">
        <v>36</v>
      </c>
      <c r="C316" s="1">
        <v>9</v>
      </c>
      <c r="D316" s="2">
        <v>43.26</v>
      </c>
      <c r="E316" s="1" t="s">
        <v>67</v>
      </c>
      <c r="F316" s="2">
        <v>3.9</v>
      </c>
      <c r="G316" s="1" t="s">
        <v>75</v>
      </c>
      <c r="H316" s="1" t="s">
        <v>52</v>
      </c>
      <c r="I316" s="1" t="s">
        <v>24</v>
      </c>
      <c r="J316" s="1" t="s">
        <v>18</v>
      </c>
      <c r="K316" s="1" t="s">
        <v>210</v>
      </c>
      <c r="L316" s="1" t="s">
        <v>420</v>
      </c>
      <c r="M316" s="1" t="s">
        <v>201</v>
      </c>
      <c r="N316" s="2">
        <f>salesdata[[#This Row],[Sales]]-salesdata[[#This Row],[Profit]]</f>
        <v>39.36</v>
      </c>
      <c r="O316" s="6">
        <f>((salesdata[[#This Row],[Original_Price]]-salesdata[[#This Row],[Sales]])/(salesdata[[#This Row],[Original_Price]]))*100</f>
        <v>-9.9085365853658498</v>
      </c>
    </row>
    <row r="317" spans="1:15" x14ac:dyDescent="0.25">
      <c r="A317" s="1">
        <v>35649</v>
      </c>
      <c r="B317" s="1" t="s">
        <v>36</v>
      </c>
      <c r="C317" s="1">
        <v>25</v>
      </c>
      <c r="D317" s="2">
        <v>174.03</v>
      </c>
      <c r="E317" s="1" t="s">
        <v>67</v>
      </c>
      <c r="F317" s="2">
        <v>-42.37</v>
      </c>
      <c r="G317" s="1" t="s">
        <v>75</v>
      </c>
      <c r="H317" s="1" t="s">
        <v>52</v>
      </c>
      <c r="I317" s="1" t="s">
        <v>24</v>
      </c>
      <c r="J317" s="1" t="s">
        <v>18</v>
      </c>
      <c r="K317" s="1" t="s">
        <v>203</v>
      </c>
      <c r="L317" s="1" t="s">
        <v>421</v>
      </c>
      <c r="M317" s="1" t="s">
        <v>201</v>
      </c>
      <c r="N317" s="2">
        <f>salesdata[[#This Row],[Sales]]-salesdata[[#This Row],[Profit]]</f>
        <v>216.4</v>
      </c>
      <c r="O317" s="6">
        <f>((salesdata[[#This Row],[Original_Price]]-salesdata[[#This Row],[Sales]])/(salesdata[[#This Row],[Original_Price]]))*100</f>
        <v>19.579482439926064</v>
      </c>
    </row>
    <row r="318" spans="1:15" x14ac:dyDescent="0.25">
      <c r="A318" s="1">
        <v>41412</v>
      </c>
      <c r="B318" s="1" t="s">
        <v>28</v>
      </c>
      <c r="C318" s="1">
        <v>47</v>
      </c>
      <c r="D318" s="2">
        <v>263.81</v>
      </c>
      <c r="E318" s="1" t="s">
        <v>67</v>
      </c>
      <c r="F318" s="2">
        <v>-237.54</v>
      </c>
      <c r="G318" s="1" t="s">
        <v>119</v>
      </c>
      <c r="H318" s="1" t="s">
        <v>52</v>
      </c>
      <c r="I318" s="1" t="s">
        <v>24</v>
      </c>
      <c r="J318" s="1" t="s">
        <v>18</v>
      </c>
      <c r="K318" s="1" t="s">
        <v>210</v>
      </c>
      <c r="L318" s="1" t="s">
        <v>398</v>
      </c>
      <c r="M318" s="1" t="s">
        <v>201</v>
      </c>
      <c r="N318" s="2">
        <f>salesdata[[#This Row],[Sales]]-salesdata[[#This Row],[Profit]]</f>
        <v>501.35</v>
      </c>
      <c r="O318" s="6">
        <f>((salesdata[[#This Row],[Original_Price]]-salesdata[[#This Row],[Sales]])/(salesdata[[#This Row],[Original_Price]]))*100</f>
        <v>47.38007380073801</v>
      </c>
    </row>
    <row r="319" spans="1:15" x14ac:dyDescent="0.25">
      <c r="A319" s="1">
        <v>42339</v>
      </c>
      <c r="B319" s="1" t="s">
        <v>43</v>
      </c>
      <c r="C319" s="1">
        <v>31</v>
      </c>
      <c r="D319" s="2">
        <v>206.54</v>
      </c>
      <c r="E319" s="1" t="s">
        <v>67</v>
      </c>
      <c r="F319" s="2">
        <v>-178.82</v>
      </c>
      <c r="G319" s="1" t="s">
        <v>78</v>
      </c>
      <c r="H319" s="1" t="s">
        <v>52</v>
      </c>
      <c r="I319" s="1" t="s">
        <v>24</v>
      </c>
      <c r="J319" s="1" t="s">
        <v>18</v>
      </c>
      <c r="K319" s="1" t="s">
        <v>203</v>
      </c>
      <c r="L319" s="1" t="s">
        <v>422</v>
      </c>
      <c r="M319" s="1" t="s">
        <v>201</v>
      </c>
      <c r="N319" s="2">
        <f>salesdata[[#This Row],[Sales]]-salesdata[[#This Row],[Profit]]</f>
        <v>385.36</v>
      </c>
      <c r="O319" s="6">
        <f>((salesdata[[#This Row],[Original_Price]]-salesdata[[#This Row],[Sales]])/(salesdata[[#This Row],[Original_Price]]))*100</f>
        <v>46.403363089059582</v>
      </c>
    </row>
    <row r="320" spans="1:15" x14ac:dyDescent="0.25">
      <c r="A320" s="1">
        <v>43111</v>
      </c>
      <c r="B320" s="1" t="s">
        <v>13</v>
      </c>
      <c r="C320" s="1">
        <v>27</v>
      </c>
      <c r="D320" s="2">
        <v>4722.83</v>
      </c>
      <c r="E320" s="1" t="s">
        <v>67</v>
      </c>
      <c r="F320" s="2">
        <v>1749.78</v>
      </c>
      <c r="G320" s="1" t="s">
        <v>72</v>
      </c>
      <c r="H320" s="1" t="s">
        <v>52</v>
      </c>
      <c r="I320" s="1" t="s">
        <v>24</v>
      </c>
      <c r="J320" s="1" t="s">
        <v>18</v>
      </c>
      <c r="K320" s="1" t="s">
        <v>210</v>
      </c>
      <c r="L320" s="1" t="s">
        <v>423</v>
      </c>
      <c r="M320" s="1" t="s">
        <v>201</v>
      </c>
      <c r="N320" s="2">
        <f>salesdata[[#This Row],[Sales]]-salesdata[[#This Row],[Profit]]</f>
        <v>2973.05</v>
      </c>
      <c r="O320" s="6">
        <f>((salesdata[[#This Row],[Original_Price]]-salesdata[[#This Row],[Sales]])/(salesdata[[#This Row],[Original_Price]]))*100</f>
        <v>-58.854711491565894</v>
      </c>
    </row>
    <row r="321" spans="1:15" x14ac:dyDescent="0.25">
      <c r="A321" s="1">
        <v>47520</v>
      </c>
      <c r="B321" s="1" t="s">
        <v>28</v>
      </c>
      <c r="C321" s="1">
        <v>36</v>
      </c>
      <c r="D321" s="2">
        <v>277.88</v>
      </c>
      <c r="E321" s="1" t="s">
        <v>67</v>
      </c>
      <c r="F321" s="2">
        <v>-64.41</v>
      </c>
      <c r="G321" s="1" t="s">
        <v>188</v>
      </c>
      <c r="H321" s="1" t="s">
        <v>47</v>
      </c>
      <c r="I321" s="1" t="s">
        <v>24</v>
      </c>
      <c r="J321" s="1" t="s">
        <v>18</v>
      </c>
      <c r="K321" s="1" t="s">
        <v>210</v>
      </c>
      <c r="L321" s="1" t="s">
        <v>287</v>
      </c>
      <c r="M321" s="1" t="s">
        <v>201</v>
      </c>
      <c r="N321" s="2">
        <f>salesdata[[#This Row],[Sales]]-salesdata[[#This Row],[Profit]]</f>
        <v>342.28999999999996</v>
      </c>
      <c r="O321" s="6">
        <f>((salesdata[[#This Row],[Original_Price]]-salesdata[[#This Row],[Sales]])/(salesdata[[#This Row],[Original_Price]]))*100</f>
        <v>18.81737707791638</v>
      </c>
    </row>
    <row r="322" spans="1:15" x14ac:dyDescent="0.25">
      <c r="A322" s="1">
        <v>47520</v>
      </c>
      <c r="B322" s="1" t="s">
        <v>28</v>
      </c>
      <c r="C322" s="1">
        <v>47</v>
      </c>
      <c r="D322" s="2">
        <v>925.3</v>
      </c>
      <c r="E322" s="1" t="s">
        <v>67</v>
      </c>
      <c r="F322" s="2">
        <v>257.31</v>
      </c>
      <c r="G322" s="1" t="s">
        <v>188</v>
      </c>
      <c r="H322" s="1" t="s">
        <v>47</v>
      </c>
      <c r="I322" s="1" t="s">
        <v>24</v>
      </c>
      <c r="J322" s="1" t="s">
        <v>18</v>
      </c>
      <c r="K322" s="1" t="s">
        <v>203</v>
      </c>
      <c r="L322" s="1" t="s">
        <v>424</v>
      </c>
      <c r="M322" s="1" t="s">
        <v>201</v>
      </c>
      <c r="N322" s="2">
        <f>salesdata[[#This Row],[Sales]]-salesdata[[#This Row],[Profit]]</f>
        <v>667.99</v>
      </c>
      <c r="O322" s="6">
        <f>((salesdata[[#This Row],[Original_Price]]-salesdata[[#This Row],[Sales]])/(salesdata[[#This Row],[Original_Price]]))*100</f>
        <v>-38.520037725115635</v>
      </c>
    </row>
    <row r="323" spans="1:15" x14ac:dyDescent="0.25">
      <c r="A323" s="1">
        <v>49088</v>
      </c>
      <c r="B323" s="1" t="s">
        <v>43</v>
      </c>
      <c r="C323" s="1">
        <v>31</v>
      </c>
      <c r="D323" s="2">
        <v>1295.54</v>
      </c>
      <c r="E323" s="1" t="s">
        <v>67</v>
      </c>
      <c r="F323" s="2">
        <v>214.23</v>
      </c>
      <c r="G323" s="1" t="s">
        <v>62</v>
      </c>
      <c r="H323" s="1" t="s">
        <v>47</v>
      </c>
      <c r="I323" s="1" t="s">
        <v>24</v>
      </c>
      <c r="J323" s="1" t="s">
        <v>18</v>
      </c>
      <c r="K323" s="1" t="s">
        <v>203</v>
      </c>
      <c r="L323" s="1" t="s">
        <v>300</v>
      </c>
      <c r="M323" s="1" t="s">
        <v>201</v>
      </c>
      <c r="N323" s="2">
        <f>salesdata[[#This Row],[Sales]]-salesdata[[#This Row],[Profit]]</f>
        <v>1081.31</v>
      </c>
      <c r="O323" s="6">
        <f>((salesdata[[#This Row],[Original_Price]]-salesdata[[#This Row],[Sales]])/(salesdata[[#This Row],[Original_Price]]))*100</f>
        <v>-19.812079792104026</v>
      </c>
    </row>
    <row r="324" spans="1:15" x14ac:dyDescent="0.25">
      <c r="A324" s="1">
        <v>49634</v>
      </c>
      <c r="B324" s="1" t="s">
        <v>28</v>
      </c>
      <c r="C324" s="1">
        <v>39</v>
      </c>
      <c r="D324" s="2">
        <v>403.73</v>
      </c>
      <c r="E324" s="1" t="s">
        <v>67</v>
      </c>
      <c r="F324" s="2">
        <v>-44.13</v>
      </c>
      <c r="G324" s="1" t="s">
        <v>72</v>
      </c>
      <c r="H324" s="1" t="s">
        <v>47</v>
      </c>
      <c r="I324" s="1" t="s">
        <v>24</v>
      </c>
      <c r="J324" s="1" t="s">
        <v>18</v>
      </c>
      <c r="K324" s="1" t="s">
        <v>41</v>
      </c>
      <c r="L324" s="1" t="s">
        <v>425</v>
      </c>
      <c r="M324" s="1" t="s">
        <v>201</v>
      </c>
      <c r="N324" s="2">
        <f>salesdata[[#This Row],[Sales]]-salesdata[[#This Row],[Profit]]</f>
        <v>447.86</v>
      </c>
      <c r="O324" s="6">
        <f>((salesdata[[#This Row],[Original_Price]]-salesdata[[#This Row],[Sales]])/(salesdata[[#This Row],[Original_Price]]))*100</f>
        <v>9.8535256553387214</v>
      </c>
    </row>
    <row r="325" spans="1:15" x14ac:dyDescent="0.25">
      <c r="A325" s="1">
        <v>53025</v>
      </c>
      <c r="B325" s="1" t="s">
        <v>43</v>
      </c>
      <c r="C325" s="1">
        <v>32</v>
      </c>
      <c r="D325" s="2">
        <v>195.57</v>
      </c>
      <c r="E325" s="1" t="s">
        <v>67</v>
      </c>
      <c r="F325" s="2">
        <v>-132.93</v>
      </c>
      <c r="G325" s="1" t="s">
        <v>75</v>
      </c>
      <c r="H325" s="1" t="s">
        <v>47</v>
      </c>
      <c r="I325" s="1" t="s">
        <v>24</v>
      </c>
      <c r="J325" s="1" t="s">
        <v>18</v>
      </c>
      <c r="K325" s="1" t="s">
        <v>203</v>
      </c>
      <c r="L325" s="1" t="s">
        <v>250</v>
      </c>
      <c r="M325" s="1" t="s">
        <v>201</v>
      </c>
      <c r="N325" s="2">
        <f>salesdata[[#This Row],[Sales]]-salesdata[[#This Row],[Profit]]</f>
        <v>328.5</v>
      </c>
      <c r="O325" s="6">
        <f>((salesdata[[#This Row],[Original_Price]]-salesdata[[#This Row],[Sales]])/(salesdata[[#This Row],[Original_Price]]))*100</f>
        <v>40.465753424657535</v>
      </c>
    </row>
    <row r="326" spans="1:15" x14ac:dyDescent="0.25">
      <c r="A326" s="1">
        <v>54304</v>
      </c>
      <c r="B326" s="1" t="s">
        <v>13</v>
      </c>
      <c r="C326" s="1">
        <v>11</v>
      </c>
      <c r="D326" s="2">
        <v>558.62</v>
      </c>
      <c r="E326" s="1" t="s">
        <v>67</v>
      </c>
      <c r="F326" s="2">
        <v>118.32</v>
      </c>
      <c r="G326" s="1" t="s">
        <v>75</v>
      </c>
      <c r="H326" s="1" t="s">
        <v>47</v>
      </c>
      <c r="I326" s="1" t="s">
        <v>24</v>
      </c>
      <c r="J326" s="1" t="s">
        <v>18</v>
      </c>
      <c r="K326" s="1" t="s">
        <v>41</v>
      </c>
      <c r="L326" s="1" t="s">
        <v>426</v>
      </c>
      <c r="M326" s="1" t="s">
        <v>201</v>
      </c>
      <c r="N326" s="2">
        <f>salesdata[[#This Row],[Sales]]-salesdata[[#This Row],[Profit]]</f>
        <v>440.3</v>
      </c>
      <c r="O326" s="6">
        <f>((salesdata[[#This Row],[Original_Price]]-salesdata[[#This Row],[Sales]])/(salesdata[[#This Row],[Original_Price]]))*100</f>
        <v>-26.872586872586869</v>
      </c>
    </row>
    <row r="327" spans="1:15" x14ac:dyDescent="0.25">
      <c r="A327" s="1">
        <v>56321</v>
      </c>
      <c r="B327" s="1" t="s">
        <v>43</v>
      </c>
      <c r="C327" s="1">
        <v>24</v>
      </c>
      <c r="D327" s="2">
        <v>135.88</v>
      </c>
      <c r="E327" s="1" t="s">
        <v>67</v>
      </c>
      <c r="F327" s="2">
        <v>-75.39</v>
      </c>
      <c r="G327" s="1" t="s">
        <v>119</v>
      </c>
      <c r="H327" s="1" t="s">
        <v>47</v>
      </c>
      <c r="I327" s="1" t="s">
        <v>24</v>
      </c>
      <c r="J327" s="1" t="s">
        <v>18</v>
      </c>
      <c r="K327" s="1" t="s">
        <v>210</v>
      </c>
      <c r="L327" s="1" t="s">
        <v>427</v>
      </c>
      <c r="M327" s="1" t="s">
        <v>201</v>
      </c>
      <c r="N327" s="2">
        <f>salesdata[[#This Row],[Sales]]-salesdata[[#This Row],[Profit]]</f>
        <v>211.26999999999998</v>
      </c>
      <c r="O327" s="6">
        <f>((salesdata[[#This Row],[Original_Price]]-salesdata[[#This Row],[Sales]])/(salesdata[[#This Row],[Original_Price]]))*100</f>
        <v>35.684195579116768</v>
      </c>
    </row>
    <row r="328" spans="1:15" x14ac:dyDescent="0.25">
      <c r="A328" s="1">
        <v>57671</v>
      </c>
      <c r="B328" s="1" t="s">
        <v>28</v>
      </c>
      <c r="C328" s="1">
        <v>6</v>
      </c>
      <c r="D328" s="2">
        <v>22.78</v>
      </c>
      <c r="E328" s="1" t="s">
        <v>67</v>
      </c>
      <c r="F328" s="2">
        <v>3.96</v>
      </c>
      <c r="G328" s="1" t="s">
        <v>188</v>
      </c>
      <c r="H328" s="1" t="s">
        <v>47</v>
      </c>
      <c r="I328" s="1" t="s">
        <v>24</v>
      </c>
      <c r="J328" s="1" t="s">
        <v>18</v>
      </c>
      <c r="K328" s="1" t="s">
        <v>199</v>
      </c>
      <c r="L328" s="1" t="s">
        <v>428</v>
      </c>
      <c r="M328" s="1" t="s">
        <v>201</v>
      </c>
      <c r="N328" s="2">
        <f>salesdata[[#This Row],[Sales]]-salesdata[[#This Row],[Profit]]</f>
        <v>18.82</v>
      </c>
      <c r="O328" s="6">
        <f>((salesdata[[#This Row],[Original_Price]]-salesdata[[#This Row],[Sales]])/(salesdata[[#This Row],[Original_Price]]))*100</f>
        <v>-21.041445270988316</v>
      </c>
    </row>
    <row r="329" spans="1:15" x14ac:dyDescent="0.25">
      <c r="A329" s="1">
        <v>58978</v>
      </c>
      <c r="B329" s="1" t="s">
        <v>31</v>
      </c>
      <c r="C329" s="1">
        <v>13</v>
      </c>
      <c r="D329" s="2">
        <v>75.89</v>
      </c>
      <c r="E329" s="1" t="s">
        <v>67</v>
      </c>
      <c r="F329" s="2">
        <v>-31.01</v>
      </c>
      <c r="G329" s="1" t="s">
        <v>62</v>
      </c>
      <c r="H329" s="1" t="s">
        <v>47</v>
      </c>
      <c r="I329" s="1" t="s">
        <v>24</v>
      </c>
      <c r="J329" s="1" t="s">
        <v>18</v>
      </c>
      <c r="K329" s="1" t="s">
        <v>203</v>
      </c>
      <c r="L329" s="1" t="s">
        <v>429</v>
      </c>
      <c r="M329" s="1" t="s">
        <v>201</v>
      </c>
      <c r="N329" s="2">
        <f>salesdata[[#This Row],[Sales]]-salesdata[[#This Row],[Profit]]</f>
        <v>106.9</v>
      </c>
      <c r="O329" s="6">
        <f>((salesdata[[#This Row],[Original_Price]]-salesdata[[#This Row],[Sales]])/(salesdata[[#This Row],[Original_Price]]))*100</f>
        <v>29.008419083255383</v>
      </c>
    </row>
    <row r="330" spans="1:15" x14ac:dyDescent="0.25">
      <c r="A330" s="1">
        <v>5092</v>
      </c>
      <c r="B330" s="1" t="s">
        <v>31</v>
      </c>
      <c r="C330" s="1">
        <v>25</v>
      </c>
      <c r="D330" s="2">
        <v>978.77</v>
      </c>
      <c r="E330" s="1" t="s">
        <v>67</v>
      </c>
      <c r="F330" s="2">
        <v>220.91</v>
      </c>
      <c r="G330" s="1" t="s">
        <v>430</v>
      </c>
      <c r="H330" s="1" t="s">
        <v>47</v>
      </c>
      <c r="I330" s="1" t="s">
        <v>24</v>
      </c>
      <c r="J330" s="1" t="s">
        <v>18</v>
      </c>
      <c r="K330" s="1" t="s">
        <v>203</v>
      </c>
      <c r="L330" s="1" t="s">
        <v>431</v>
      </c>
      <c r="M330" s="1" t="s">
        <v>201</v>
      </c>
      <c r="N330" s="2">
        <f>salesdata[[#This Row],[Sales]]-salesdata[[#This Row],[Profit]]</f>
        <v>757.86</v>
      </c>
      <c r="O330" s="6">
        <f>((salesdata[[#This Row],[Original_Price]]-salesdata[[#This Row],[Sales]])/(salesdata[[#This Row],[Original_Price]]))*100</f>
        <v>-29.149183226453427</v>
      </c>
    </row>
    <row r="331" spans="1:15" x14ac:dyDescent="0.25">
      <c r="A331" s="1">
        <v>8257</v>
      </c>
      <c r="B331" s="1" t="s">
        <v>31</v>
      </c>
      <c r="C331" s="1">
        <v>18</v>
      </c>
      <c r="D331" s="2">
        <v>881.32</v>
      </c>
      <c r="E331" s="1" t="s">
        <v>67</v>
      </c>
      <c r="F331" s="2">
        <v>373.67</v>
      </c>
      <c r="G331" s="1" t="s">
        <v>432</v>
      </c>
      <c r="H331" s="1" t="s">
        <v>47</v>
      </c>
      <c r="I331" s="1" t="s">
        <v>24</v>
      </c>
      <c r="J331" s="1" t="s">
        <v>18</v>
      </c>
      <c r="K331" s="1" t="s">
        <v>203</v>
      </c>
      <c r="L331" s="1" t="s">
        <v>433</v>
      </c>
      <c r="M331" s="1" t="s">
        <v>201</v>
      </c>
      <c r="N331" s="2">
        <f>salesdata[[#This Row],[Sales]]-salesdata[[#This Row],[Profit]]</f>
        <v>507.65000000000003</v>
      </c>
      <c r="O331" s="6">
        <f>((salesdata[[#This Row],[Original_Price]]-salesdata[[#This Row],[Sales]])/(salesdata[[#This Row],[Original_Price]]))*100</f>
        <v>-73.607800650054173</v>
      </c>
    </row>
    <row r="332" spans="1:15" x14ac:dyDescent="0.25">
      <c r="A332" s="1">
        <v>9285</v>
      </c>
      <c r="B332" s="1" t="s">
        <v>43</v>
      </c>
      <c r="C332" s="1">
        <v>3</v>
      </c>
      <c r="D332" s="2">
        <v>124.81</v>
      </c>
      <c r="E332" s="1" t="s">
        <v>67</v>
      </c>
      <c r="F332" s="2">
        <v>-11.94</v>
      </c>
      <c r="G332" s="1" t="s">
        <v>432</v>
      </c>
      <c r="H332" s="1" t="s">
        <v>47</v>
      </c>
      <c r="I332" s="1" t="s">
        <v>24</v>
      </c>
      <c r="J332" s="1" t="s">
        <v>18</v>
      </c>
      <c r="K332" s="1" t="s">
        <v>210</v>
      </c>
      <c r="L332" s="1" t="s">
        <v>237</v>
      </c>
      <c r="M332" s="1" t="s">
        <v>201</v>
      </c>
      <c r="N332" s="2">
        <f>salesdata[[#This Row],[Sales]]-salesdata[[#This Row],[Profit]]</f>
        <v>136.75</v>
      </c>
      <c r="O332" s="6">
        <f>((salesdata[[#This Row],[Original_Price]]-salesdata[[#This Row],[Sales]])/(salesdata[[#This Row],[Original_Price]]))*100</f>
        <v>8.7312614259597776</v>
      </c>
    </row>
    <row r="333" spans="1:15" x14ac:dyDescent="0.25">
      <c r="A333" s="1">
        <v>20642</v>
      </c>
      <c r="B333" s="1" t="s">
        <v>13</v>
      </c>
      <c r="C333" s="1">
        <v>32</v>
      </c>
      <c r="D333" s="2">
        <v>135.19999999999999</v>
      </c>
      <c r="E333" s="1" t="s">
        <v>67</v>
      </c>
      <c r="F333" s="2">
        <v>59.4</v>
      </c>
      <c r="G333" s="1" t="s">
        <v>434</v>
      </c>
      <c r="H333" s="1" t="s">
        <v>47</v>
      </c>
      <c r="I333" s="1" t="s">
        <v>24</v>
      </c>
      <c r="J333" s="1" t="s">
        <v>18</v>
      </c>
      <c r="K333" s="1" t="s">
        <v>199</v>
      </c>
      <c r="L333" s="1" t="s">
        <v>435</v>
      </c>
      <c r="M333" s="1" t="s">
        <v>201</v>
      </c>
      <c r="N333" s="2">
        <f>salesdata[[#This Row],[Sales]]-salesdata[[#This Row],[Profit]]</f>
        <v>75.799999999999983</v>
      </c>
      <c r="O333" s="6">
        <f>((salesdata[[#This Row],[Original_Price]]-salesdata[[#This Row],[Sales]])/(salesdata[[#This Row],[Original_Price]]))*100</f>
        <v>-78.364116094986841</v>
      </c>
    </row>
    <row r="334" spans="1:15" x14ac:dyDescent="0.25">
      <c r="A334" s="1">
        <v>30467</v>
      </c>
      <c r="B334" s="1" t="s">
        <v>43</v>
      </c>
      <c r="C334" s="1">
        <v>5</v>
      </c>
      <c r="D334" s="2">
        <v>2019.65</v>
      </c>
      <c r="E334" s="1" t="s">
        <v>67</v>
      </c>
      <c r="F334" s="2">
        <v>289.88</v>
      </c>
      <c r="G334" s="1" t="s">
        <v>430</v>
      </c>
      <c r="H334" s="1" t="s">
        <v>52</v>
      </c>
      <c r="I334" s="1" t="s">
        <v>24</v>
      </c>
      <c r="J334" s="1" t="s">
        <v>18</v>
      </c>
      <c r="K334" s="1" t="s">
        <v>210</v>
      </c>
      <c r="L334" s="1" t="s">
        <v>253</v>
      </c>
      <c r="M334" s="1" t="s">
        <v>201</v>
      </c>
      <c r="N334" s="2">
        <f>salesdata[[#This Row],[Sales]]-salesdata[[#This Row],[Profit]]</f>
        <v>1729.77</v>
      </c>
      <c r="O334" s="6">
        <f>((salesdata[[#This Row],[Original_Price]]-salesdata[[#This Row],[Sales]])/(salesdata[[#This Row],[Original_Price]]))*100</f>
        <v>-16.758297345889922</v>
      </c>
    </row>
    <row r="335" spans="1:15" x14ac:dyDescent="0.25">
      <c r="A335" s="1">
        <v>33893</v>
      </c>
      <c r="B335" s="1" t="s">
        <v>28</v>
      </c>
      <c r="C335" s="1">
        <v>6</v>
      </c>
      <c r="D335" s="2">
        <v>232.21</v>
      </c>
      <c r="E335" s="1" t="s">
        <v>67</v>
      </c>
      <c r="F335" s="2">
        <v>-14.03</v>
      </c>
      <c r="G335" s="1" t="s">
        <v>82</v>
      </c>
      <c r="H335" s="1" t="s">
        <v>52</v>
      </c>
      <c r="I335" s="1" t="s">
        <v>24</v>
      </c>
      <c r="J335" s="1" t="s">
        <v>18</v>
      </c>
      <c r="K335" s="1" t="s">
        <v>220</v>
      </c>
      <c r="L335" s="1" t="s">
        <v>436</v>
      </c>
      <c r="M335" s="1" t="s">
        <v>201</v>
      </c>
      <c r="N335" s="2">
        <f>salesdata[[#This Row],[Sales]]-salesdata[[#This Row],[Profit]]</f>
        <v>246.24</v>
      </c>
      <c r="O335" s="6">
        <f>((salesdata[[#This Row],[Original_Price]]-salesdata[[#This Row],[Sales]])/(salesdata[[#This Row],[Original_Price]]))*100</f>
        <v>5.6976933073424298</v>
      </c>
    </row>
    <row r="336" spans="1:15" x14ac:dyDescent="0.25">
      <c r="A336" s="1">
        <v>38656</v>
      </c>
      <c r="B336" s="1" t="s">
        <v>31</v>
      </c>
      <c r="C336" s="1">
        <v>13</v>
      </c>
      <c r="D336" s="2">
        <v>64.459999999999994</v>
      </c>
      <c r="E336" s="1" t="s">
        <v>67</v>
      </c>
      <c r="F336" s="2">
        <v>25.16</v>
      </c>
      <c r="G336" s="1" t="s">
        <v>430</v>
      </c>
      <c r="H336" s="1" t="s">
        <v>52</v>
      </c>
      <c r="I336" s="1" t="s">
        <v>24</v>
      </c>
      <c r="J336" s="1" t="s">
        <v>18</v>
      </c>
      <c r="K336" s="1" t="s">
        <v>199</v>
      </c>
      <c r="L336" s="1" t="s">
        <v>437</v>
      </c>
      <c r="M336" s="1" t="s">
        <v>201</v>
      </c>
      <c r="N336" s="2">
        <f>salesdata[[#This Row],[Sales]]-salesdata[[#This Row],[Profit]]</f>
        <v>39.299999999999997</v>
      </c>
      <c r="O336" s="6">
        <f>((salesdata[[#This Row],[Original_Price]]-salesdata[[#This Row],[Sales]])/(salesdata[[#This Row],[Original_Price]]))*100</f>
        <v>-64.020356234096681</v>
      </c>
    </row>
    <row r="337" spans="1:15" x14ac:dyDescent="0.25">
      <c r="A337" s="1">
        <v>44610</v>
      </c>
      <c r="B337" s="1" t="s">
        <v>13</v>
      </c>
      <c r="C337" s="1">
        <v>31</v>
      </c>
      <c r="D337" s="2">
        <v>127.9</v>
      </c>
      <c r="E337" s="1" t="s">
        <v>67</v>
      </c>
      <c r="F337" s="2">
        <v>54.21</v>
      </c>
      <c r="G337" s="1" t="s">
        <v>438</v>
      </c>
      <c r="H337" s="1" t="s">
        <v>52</v>
      </c>
      <c r="I337" s="1" t="s">
        <v>24</v>
      </c>
      <c r="J337" s="1" t="s">
        <v>18</v>
      </c>
      <c r="K337" s="1" t="s">
        <v>199</v>
      </c>
      <c r="L337" s="1" t="s">
        <v>435</v>
      </c>
      <c r="M337" s="1" t="s">
        <v>201</v>
      </c>
      <c r="N337" s="2">
        <f>salesdata[[#This Row],[Sales]]-salesdata[[#This Row],[Profit]]</f>
        <v>73.69</v>
      </c>
      <c r="O337" s="6">
        <f>((salesdata[[#This Row],[Original_Price]]-salesdata[[#This Row],[Sales]])/(salesdata[[#This Row],[Original_Price]]))*100</f>
        <v>-73.564934183742707</v>
      </c>
    </row>
    <row r="338" spans="1:15" x14ac:dyDescent="0.25">
      <c r="A338" s="1">
        <v>53667</v>
      </c>
      <c r="B338" s="1" t="s">
        <v>36</v>
      </c>
      <c r="C338" s="1">
        <v>33</v>
      </c>
      <c r="D338" s="2">
        <v>112.36</v>
      </c>
      <c r="E338" s="1" t="s">
        <v>67</v>
      </c>
      <c r="F338" s="2">
        <v>-159.74</v>
      </c>
      <c r="G338" s="1" t="s">
        <v>318</v>
      </c>
      <c r="H338" s="1" t="s">
        <v>108</v>
      </c>
      <c r="I338" s="1" t="s">
        <v>24</v>
      </c>
      <c r="J338" s="1" t="s">
        <v>18</v>
      </c>
      <c r="K338" s="1" t="s">
        <v>210</v>
      </c>
      <c r="L338" s="1" t="s">
        <v>439</v>
      </c>
      <c r="M338" s="1" t="s">
        <v>201</v>
      </c>
      <c r="N338" s="2">
        <f>salesdata[[#This Row],[Sales]]-salesdata[[#This Row],[Profit]]</f>
        <v>272.10000000000002</v>
      </c>
      <c r="O338" s="6">
        <f>((salesdata[[#This Row],[Original_Price]]-salesdata[[#This Row],[Sales]])/(salesdata[[#This Row],[Original_Price]]))*100</f>
        <v>58.706357956633596</v>
      </c>
    </row>
    <row r="339" spans="1:15" x14ac:dyDescent="0.25">
      <c r="A339" s="1">
        <v>53667</v>
      </c>
      <c r="B339" s="1" t="s">
        <v>36</v>
      </c>
      <c r="C339" s="1">
        <v>16</v>
      </c>
      <c r="D339" s="2">
        <v>481.04899999999998</v>
      </c>
      <c r="E339" s="1" t="s">
        <v>67</v>
      </c>
      <c r="F339" s="2">
        <v>46.51</v>
      </c>
      <c r="G339" s="1" t="s">
        <v>318</v>
      </c>
      <c r="H339" s="1" t="s">
        <v>108</v>
      </c>
      <c r="I339" s="1" t="s">
        <v>24</v>
      </c>
      <c r="J339" s="1" t="s">
        <v>48</v>
      </c>
      <c r="K339" s="1" t="s">
        <v>149</v>
      </c>
      <c r="L339" s="1" t="s">
        <v>440</v>
      </c>
      <c r="M339" s="1" t="s">
        <v>201</v>
      </c>
      <c r="N339" s="2">
        <f>salesdata[[#This Row],[Sales]]-salesdata[[#This Row],[Profit]]</f>
        <v>434.53899999999999</v>
      </c>
      <c r="O339" s="6">
        <f>((salesdata[[#This Row],[Original_Price]]-salesdata[[#This Row],[Sales]])/(salesdata[[#This Row],[Original_Price]]))*100</f>
        <v>-10.703297057341226</v>
      </c>
    </row>
    <row r="340" spans="1:15" x14ac:dyDescent="0.25">
      <c r="A340" s="1">
        <v>55429</v>
      </c>
      <c r="B340" s="1" t="s">
        <v>13</v>
      </c>
      <c r="C340" s="1">
        <v>43</v>
      </c>
      <c r="D340" s="2">
        <v>260.58999999999997</v>
      </c>
      <c r="E340" s="1" t="s">
        <v>67</v>
      </c>
      <c r="F340" s="2">
        <v>-157.76</v>
      </c>
      <c r="G340" s="1" t="s">
        <v>326</v>
      </c>
      <c r="H340" s="1" t="s">
        <v>108</v>
      </c>
      <c r="I340" s="1" t="s">
        <v>24</v>
      </c>
      <c r="J340" s="1" t="s">
        <v>18</v>
      </c>
      <c r="K340" s="1" t="s">
        <v>203</v>
      </c>
      <c r="L340" s="1" t="s">
        <v>441</v>
      </c>
      <c r="M340" s="1" t="s">
        <v>201</v>
      </c>
      <c r="N340" s="2">
        <f>salesdata[[#This Row],[Sales]]-salesdata[[#This Row],[Profit]]</f>
        <v>418.34999999999997</v>
      </c>
      <c r="O340" s="6">
        <f>((salesdata[[#This Row],[Original_Price]]-salesdata[[#This Row],[Sales]])/(salesdata[[#This Row],[Original_Price]]))*100</f>
        <v>37.710051392374808</v>
      </c>
    </row>
    <row r="341" spans="1:15" x14ac:dyDescent="0.25">
      <c r="A341" s="1">
        <v>3463</v>
      </c>
      <c r="B341" s="1" t="s">
        <v>43</v>
      </c>
      <c r="C341" s="1">
        <v>43</v>
      </c>
      <c r="D341" s="2">
        <v>264.75</v>
      </c>
      <c r="E341" s="1" t="s">
        <v>67</v>
      </c>
      <c r="F341" s="2">
        <v>-212.51</v>
      </c>
      <c r="G341" s="1" t="s">
        <v>442</v>
      </c>
      <c r="H341" s="1" t="s">
        <v>108</v>
      </c>
      <c r="I341" s="1" t="s">
        <v>24</v>
      </c>
      <c r="J341" s="1" t="s">
        <v>18</v>
      </c>
      <c r="K341" s="1" t="s">
        <v>203</v>
      </c>
      <c r="L341" s="1" t="s">
        <v>443</v>
      </c>
      <c r="M341" s="1" t="s">
        <v>201</v>
      </c>
      <c r="N341" s="2">
        <f>salesdata[[#This Row],[Sales]]-salesdata[[#This Row],[Profit]]</f>
        <v>477.26</v>
      </c>
      <c r="O341" s="6">
        <f>((salesdata[[#This Row],[Original_Price]]-salesdata[[#This Row],[Sales]])/(salesdata[[#This Row],[Original_Price]]))*100</f>
        <v>44.527092151028789</v>
      </c>
    </row>
    <row r="342" spans="1:15" x14ac:dyDescent="0.25">
      <c r="A342" s="1">
        <v>5538</v>
      </c>
      <c r="B342" s="1" t="s">
        <v>43</v>
      </c>
      <c r="C342" s="1">
        <v>43</v>
      </c>
      <c r="D342" s="2">
        <v>1281.28</v>
      </c>
      <c r="E342" s="1" t="s">
        <v>67</v>
      </c>
      <c r="F342" s="2">
        <v>415.85</v>
      </c>
      <c r="G342" s="1" t="s">
        <v>442</v>
      </c>
      <c r="H342" s="1" t="s">
        <v>108</v>
      </c>
      <c r="I342" s="1" t="s">
        <v>24</v>
      </c>
      <c r="J342" s="1" t="s">
        <v>18</v>
      </c>
      <c r="K342" s="1" t="s">
        <v>210</v>
      </c>
      <c r="L342" s="1" t="s">
        <v>444</v>
      </c>
      <c r="M342" s="1" t="s">
        <v>201</v>
      </c>
      <c r="N342" s="2">
        <f>salesdata[[#This Row],[Sales]]-salesdata[[#This Row],[Profit]]</f>
        <v>865.43</v>
      </c>
      <c r="O342" s="6">
        <f>((salesdata[[#This Row],[Original_Price]]-salesdata[[#This Row],[Sales]])/(salesdata[[#This Row],[Original_Price]]))*100</f>
        <v>-48.051257756259901</v>
      </c>
    </row>
    <row r="343" spans="1:15" x14ac:dyDescent="0.25">
      <c r="A343" s="1">
        <v>5538</v>
      </c>
      <c r="B343" s="1" t="s">
        <v>43</v>
      </c>
      <c r="C343" s="1">
        <v>4</v>
      </c>
      <c r="D343" s="2">
        <v>430.84800000000001</v>
      </c>
      <c r="E343" s="1" t="s">
        <v>67</v>
      </c>
      <c r="F343" s="2">
        <v>-492.77</v>
      </c>
      <c r="G343" s="1" t="s">
        <v>442</v>
      </c>
      <c r="H343" s="1" t="s">
        <v>108</v>
      </c>
      <c r="I343" s="1" t="s">
        <v>24</v>
      </c>
      <c r="J343" s="1" t="s">
        <v>48</v>
      </c>
      <c r="K343" s="1" t="s">
        <v>149</v>
      </c>
      <c r="L343" s="1">
        <v>8290</v>
      </c>
      <c r="M343" s="1" t="s">
        <v>201</v>
      </c>
      <c r="N343" s="2">
        <f>salesdata[[#This Row],[Sales]]-salesdata[[#This Row],[Profit]]</f>
        <v>923.61799999999994</v>
      </c>
      <c r="O343" s="6">
        <f>((salesdata[[#This Row],[Original_Price]]-salesdata[[#This Row],[Sales]])/(salesdata[[#This Row],[Original_Price]]))*100</f>
        <v>53.352143418599461</v>
      </c>
    </row>
    <row r="344" spans="1:15" x14ac:dyDescent="0.25">
      <c r="A344" s="1">
        <v>9155</v>
      </c>
      <c r="B344" s="1" t="s">
        <v>43</v>
      </c>
      <c r="C344" s="1">
        <v>17</v>
      </c>
      <c r="D344" s="2">
        <v>518.79999999999995</v>
      </c>
      <c r="E344" s="1" t="s">
        <v>67</v>
      </c>
      <c r="F344" s="2">
        <v>54.63</v>
      </c>
      <c r="G344" s="1" t="s">
        <v>336</v>
      </c>
      <c r="H344" s="1" t="s">
        <v>108</v>
      </c>
      <c r="I344" s="1" t="s">
        <v>24</v>
      </c>
      <c r="J344" s="1" t="s">
        <v>18</v>
      </c>
      <c r="K344" s="1" t="s">
        <v>210</v>
      </c>
      <c r="L344" s="1" t="s">
        <v>445</v>
      </c>
      <c r="M344" s="1" t="s">
        <v>201</v>
      </c>
      <c r="N344" s="2">
        <f>salesdata[[#This Row],[Sales]]-salesdata[[#This Row],[Profit]]</f>
        <v>464.16999999999996</v>
      </c>
      <c r="O344" s="6">
        <f>((salesdata[[#This Row],[Original_Price]]-salesdata[[#This Row],[Sales]])/(salesdata[[#This Row],[Original_Price]]))*100</f>
        <v>-11.769394833789343</v>
      </c>
    </row>
    <row r="345" spans="1:15" x14ac:dyDescent="0.25">
      <c r="A345" s="1">
        <v>12292</v>
      </c>
      <c r="B345" s="1" t="s">
        <v>28</v>
      </c>
      <c r="C345" s="1">
        <v>32</v>
      </c>
      <c r="D345" s="2">
        <v>824.24</v>
      </c>
      <c r="E345" s="1" t="s">
        <v>67</v>
      </c>
      <c r="F345" s="2">
        <v>-127.23</v>
      </c>
      <c r="G345" s="1" t="s">
        <v>336</v>
      </c>
      <c r="H345" s="1" t="s">
        <v>108</v>
      </c>
      <c r="I345" s="1" t="s">
        <v>24</v>
      </c>
      <c r="J345" s="1" t="s">
        <v>48</v>
      </c>
      <c r="K345" s="1" t="s">
        <v>215</v>
      </c>
      <c r="L345" s="1" t="s">
        <v>272</v>
      </c>
      <c r="M345" s="1" t="s">
        <v>201</v>
      </c>
      <c r="N345" s="2">
        <f>salesdata[[#This Row],[Sales]]-salesdata[[#This Row],[Profit]]</f>
        <v>951.47</v>
      </c>
      <c r="O345" s="6">
        <f>((salesdata[[#This Row],[Original_Price]]-salesdata[[#This Row],[Sales]])/(salesdata[[#This Row],[Original_Price]]))*100</f>
        <v>13.371940260859514</v>
      </c>
    </row>
    <row r="346" spans="1:15" x14ac:dyDescent="0.25">
      <c r="A346" s="1">
        <v>23713</v>
      </c>
      <c r="B346" s="1" t="s">
        <v>28</v>
      </c>
      <c r="C346" s="1">
        <v>38</v>
      </c>
      <c r="D346" s="2">
        <v>3701.5205000000001</v>
      </c>
      <c r="E346" s="1" t="s">
        <v>67</v>
      </c>
      <c r="F346" s="2">
        <v>894.06</v>
      </c>
      <c r="G346" s="1" t="s">
        <v>446</v>
      </c>
      <c r="H346" s="1" t="s">
        <v>108</v>
      </c>
      <c r="I346" s="1" t="s">
        <v>24</v>
      </c>
      <c r="J346" s="1" t="s">
        <v>48</v>
      </c>
      <c r="K346" s="1" t="s">
        <v>149</v>
      </c>
      <c r="L346" s="1">
        <v>8890</v>
      </c>
      <c r="M346" s="1" t="s">
        <v>201</v>
      </c>
      <c r="N346" s="2">
        <f>salesdata[[#This Row],[Sales]]-salesdata[[#This Row],[Profit]]</f>
        <v>2807.4605000000001</v>
      </c>
      <c r="O346" s="6">
        <f>((salesdata[[#This Row],[Original_Price]]-salesdata[[#This Row],[Sales]])/(salesdata[[#This Row],[Original_Price]]))*100</f>
        <v>-31.8458621234386</v>
      </c>
    </row>
    <row r="347" spans="1:15" x14ac:dyDescent="0.25">
      <c r="A347" s="1">
        <v>26016</v>
      </c>
      <c r="B347" s="1" t="s">
        <v>13</v>
      </c>
      <c r="C347" s="1">
        <v>2</v>
      </c>
      <c r="D347" s="2">
        <v>154.94</v>
      </c>
      <c r="E347" s="1" t="s">
        <v>67</v>
      </c>
      <c r="F347" s="2">
        <v>-358.43</v>
      </c>
      <c r="G347" s="1" t="s">
        <v>336</v>
      </c>
      <c r="H347" s="1" t="s">
        <v>108</v>
      </c>
      <c r="I347" s="1" t="s">
        <v>24</v>
      </c>
      <c r="J347" s="1" t="s">
        <v>48</v>
      </c>
      <c r="K347" s="1" t="s">
        <v>215</v>
      </c>
      <c r="L347" s="1" t="s">
        <v>447</v>
      </c>
      <c r="M347" s="1" t="s">
        <v>201</v>
      </c>
      <c r="N347" s="2">
        <f>salesdata[[#This Row],[Sales]]-salesdata[[#This Row],[Profit]]</f>
        <v>513.37</v>
      </c>
      <c r="O347" s="6">
        <f>((salesdata[[#This Row],[Original_Price]]-salesdata[[#This Row],[Sales]])/(salesdata[[#This Row],[Original_Price]]))*100</f>
        <v>69.819038899818835</v>
      </c>
    </row>
    <row r="348" spans="1:15" x14ac:dyDescent="0.25">
      <c r="A348" s="1">
        <v>32452</v>
      </c>
      <c r="B348" s="1" t="s">
        <v>36</v>
      </c>
      <c r="C348" s="1">
        <v>3</v>
      </c>
      <c r="D348" s="2">
        <v>8.6</v>
      </c>
      <c r="E348" s="1" t="s">
        <v>67</v>
      </c>
      <c r="F348" s="2">
        <v>-2.0299999999999998</v>
      </c>
      <c r="G348" s="1" t="s">
        <v>342</v>
      </c>
      <c r="H348" s="1" t="s">
        <v>64</v>
      </c>
      <c r="I348" s="1" t="s">
        <v>24</v>
      </c>
      <c r="J348" s="1" t="s">
        <v>18</v>
      </c>
      <c r="K348" s="1" t="s">
        <v>199</v>
      </c>
      <c r="L348" s="1" t="s">
        <v>448</v>
      </c>
      <c r="M348" s="1" t="s">
        <v>201</v>
      </c>
      <c r="N348" s="2">
        <f>salesdata[[#This Row],[Sales]]-salesdata[[#This Row],[Profit]]</f>
        <v>10.629999999999999</v>
      </c>
      <c r="O348" s="6">
        <f>((salesdata[[#This Row],[Original_Price]]-salesdata[[#This Row],[Sales]])/(salesdata[[#This Row],[Original_Price]]))*100</f>
        <v>19.096895578551266</v>
      </c>
    </row>
    <row r="349" spans="1:15" x14ac:dyDescent="0.25">
      <c r="A349" s="1">
        <v>33378</v>
      </c>
      <c r="B349" s="1" t="s">
        <v>13</v>
      </c>
      <c r="C349" s="1">
        <v>25</v>
      </c>
      <c r="D349" s="2">
        <v>945.36</v>
      </c>
      <c r="E349" s="1" t="s">
        <v>67</v>
      </c>
      <c r="F349" s="2">
        <v>219.85</v>
      </c>
      <c r="G349" s="1" t="s">
        <v>342</v>
      </c>
      <c r="H349" s="1" t="s">
        <v>64</v>
      </c>
      <c r="I349" s="1" t="s">
        <v>24</v>
      </c>
      <c r="J349" s="1" t="s">
        <v>18</v>
      </c>
      <c r="K349" s="1" t="s">
        <v>220</v>
      </c>
      <c r="L349" s="1" t="s">
        <v>449</v>
      </c>
      <c r="M349" s="1" t="s">
        <v>201</v>
      </c>
      <c r="N349" s="2">
        <f>salesdata[[#This Row],[Sales]]-salesdata[[#This Row],[Profit]]</f>
        <v>725.51</v>
      </c>
      <c r="O349" s="6">
        <f>((salesdata[[#This Row],[Original_Price]]-salesdata[[#This Row],[Sales]])/(salesdata[[#This Row],[Original_Price]]))*100</f>
        <v>-30.302821463522218</v>
      </c>
    </row>
    <row r="350" spans="1:15" x14ac:dyDescent="0.25">
      <c r="A350" s="1">
        <v>38240</v>
      </c>
      <c r="B350" s="1" t="s">
        <v>13</v>
      </c>
      <c r="C350" s="1">
        <v>4</v>
      </c>
      <c r="D350" s="2">
        <v>41.53</v>
      </c>
      <c r="E350" s="1" t="s">
        <v>67</v>
      </c>
      <c r="F350" s="2">
        <v>-15.53</v>
      </c>
      <c r="G350" s="1" t="s">
        <v>336</v>
      </c>
      <c r="H350" s="1" t="s">
        <v>64</v>
      </c>
      <c r="I350" s="1" t="s">
        <v>24</v>
      </c>
      <c r="J350" s="1" t="s">
        <v>18</v>
      </c>
      <c r="K350" s="1" t="s">
        <v>210</v>
      </c>
      <c r="L350" s="1" t="s">
        <v>450</v>
      </c>
      <c r="M350" s="1" t="s">
        <v>201</v>
      </c>
      <c r="N350" s="2">
        <f>salesdata[[#This Row],[Sales]]-salesdata[[#This Row],[Profit]]</f>
        <v>57.06</v>
      </c>
      <c r="O350" s="6">
        <f>((salesdata[[#This Row],[Original_Price]]-salesdata[[#This Row],[Sales]])/(salesdata[[#This Row],[Original_Price]]))*100</f>
        <v>27.216964598668071</v>
      </c>
    </row>
    <row r="351" spans="1:15" x14ac:dyDescent="0.25">
      <c r="A351" s="1">
        <v>38917</v>
      </c>
      <c r="B351" s="1" t="s">
        <v>31</v>
      </c>
      <c r="C351" s="1">
        <v>11</v>
      </c>
      <c r="D351" s="2">
        <v>618.19650000000001</v>
      </c>
      <c r="E351" s="1" t="s">
        <v>67</v>
      </c>
      <c r="F351" s="2">
        <v>-132.53</v>
      </c>
      <c r="G351" s="1" t="s">
        <v>342</v>
      </c>
      <c r="H351" s="1" t="s">
        <v>64</v>
      </c>
      <c r="I351" s="1" t="s">
        <v>24</v>
      </c>
      <c r="J351" s="1" t="s">
        <v>48</v>
      </c>
      <c r="K351" s="1" t="s">
        <v>149</v>
      </c>
      <c r="L351" s="1">
        <v>6120</v>
      </c>
      <c r="M351" s="1" t="s">
        <v>201</v>
      </c>
      <c r="N351" s="2">
        <f>salesdata[[#This Row],[Sales]]-salesdata[[#This Row],[Profit]]</f>
        <v>750.72649999999999</v>
      </c>
      <c r="O351" s="6">
        <f>((salesdata[[#This Row],[Original_Price]]-salesdata[[#This Row],[Sales]])/(salesdata[[#This Row],[Original_Price]]))*100</f>
        <v>17.653566245496862</v>
      </c>
    </row>
    <row r="352" spans="1:15" x14ac:dyDescent="0.25">
      <c r="A352" s="1">
        <v>50336</v>
      </c>
      <c r="B352" s="1" t="s">
        <v>28</v>
      </c>
      <c r="C352" s="1">
        <v>9</v>
      </c>
      <c r="D352" s="2">
        <v>58.98</v>
      </c>
      <c r="E352" s="1" t="s">
        <v>67</v>
      </c>
      <c r="F352" s="2">
        <v>-17.79</v>
      </c>
      <c r="G352" s="1" t="s">
        <v>342</v>
      </c>
      <c r="H352" s="1" t="s">
        <v>64</v>
      </c>
      <c r="I352" s="1" t="s">
        <v>24</v>
      </c>
      <c r="J352" s="1" t="s">
        <v>18</v>
      </c>
      <c r="K352" s="1" t="s">
        <v>210</v>
      </c>
      <c r="L352" s="1" t="s">
        <v>451</v>
      </c>
      <c r="M352" s="1" t="s">
        <v>201</v>
      </c>
      <c r="N352" s="2">
        <f>salesdata[[#This Row],[Sales]]-salesdata[[#This Row],[Profit]]</f>
        <v>76.77</v>
      </c>
      <c r="O352" s="6">
        <f>((salesdata[[#This Row],[Original_Price]]-salesdata[[#This Row],[Sales]])/(salesdata[[#This Row],[Original_Price]]))*100</f>
        <v>23.173114497850722</v>
      </c>
    </row>
    <row r="353" spans="1:15" x14ac:dyDescent="0.25">
      <c r="A353" s="1">
        <v>52071</v>
      </c>
      <c r="B353" s="1" t="s">
        <v>28</v>
      </c>
      <c r="C353" s="1">
        <v>14</v>
      </c>
      <c r="D353" s="2">
        <v>136.85</v>
      </c>
      <c r="E353" s="1" t="s">
        <v>67</v>
      </c>
      <c r="F353" s="2">
        <v>-4.43</v>
      </c>
      <c r="G353" s="1" t="s">
        <v>452</v>
      </c>
      <c r="H353" s="1" t="s">
        <v>64</v>
      </c>
      <c r="I353" s="1" t="s">
        <v>24</v>
      </c>
      <c r="J353" s="1" t="s">
        <v>18</v>
      </c>
      <c r="K353" s="1" t="s">
        <v>210</v>
      </c>
      <c r="L353" s="1" t="s">
        <v>373</v>
      </c>
      <c r="M353" s="1" t="s">
        <v>201</v>
      </c>
      <c r="N353" s="2">
        <f>salesdata[[#This Row],[Sales]]-salesdata[[#This Row],[Profit]]</f>
        <v>141.28</v>
      </c>
      <c r="O353" s="6">
        <f>((salesdata[[#This Row],[Original_Price]]-salesdata[[#This Row],[Sales]])/(salesdata[[#This Row],[Original_Price]]))*100</f>
        <v>3.1356172140430396</v>
      </c>
    </row>
    <row r="354" spans="1:15" x14ac:dyDescent="0.25">
      <c r="A354" s="1">
        <v>52071</v>
      </c>
      <c r="B354" s="1" t="s">
        <v>28</v>
      </c>
      <c r="C354" s="1">
        <v>1</v>
      </c>
      <c r="D354" s="2">
        <v>12.74</v>
      </c>
      <c r="E354" s="1" t="s">
        <v>67</v>
      </c>
      <c r="F354" s="2">
        <v>-11.39</v>
      </c>
      <c r="G354" s="1" t="s">
        <v>452</v>
      </c>
      <c r="H354" s="1" t="s">
        <v>64</v>
      </c>
      <c r="I354" s="1" t="s">
        <v>24</v>
      </c>
      <c r="J354" s="1" t="s">
        <v>25</v>
      </c>
      <c r="K354" s="1" t="s">
        <v>26</v>
      </c>
      <c r="L354" s="1" t="s">
        <v>301</v>
      </c>
      <c r="M354" s="1" t="s">
        <v>201</v>
      </c>
      <c r="N354" s="2">
        <f>salesdata[[#This Row],[Sales]]-salesdata[[#This Row],[Profit]]</f>
        <v>24.130000000000003</v>
      </c>
      <c r="O354" s="6">
        <f>((salesdata[[#This Row],[Original_Price]]-salesdata[[#This Row],[Sales]])/(salesdata[[#This Row],[Original_Price]]))*100</f>
        <v>47.20265230004145</v>
      </c>
    </row>
    <row r="355" spans="1:15" x14ac:dyDescent="0.25">
      <c r="A355" s="1">
        <v>26759</v>
      </c>
      <c r="B355" s="1" t="s">
        <v>28</v>
      </c>
      <c r="C355" s="1">
        <v>30</v>
      </c>
      <c r="D355" s="2">
        <v>251.11</v>
      </c>
      <c r="E355" s="1" t="s">
        <v>67</v>
      </c>
      <c r="F355" s="2">
        <v>10.039999999999999</v>
      </c>
      <c r="G355" s="1" t="s">
        <v>63</v>
      </c>
      <c r="H355" s="1" t="s">
        <v>64</v>
      </c>
      <c r="I355" s="1" t="s">
        <v>24</v>
      </c>
      <c r="J355" s="1" t="s">
        <v>18</v>
      </c>
      <c r="K355" s="1" t="s">
        <v>210</v>
      </c>
      <c r="L355" s="1" t="s">
        <v>453</v>
      </c>
      <c r="M355" s="1" t="s">
        <v>201</v>
      </c>
      <c r="N355" s="2">
        <f>salesdata[[#This Row],[Sales]]-salesdata[[#This Row],[Profit]]</f>
        <v>241.07000000000002</v>
      </c>
      <c r="O355" s="6">
        <f>((salesdata[[#This Row],[Original_Price]]-salesdata[[#This Row],[Sales]])/(salesdata[[#This Row],[Original_Price]]))*100</f>
        <v>-4.1647654208321203</v>
      </c>
    </row>
    <row r="356" spans="1:15" x14ac:dyDescent="0.25">
      <c r="A356" s="1">
        <v>483</v>
      </c>
      <c r="B356" s="1" t="s">
        <v>13</v>
      </c>
      <c r="C356" s="1">
        <v>30</v>
      </c>
      <c r="D356" s="2">
        <v>4965.7595000000001</v>
      </c>
      <c r="E356" s="1" t="s">
        <v>67</v>
      </c>
      <c r="F356" s="2">
        <v>1198.97</v>
      </c>
      <c r="G356" s="1" t="s">
        <v>454</v>
      </c>
      <c r="H356" s="1" t="s">
        <v>16</v>
      </c>
      <c r="I356" s="1" t="s">
        <v>17</v>
      </c>
      <c r="J356" s="1" t="s">
        <v>48</v>
      </c>
      <c r="K356" s="1" t="s">
        <v>149</v>
      </c>
      <c r="L356" s="1" t="s">
        <v>455</v>
      </c>
      <c r="M356" s="1" t="s">
        <v>201</v>
      </c>
      <c r="N356" s="2">
        <f>salesdata[[#This Row],[Sales]]-salesdata[[#This Row],[Profit]]</f>
        <v>3766.7894999999999</v>
      </c>
      <c r="O356" s="6">
        <f>((salesdata[[#This Row],[Original_Price]]-salesdata[[#This Row],[Sales]])/(salesdata[[#This Row],[Original_Price]]))*100</f>
        <v>-31.830023950103936</v>
      </c>
    </row>
    <row r="357" spans="1:15" x14ac:dyDescent="0.25">
      <c r="A357" s="1">
        <v>613</v>
      </c>
      <c r="B357" s="1" t="s">
        <v>13</v>
      </c>
      <c r="C357" s="1">
        <v>12</v>
      </c>
      <c r="D357" s="2">
        <v>93.54</v>
      </c>
      <c r="E357" s="1" t="s">
        <v>67</v>
      </c>
      <c r="F357" s="2">
        <v>-54.04</v>
      </c>
      <c r="G357" s="1" t="s">
        <v>456</v>
      </c>
      <c r="H357" s="1" t="s">
        <v>16</v>
      </c>
      <c r="I357" s="1" t="s">
        <v>17</v>
      </c>
      <c r="J357" s="1" t="s">
        <v>18</v>
      </c>
      <c r="K357" s="1" t="s">
        <v>210</v>
      </c>
      <c r="L357" s="1" t="s">
        <v>364</v>
      </c>
      <c r="M357" s="1" t="s">
        <v>201</v>
      </c>
      <c r="N357" s="2">
        <f>salesdata[[#This Row],[Sales]]-salesdata[[#This Row],[Profit]]</f>
        <v>147.58000000000001</v>
      </c>
      <c r="O357" s="6">
        <f>((salesdata[[#This Row],[Original_Price]]-salesdata[[#This Row],[Sales]])/(salesdata[[#This Row],[Original_Price]]))*100</f>
        <v>36.617427835750107</v>
      </c>
    </row>
    <row r="358" spans="1:15" x14ac:dyDescent="0.25">
      <c r="A358" s="1">
        <v>613</v>
      </c>
      <c r="B358" s="1" t="s">
        <v>13</v>
      </c>
      <c r="C358" s="1">
        <v>22</v>
      </c>
      <c r="D358" s="2">
        <v>905.08</v>
      </c>
      <c r="E358" s="1" t="s">
        <v>67</v>
      </c>
      <c r="F358" s="2">
        <v>127.7</v>
      </c>
      <c r="G358" s="1" t="s">
        <v>456</v>
      </c>
      <c r="H358" s="1" t="s">
        <v>16</v>
      </c>
      <c r="I358" s="1" t="s">
        <v>17</v>
      </c>
      <c r="J358" s="1" t="s">
        <v>18</v>
      </c>
      <c r="K358" s="1" t="s">
        <v>19</v>
      </c>
      <c r="L358" s="1" t="s">
        <v>457</v>
      </c>
      <c r="M358" s="1" t="s">
        <v>201</v>
      </c>
      <c r="N358" s="2">
        <f>salesdata[[#This Row],[Sales]]-salesdata[[#This Row],[Profit]]</f>
        <v>777.38</v>
      </c>
      <c r="O358" s="6">
        <f>((salesdata[[#This Row],[Original_Price]]-salesdata[[#This Row],[Sales]])/(salesdata[[#This Row],[Original_Price]]))*100</f>
        <v>-16.426972651727603</v>
      </c>
    </row>
    <row r="359" spans="1:15" x14ac:dyDescent="0.25">
      <c r="A359" s="1">
        <v>1344</v>
      </c>
      <c r="B359" s="1" t="s">
        <v>31</v>
      </c>
      <c r="C359" s="1">
        <v>15</v>
      </c>
      <c r="D359" s="2">
        <v>834.904</v>
      </c>
      <c r="E359" s="1" t="s">
        <v>67</v>
      </c>
      <c r="F359" s="2">
        <v>-11.68</v>
      </c>
      <c r="G359" s="1" t="s">
        <v>84</v>
      </c>
      <c r="H359" s="1" t="s">
        <v>16</v>
      </c>
      <c r="I359" s="1" t="s">
        <v>17</v>
      </c>
      <c r="J359" s="1" t="s">
        <v>48</v>
      </c>
      <c r="K359" s="1" t="s">
        <v>149</v>
      </c>
      <c r="L359" s="1" t="s">
        <v>307</v>
      </c>
      <c r="M359" s="1" t="s">
        <v>201</v>
      </c>
      <c r="N359" s="2">
        <f>salesdata[[#This Row],[Sales]]-salesdata[[#This Row],[Profit]]</f>
        <v>846.58399999999995</v>
      </c>
      <c r="O359" s="6">
        <f>((salesdata[[#This Row],[Original_Price]]-salesdata[[#This Row],[Sales]])/(salesdata[[#This Row],[Original_Price]]))*100</f>
        <v>1.3796622662370126</v>
      </c>
    </row>
    <row r="360" spans="1:15" x14ac:dyDescent="0.25">
      <c r="A360" s="1">
        <v>1344</v>
      </c>
      <c r="B360" s="1" t="s">
        <v>31</v>
      </c>
      <c r="C360" s="1">
        <v>18</v>
      </c>
      <c r="D360" s="2">
        <v>2480.9205000000002</v>
      </c>
      <c r="E360" s="1" t="s">
        <v>67</v>
      </c>
      <c r="F360" s="2">
        <v>313.58</v>
      </c>
      <c r="G360" s="1" t="s">
        <v>84</v>
      </c>
      <c r="H360" s="1" t="s">
        <v>16</v>
      </c>
      <c r="I360" s="1" t="s">
        <v>17</v>
      </c>
      <c r="J360" s="1" t="s">
        <v>48</v>
      </c>
      <c r="K360" s="1" t="s">
        <v>149</v>
      </c>
      <c r="L360" s="1" t="s">
        <v>458</v>
      </c>
      <c r="M360" s="1" t="s">
        <v>201</v>
      </c>
      <c r="N360" s="2">
        <f>salesdata[[#This Row],[Sales]]-salesdata[[#This Row],[Profit]]</f>
        <v>2167.3405000000002</v>
      </c>
      <c r="O360" s="6">
        <f>((salesdata[[#This Row],[Original_Price]]-salesdata[[#This Row],[Sales]])/(salesdata[[#This Row],[Original_Price]]))*100</f>
        <v>-14.468423397246527</v>
      </c>
    </row>
    <row r="361" spans="1:15" x14ac:dyDescent="0.25">
      <c r="A361" s="1">
        <v>1539</v>
      </c>
      <c r="B361" s="1" t="s">
        <v>31</v>
      </c>
      <c r="C361" s="1">
        <v>33</v>
      </c>
      <c r="D361" s="2">
        <v>511.83</v>
      </c>
      <c r="E361" s="1" t="s">
        <v>67</v>
      </c>
      <c r="F361" s="2">
        <v>-172.88</v>
      </c>
      <c r="G361" s="1" t="s">
        <v>231</v>
      </c>
      <c r="H361" s="1" t="s">
        <v>16</v>
      </c>
      <c r="I361" s="1" t="s">
        <v>17</v>
      </c>
      <c r="J361" s="1" t="s">
        <v>18</v>
      </c>
      <c r="K361" s="1" t="s">
        <v>210</v>
      </c>
      <c r="L361" s="1" t="s">
        <v>339</v>
      </c>
      <c r="M361" s="1" t="s">
        <v>201</v>
      </c>
      <c r="N361" s="2">
        <f>salesdata[[#This Row],[Sales]]-salesdata[[#This Row],[Profit]]</f>
        <v>684.71</v>
      </c>
      <c r="O361" s="6">
        <f>((salesdata[[#This Row],[Original_Price]]-salesdata[[#This Row],[Sales]])/(salesdata[[#This Row],[Original_Price]]))*100</f>
        <v>25.248645411926223</v>
      </c>
    </row>
    <row r="362" spans="1:15" x14ac:dyDescent="0.25">
      <c r="A362" s="1">
        <v>2532</v>
      </c>
      <c r="B362" s="1" t="s">
        <v>13</v>
      </c>
      <c r="C362" s="1">
        <v>39</v>
      </c>
      <c r="D362" s="2">
        <v>282.07</v>
      </c>
      <c r="E362" s="1" t="s">
        <v>67</v>
      </c>
      <c r="F362" s="2">
        <v>140.01</v>
      </c>
      <c r="G362" s="1" t="s">
        <v>96</v>
      </c>
      <c r="H362" s="1" t="s">
        <v>16</v>
      </c>
      <c r="I362" s="1" t="s">
        <v>17</v>
      </c>
      <c r="J362" s="1" t="s">
        <v>18</v>
      </c>
      <c r="K362" s="1" t="s">
        <v>199</v>
      </c>
      <c r="L362" s="1" t="s">
        <v>459</v>
      </c>
      <c r="M362" s="1" t="s">
        <v>201</v>
      </c>
      <c r="N362" s="2">
        <f>salesdata[[#This Row],[Sales]]-salesdata[[#This Row],[Profit]]</f>
        <v>142.06</v>
      </c>
      <c r="O362" s="6">
        <f>((salesdata[[#This Row],[Original_Price]]-salesdata[[#This Row],[Sales]])/(salesdata[[#This Row],[Original_Price]]))*100</f>
        <v>-98.556947768548497</v>
      </c>
    </row>
    <row r="363" spans="1:15" x14ac:dyDescent="0.25">
      <c r="A363" s="1">
        <v>2791</v>
      </c>
      <c r="B363" s="1" t="s">
        <v>13</v>
      </c>
      <c r="C363" s="1">
        <v>47</v>
      </c>
      <c r="D363" s="2">
        <v>191.67</v>
      </c>
      <c r="E363" s="1" t="s">
        <v>67</v>
      </c>
      <c r="F363" s="2">
        <v>-236.27</v>
      </c>
      <c r="G363" s="1" t="s">
        <v>241</v>
      </c>
      <c r="H363" s="1" t="s">
        <v>16</v>
      </c>
      <c r="I363" s="1" t="s">
        <v>17</v>
      </c>
      <c r="J363" s="1" t="s">
        <v>18</v>
      </c>
      <c r="K363" s="1" t="s">
        <v>210</v>
      </c>
      <c r="L363" s="1" t="s">
        <v>460</v>
      </c>
      <c r="M363" s="1" t="s">
        <v>201</v>
      </c>
      <c r="N363" s="2">
        <f>salesdata[[#This Row],[Sales]]-salesdata[[#This Row],[Profit]]</f>
        <v>427.94</v>
      </c>
      <c r="O363" s="6">
        <f>((salesdata[[#This Row],[Original_Price]]-salesdata[[#This Row],[Sales]])/(salesdata[[#This Row],[Original_Price]]))*100</f>
        <v>55.211010889377022</v>
      </c>
    </row>
    <row r="364" spans="1:15" x14ac:dyDescent="0.25">
      <c r="A364" s="1">
        <v>2791</v>
      </c>
      <c r="B364" s="1" t="s">
        <v>13</v>
      </c>
      <c r="C364" s="1">
        <v>18</v>
      </c>
      <c r="D364" s="2">
        <v>507.64</v>
      </c>
      <c r="E364" s="1" t="s">
        <v>67</v>
      </c>
      <c r="F364" s="2">
        <v>118.94</v>
      </c>
      <c r="G364" s="1" t="s">
        <v>241</v>
      </c>
      <c r="H364" s="1" t="s">
        <v>16</v>
      </c>
      <c r="I364" s="1" t="s">
        <v>17</v>
      </c>
      <c r="J364" s="1" t="s">
        <v>18</v>
      </c>
      <c r="K364" s="1" t="s">
        <v>203</v>
      </c>
      <c r="L364" s="1" t="s">
        <v>461</v>
      </c>
      <c r="M364" s="1" t="s">
        <v>201</v>
      </c>
      <c r="N364" s="2">
        <f>salesdata[[#This Row],[Sales]]-salesdata[[#This Row],[Profit]]</f>
        <v>388.7</v>
      </c>
      <c r="O364" s="6">
        <f>((salesdata[[#This Row],[Original_Price]]-salesdata[[#This Row],[Sales]])/(salesdata[[#This Row],[Original_Price]]))*100</f>
        <v>-30.599434010805247</v>
      </c>
    </row>
    <row r="365" spans="1:15" x14ac:dyDescent="0.25">
      <c r="A365" s="1">
        <v>3908</v>
      </c>
      <c r="B365" s="1" t="s">
        <v>36</v>
      </c>
      <c r="C365" s="1">
        <v>8</v>
      </c>
      <c r="D365" s="2">
        <v>820.28399999999999</v>
      </c>
      <c r="E365" s="1" t="s">
        <v>67</v>
      </c>
      <c r="F365" s="2">
        <v>-180.2</v>
      </c>
      <c r="G365" s="1" t="s">
        <v>166</v>
      </c>
      <c r="H365" s="1" t="s">
        <v>16</v>
      </c>
      <c r="I365" s="1" t="s">
        <v>17</v>
      </c>
      <c r="J365" s="1" t="s">
        <v>48</v>
      </c>
      <c r="K365" s="1" t="s">
        <v>149</v>
      </c>
      <c r="L365" s="1">
        <v>6160</v>
      </c>
      <c r="M365" s="1" t="s">
        <v>201</v>
      </c>
      <c r="N365" s="2">
        <f>salesdata[[#This Row],[Sales]]-salesdata[[#This Row],[Profit]]</f>
        <v>1000.4839999999999</v>
      </c>
      <c r="O365" s="6">
        <f>((salesdata[[#This Row],[Original_Price]]-salesdata[[#This Row],[Sales]])/(salesdata[[#This Row],[Original_Price]]))*100</f>
        <v>18.011282539250999</v>
      </c>
    </row>
    <row r="366" spans="1:15" x14ac:dyDescent="0.25">
      <c r="A366" s="1">
        <v>4132</v>
      </c>
      <c r="B366" s="1" t="s">
        <v>28</v>
      </c>
      <c r="C366" s="1">
        <v>5</v>
      </c>
      <c r="D366" s="2">
        <v>14.76</v>
      </c>
      <c r="E366" s="1" t="s">
        <v>67</v>
      </c>
      <c r="F366" s="2">
        <v>1.32</v>
      </c>
      <c r="G366" s="1" t="s">
        <v>462</v>
      </c>
      <c r="H366" s="1" t="s">
        <v>16</v>
      </c>
      <c r="I366" s="1" t="s">
        <v>17</v>
      </c>
      <c r="J366" s="1" t="s">
        <v>18</v>
      </c>
      <c r="K366" s="1" t="s">
        <v>199</v>
      </c>
      <c r="L366" s="1" t="s">
        <v>463</v>
      </c>
      <c r="M366" s="1" t="s">
        <v>201</v>
      </c>
      <c r="N366" s="2">
        <f>salesdata[[#This Row],[Sales]]-salesdata[[#This Row],[Profit]]</f>
        <v>13.44</v>
      </c>
      <c r="O366" s="6">
        <f>((salesdata[[#This Row],[Original_Price]]-salesdata[[#This Row],[Sales]])/(salesdata[[#This Row],[Original_Price]]))*100</f>
        <v>-9.8214285714285747</v>
      </c>
    </row>
    <row r="367" spans="1:15" x14ac:dyDescent="0.25">
      <c r="A367" s="1">
        <v>5569</v>
      </c>
      <c r="B367" s="1" t="s">
        <v>28</v>
      </c>
      <c r="C367" s="1">
        <v>12</v>
      </c>
      <c r="D367" s="2">
        <v>118.97</v>
      </c>
      <c r="E367" s="1" t="s">
        <v>67</v>
      </c>
      <c r="F367" s="2">
        <v>-0.06</v>
      </c>
      <c r="G367" s="1" t="s">
        <v>167</v>
      </c>
      <c r="H367" s="1" t="s">
        <v>16</v>
      </c>
      <c r="I367" s="1" t="s">
        <v>17</v>
      </c>
      <c r="J367" s="1" t="s">
        <v>25</v>
      </c>
      <c r="K367" s="1" t="s">
        <v>26</v>
      </c>
      <c r="L367" s="1" t="s">
        <v>464</v>
      </c>
      <c r="M367" s="1" t="s">
        <v>201</v>
      </c>
      <c r="N367" s="2">
        <f>salesdata[[#This Row],[Sales]]-salesdata[[#This Row],[Profit]]</f>
        <v>119.03</v>
      </c>
      <c r="O367" s="6">
        <f>((salesdata[[#This Row],[Original_Price]]-salesdata[[#This Row],[Sales]])/(salesdata[[#This Row],[Original_Price]]))*100</f>
        <v>5.0407460304126926E-2</v>
      </c>
    </row>
    <row r="368" spans="1:15" x14ac:dyDescent="0.25">
      <c r="A368" s="1">
        <v>5894</v>
      </c>
      <c r="B368" s="1" t="s">
        <v>13</v>
      </c>
      <c r="C368" s="1">
        <v>7</v>
      </c>
      <c r="D368" s="2">
        <v>384.33</v>
      </c>
      <c r="E368" s="1" t="s">
        <v>67</v>
      </c>
      <c r="F368" s="2">
        <v>87.68</v>
      </c>
      <c r="G368" s="1" t="s">
        <v>465</v>
      </c>
      <c r="H368" s="1" t="s">
        <v>16</v>
      </c>
      <c r="I368" s="1" t="s">
        <v>17</v>
      </c>
      <c r="J368" s="1" t="s">
        <v>18</v>
      </c>
      <c r="K368" s="1" t="s">
        <v>210</v>
      </c>
      <c r="L368" s="1" t="s">
        <v>466</v>
      </c>
      <c r="M368" s="1" t="s">
        <v>201</v>
      </c>
      <c r="N368" s="2">
        <f>salesdata[[#This Row],[Sales]]-salesdata[[#This Row],[Profit]]</f>
        <v>296.64999999999998</v>
      </c>
      <c r="O368" s="6">
        <f>((salesdata[[#This Row],[Original_Price]]-salesdata[[#This Row],[Sales]])/(salesdata[[#This Row],[Original_Price]]))*100</f>
        <v>-29.556716669475819</v>
      </c>
    </row>
    <row r="369" spans="1:15" x14ac:dyDescent="0.25">
      <c r="A369" s="1">
        <v>5894</v>
      </c>
      <c r="B369" s="1" t="s">
        <v>13</v>
      </c>
      <c r="C369" s="1">
        <v>3</v>
      </c>
      <c r="D369" s="2">
        <v>239.03</v>
      </c>
      <c r="E369" s="1" t="s">
        <v>67</v>
      </c>
      <c r="F369" s="2">
        <v>-68.22</v>
      </c>
      <c r="G369" s="1" t="s">
        <v>465</v>
      </c>
      <c r="H369" s="1" t="s">
        <v>16</v>
      </c>
      <c r="I369" s="1" t="s">
        <v>17</v>
      </c>
      <c r="J369" s="1" t="s">
        <v>18</v>
      </c>
      <c r="K369" s="1" t="s">
        <v>41</v>
      </c>
      <c r="L369" s="1" t="s">
        <v>467</v>
      </c>
      <c r="M369" s="1" t="s">
        <v>201</v>
      </c>
      <c r="N369" s="2">
        <f>salesdata[[#This Row],[Sales]]-salesdata[[#This Row],[Profit]]</f>
        <v>307.25</v>
      </c>
      <c r="O369" s="6">
        <f>((salesdata[[#This Row],[Original_Price]]-salesdata[[#This Row],[Sales]])/(salesdata[[#This Row],[Original_Price]]))*100</f>
        <v>22.203417412530513</v>
      </c>
    </row>
    <row r="370" spans="1:15" x14ac:dyDescent="0.25">
      <c r="A370" s="1">
        <v>6182</v>
      </c>
      <c r="B370" s="1" t="s">
        <v>31</v>
      </c>
      <c r="C370" s="1">
        <v>40</v>
      </c>
      <c r="D370" s="2">
        <v>255.48</v>
      </c>
      <c r="E370" s="1" t="s">
        <v>67</v>
      </c>
      <c r="F370" s="2">
        <v>-116.79</v>
      </c>
      <c r="G370" s="1" t="s">
        <v>85</v>
      </c>
      <c r="H370" s="1" t="s">
        <v>16</v>
      </c>
      <c r="I370" s="1" t="s">
        <v>17</v>
      </c>
      <c r="J370" s="1" t="s">
        <v>18</v>
      </c>
      <c r="K370" s="1" t="s">
        <v>203</v>
      </c>
      <c r="L370" s="1" t="s">
        <v>468</v>
      </c>
      <c r="M370" s="1" t="s">
        <v>201</v>
      </c>
      <c r="N370" s="2">
        <f>salesdata[[#This Row],[Sales]]-salesdata[[#This Row],[Profit]]</f>
        <v>372.27</v>
      </c>
      <c r="O370" s="6">
        <f>((salesdata[[#This Row],[Original_Price]]-salesdata[[#This Row],[Sales]])/(salesdata[[#This Row],[Original_Price]]))*100</f>
        <v>31.372391006527522</v>
      </c>
    </row>
    <row r="371" spans="1:15" x14ac:dyDescent="0.25">
      <c r="A371" s="1">
        <v>6982</v>
      </c>
      <c r="B371" s="1" t="s">
        <v>28</v>
      </c>
      <c r="C371" s="1">
        <v>41</v>
      </c>
      <c r="D371" s="2">
        <v>844.09</v>
      </c>
      <c r="E371" s="1" t="s">
        <v>67</v>
      </c>
      <c r="F371" s="2">
        <v>52.56</v>
      </c>
      <c r="G371" s="1" t="s">
        <v>166</v>
      </c>
      <c r="H371" s="1" t="s">
        <v>16</v>
      </c>
      <c r="I371" s="1" t="s">
        <v>17</v>
      </c>
      <c r="J371" s="1" t="s">
        <v>25</v>
      </c>
      <c r="K371" s="1" t="s">
        <v>26</v>
      </c>
      <c r="L371" s="1" t="s">
        <v>223</v>
      </c>
      <c r="M371" s="1" t="s">
        <v>201</v>
      </c>
      <c r="N371" s="2">
        <f>salesdata[[#This Row],[Sales]]-salesdata[[#This Row],[Profit]]</f>
        <v>791.53</v>
      </c>
      <c r="O371" s="6">
        <f>((salesdata[[#This Row],[Original_Price]]-salesdata[[#This Row],[Sales]])/(salesdata[[#This Row],[Original_Price]]))*100</f>
        <v>-6.6403042209392016</v>
      </c>
    </row>
    <row r="372" spans="1:15" x14ac:dyDescent="0.25">
      <c r="A372" s="1">
        <v>7430</v>
      </c>
      <c r="B372" s="1" t="s">
        <v>36</v>
      </c>
      <c r="C372" s="1">
        <v>50</v>
      </c>
      <c r="D372" s="2">
        <v>751.77</v>
      </c>
      <c r="E372" s="1" t="s">
        <v>67</v>
      </c>
      <c r="F372" s="2">
        <v>353.2</v>
      </c>
      <c r="G372" s="1" t="s">
        <v>161</v>
      </c>
      <c r="H372" s="1" t="s">
        <v>16</v>
      </c>
      <c r="I372" s="1" t="s">
        <v>17</v>
      </c>
      <c r="J372" s="1" t="s">
        <v>18</v>
      </c>
      <c r="K372" s="1" t="s">
        <v>220</v>
      </c>
      <c r="L372" s="1" t="s">
        <v>409</v>
      </c>
      <c r="M372" s="1" t="s">
        <v>201</v>
      </c>
      <c r="N372" s="2">
        <f>salesdata[[#This Row],[Sales]]-salesdata[[#This Row],[Profit]]</f>
        <v>398.57</v>
      </c>
      <c r="O372" s="6">
        <f>((salesdata[[#This Row],[Original_Price]]-salesdata[[#This Row],[Sales]])/(salesdata[[#This Row],[Original_Price]]))*100</f>
        <v>-88.6168050781544</v>
      </c>
    </row>
    <row r="373" spans="1:15" x14ac:dyDescent="0.25">
      <c r="A373" s="1">
        <v>9126</v>
      </c>
      <c r="B373" s="1" t="s">
        <v>36</v>
      </c>
      <c r="C373" s="1">
        <v>47</v>
      </c>
      <c r="D373" s="2">
        <v>2799.7</v>
      </c>
      <c r="E373" s="1" t="s">
        <v>67</v>
      </c>
      <c r="F373" s="2">
        <v>884.08</v>
      </c>
      <c r="G373" s="1" t="s">
        <v>89</v>
      </c>
      <c r="H373" s="1" t="s">
        <v>23</v>
      </c>
      <c r="I373" s="1" t="s">
        <v>17</v>
      </c>
      <c r="J373" s="1" t="s">
        <v>18</v>
      </c>
      <c r="K373" s="1" t="s">
        <v>41</v>
      </c>
      <c r="L373" s="1" t="s">
        <v>469</v>
      </c>
      <c r="M373" s="1" t="s">
        <v>201</v>
      </c>
      <c r="N373" s="2">
        <f>salesdata[[#This Row],[Sales]]-salesdata[[#This Row],[Profit]]</f>
        <v>1915.62</v>
      </c>
      <c r="O373" s="6">
        <f>((salesdata[[#This Row],[Original_Price]]-salesdata[[#This Row],[Sales]])/(salesdata[[#This Row],[Original_Price]]))*100</f>
        <v>-46.151115565717625</v>
      </c>
    </row>
    <row r="374" spans="1:15" x14ac:dyDescent="0.25">
      <c r="A374" s="1">
        <v>9763</v>
      </c>
      <c r="B374" s="1" t="s">
        <v>36</v>
      </c>
      <c r="C374" s="1">
        <v>44</v>
      </c>
      <c r="D374" s="2">
        <v>176.26</v>
      </c>
      <c r="E374" s="1" t="s">
        <v>67</v>
      </c>
      <c r="F374" s="2">
        <v>75.13</v>
      </c>
      <c r="G374" s="1" t="s">
        <v>96</v>
      </c>
      <c r="H374" s="1" t="s">
        <v>23</v>
      </c>
      <c r="I374" s="1" t="s">
        <v>17</v>
      </c>
      <c r="J374" s="1" t="s">
        <v>18</v>
      </c>
      <c r="K374" s="1" t="s">
        <v>199</v>
      </c>
      <c r="L374" s="1" t="s">
        <v>435</v>
      </c>
      <c r="M374" s="1" t="s">
        <v>201</v>
      </c>
      <c r="N374" s="2">
        <f>salesdata[[#This Row],[Sales]]-salesdata[[#This Row],[Profit]]</f>
        <v>101.13</v>
      </c>
      <c r="O374" s="6">
        <f>((salesdata[[#This Row],[Original_Price]]-salesdata[[#This Row],[Sales]])/(salesdata[[#This Row],[Original_Price]]))*100</f>
        <v>-74.290517156135664</v>
      </c>
    </row>
    <row r="375" spans="1:15" x14ac:dyDescent="0.25">
      <c r="A375" s="1">
        <v>10437</v>
      </c>
      <c r="B375" s="1" t="s">
        <v>43</v>
      </c>
      <c r="C375" s="1">
        <v>50</v>
      </c>
      <c r="D375" s="2">
        <v>820.52</v>
      </c>
      <c r="E375" s="1" t="s">
        <v>67</v>
      </c>
      <c r="F375" s="2">
        <v>-191.22</v>
      </c>
      <c r="G375" s="1" t="s">
        <v>175</v>
      </c>
      <c r="H375" s="1" t="s">
        <v>23</v>
      </c>
      <c r="I375" s="1" t="s">
        <v>17</v>
      </c>
      <c r="J375" s="1" t="s">
        <v>18</v>
      </c>
      <c r="K375" s="1" t="s">
        <v>210</v>
      </c>
      <c r="L375" s="1" t="s">
        <v>339</v>
      </c>
      <c r="M375" s="1" t="s">
        <v>201</v>
      </c>
      <c r="N375" s="2">
        <f>salesdata[[#This Row],[Sales]]-salesdata[[#This Row],[Profit]]</f>
        <v>1011.74</v>
      </c>
      <c r="O375" s="6">
        <f>((salesdata[[#This Row],[Original_Price]]-salesdata[[#This Row],[Sales]])/(salesdata[[#This Row],[Original_Price]]))*100</f>
        <v>18.900112677170025</v>
      </c>
    </row>
    <row r="376" spans="1:15" x14ac:dyDescent="0.25">
      <c r="A376" s="1">
        <v>10535</v>
      </c>
      <c r="B376" s="1" t="s">
        <v>31</v>
      </c>
      <c r="C376" s="1">
        <v>25</v>
      </c>
      <c r="D376" s="2">
        <v>854.88</v>
      </c>
      <c r="E376" s="1" t="s">
        <v>67</v>
      </c>
      <c r="F376" s="2">
        <v>-44.14</v>
      </c>
      <c r="G376" s="1" t="s">
        <v>88</v>
      </c>
      <c r="H376" s="1" t="s">
        <v>23</v>
      </c>
      <c r="I376" s="1" t="s">
        <v>17</v>
      </c>
      <c r="J376" s="1" t="s">
        <v>25</v>
      </c>
      <c r="K376" s="1" t="s">
        <v>26</v>
      </c>
      <c r="L376" s="1" t="s">
        <v>238</v>
      </c>
      <c r="M376" s="1" t="s">
        <v>201</v>
      </c>
      <c r="N376" s="2">
        <f>salesdata[[#This Row],[Sales]]-salesdata[[#This Row],[Profit]]</f>
        <v>899.02</v>
      </c>
      <c r="O376" s="6">
        <f>((salesdata[[#This Row],[Original_Price]]-salesdata[[#This Row],[Sales]])/(salesdata[[#This Row],[Original_Price]]))*100</f>
        <v>4.9097906609419129</v>
      </c>
    </row>
    <row r="377" spans="1:15" x14ac:dyDescent="0.25">
      <c r="A377" s="1">
        <v>11202</v>
      </c>
      <c r="B377" s="1" t="s">
        <v>36</v>
      </c>
      <c r="C377" s="1">
        <v>8</v>
      </c>
      <c r="D377" s="2">
        <v>339.81</v>
      </c>
      <c r="E377" s="1" t="s">
        <v>67</v>
      </c>
      <c r="F377" s="2">
        <v>79.59</v>
      </c>
      <c r="G377" s="1" t="s">
        <v>161</v>
      </c>
      <c r="H377" s="1" t="s">
        <v>23</v>
      </c>
      <c r="I377" s="1" t="s">
        <v>17</v>
      </c>
      <c r="J377" s="1" t="s">
        <v>18</v>
      </c>
      <c r="K377" s="1" t="s">
        <v>210</v>
      </c>
      <c r="L377" s="1" t="s">
        <v>470</v>
      </c>
      <c r="M377" s="1" t="s">
        <v>201</v>
      </c>
      <c r="N377" s="2">
        <f>salesdata[[#This Row],[Sales]]-salesdata[[#This Row],[Profit]]</f>
        <v>260.22000000000003</v>
      </c>
      <c r="O377" s="6">
        <f>((salesdata[[#This Row],[Original_Price]]-salesdata[[#This Row],[Sales]])/(salesdata[[#This Row],[Original_Price]]))*100</f>
        <v>-30.585658289139943</v>
      </c>
    </row>
    <row r="378" spans="1:15" x14ac:dyDescent="0.25">
      <c r="A378" s="1">
        <v>11941</v>
      </c>
      <c r="B378" s="1" t="s">
        <v>43</v>
      </c>
      <c r="C378" s="1">
        <v>4</v>
      </c>
      <c r="D378" s="2">
        <v>73.069999999999993</v>
      </c>
      <c r="E378" s="1" t="s">
        <v>67</v>
      </c>
      <c r="F378" s="2">
        <v>-41.01</v>
      </c>
      <c r="G378" s="1" t="s">
        <v>172</v>
      </c>
      <c r="H378" s="1" t="s">
        <v>23</v>
      </c>
      <c r="I378" s="1" t="s">
        <v>17</v>
      </c>
      <c r="J378" s="1" t="s">
        <v>18</v>
      </c>
      <c r="K378" s="1" t="s">
        <v>19</v>
      </c>
      <c r="L378" s="1" t="s">
        <v>395</v>
      </c>
      <c r="M378" s="1" t="s">
        <v>201</v>
      </c>
      <c r="N378" s="2">
        <f>salesdata[[#This Row],[Sales]]-salesdata[[#This Row],[Profit]]</f>
        <v>114.07999999999998</v>
      </c>
      <c r="O378" s="6">
        <f>((salesdata[[#This Row],[Original_Price]]-salesdata[[#This Row],[Sales]])/(salesdata[[#This Row],[Original_Price]]))*100</f>
        <v>35.948457223001398</v>
      </c>
    </row>
    <row r="379" spans="1:15" x14ac:dyDescent="0.25">
      <c r="A379" s="1">
        <v>12352</v>
      </c>
      <c r="B379" s="1" t="s">
        <v>36</v>
      </c>
      <c r="C379" s="1">
        <v>5</v>
      </c>
      <c r="D379" s="2">
        <v>36.86</v>
      </c>
      <c r="E379" s="1" t="s">
        <v>67</v>
      </c>
      <c r="F379" s="2">
        <v>-32.82</v>
      </c>
      <c r="G379" s="1" t="s">
        <v>471</v>
      </c>
      <c r="H379" s="1" t="s">
        <v>23</v>
      </c>
      <c r="I379" s="1" t="s">
        <v>17</v>
      </c>
      <c r="J379" s="1" t="s">
        <v>18</v>
      </c>
      <c r="K379" s="1" t="s">
        <v>210</v>
      </c>
      <c r="L379" s="1" t="s">
        <v>472</v>
      </c>
      <c r="M379" s="1" t="s">
        <v>201</v>
      </c>
      <c r="N379" s="2">
        <f>salesdata[[#This Row],[Sales]]-salesdata[[#This Row],[Profit]]</f>
        <v>69.680000000000007</v>
      </c>
      <c r="O379" s="6">
        <f>((salesdata[[#This Row],[Original_Price]]-salesdata[[#This Row],[Sales]])/(salesdata[[#This Row],[Original_Price]]))*100</f>
        <v>47.101033295063147</v>
      </c>
    </row>
    <row r="380" spans="1:15" x14ac:dyDescent="0.25">
      <c r="A380" s="1">
        <v>12544</v>
      </c>
      <c r="B380" s="1" t="s">
        <v>31</v>
      </c>
      <c r="C380" s="1">
        <v>34</v>
      </c>
      <c r="D380" s="2">
        <v>74.3</v>
      </c>
      <c r="E380" s="1" t="s">
        <v>67</v>
      </c>
      <c r="F380" s="2">
        <v>-129.01</v>
      </c>
      <c r="G380" s="1" t="s">
        <v>84</v>
      </c>
      <c r="H380" s="1" t="s">
        <v>23</v>
      </c>
      <c r="I380" s="1" t="s">
        <v>17</v>
      </c>
      <c r="J380" s="1" t="s">
        <v>25</v>
      </c>
      <c r="K380" s="1" t="s">
        <v>26</v>
      </c>
      <c r="L380" s="1" t="s">
        <v>306</v>
      </c>
      <c r="M380" s="1" t="s">
        <v>201</v>
      </c>
      <c r="N380" s="2">
        <f>salesdata[[#This Row],[Sales]]-salesdata[[#This Row],[Profit]]</f>
        <v>203.31</v>
      </c>
      <c r="O380" s="6">
        <f>((salesdata[[#This Row],[Original_Price]]-salesdata[[#This Row],[Sales]])/(salesdata[[#This Row],[Original_Price]]))*100</f>
        <v>63.454822684570352</v>
      </c>
    </row>
    <row r="381" spans="1:15" x14ac:dyDescent="0.25">
      <c r="A381" s="1">
        <v>13346</v>
      </c>
      <c r="B381" s="1" t="s">
        <v>31</v>
      </c>
      <c r="C381" s="1">
        <v>44</v>
      </c>
      <c r="D381" s="2">
        <v>268.33999999999997</v>
      </c>
      <c r="E381" s="1" t="s">
        <v>67</v>
      </c>
      <c r="F381" s="2">
        <v>-240.83</v>
      </c>
      <c r="G381" s="1" t="s">
        <v>88</v>
      </c>
      <c r="H381" s="1" t="s">
        <v>23</v>
      </c>
      <c r="I381" s="1" t="s">
        <v>17</v>
      </c>
      <c r="J381" s="1" t="s">
        <v>18</v>
      </c>
      <c r="K381" s="1" t="s">
        <v>203</v>
      </c>
      <c r="L381" s="1" t="s">
        <v>473</v>
      </c>
      <c r="M381" s="1" t="s">
        <v>201</v>
      </c>
      <c r="N381" s="2">
        <f>salesdata[[#This Row],[Sales]]-salesdata[[#This Row],[Profit]]</f>
        <v>509.16999999999996</v>
      </c>
      <c r="O381" s="6">
        <f>((salesdata[[#This Row],[Original_Price]]-salesdata[[#This Row],[Sales]])/(salesdata[[#This Row],[Original_Price]]))*100</f>
        <v>47.298544690378456</v>
      </c>
    </row>
    <row r="382" spans="1:15" x14ac:dyDescent="0.25">
      <c r="A382" s="1">
        <v>16193</v>
      </c>
      <c r="B382" s="1" t="s">
        <v>28</v>
      </c>
      <c r="C382" s="1">
        <v>8</v>
      </c>
      <c r="D382" s="2">
        <v>300.2</v>
      </c>
      <c r="E382" s="1" t="s">
        <v>67</v>
      </c>
      <c r="F382" s="2">
        <v>6.41</v>
      </c>
      <c r="G382" s="1" t="s">
        <v>167</v>
      </c>
      <c r="H382" s="1" t="s">
        <v>23</v>
      </c>
      <c r="I382" s="1" t="s">
        <v>17</v>
      </c>
      <c r="J382" s="1" t="s">
        <v>18</v>
      </c>
      <c r="K382" s="1" t="s">
        <v>19</v>
      </c>
      <c r="L382" s="1" t="s">
        <v>474</v>
      </c>
      <c r="M382" s="1" t="s">
        <v>201</v>
      </c>
      <c r="N382" s="2">
        <f>salesdata[[#This Row],[Sales]]-salesdata[[#This Row],[Profit]]</f>
        <v>293.78999999999996</v>
      </c>
      <c r="O382" s="6">
        <f>((salesdata[[#This Row],[Original_Price]]-salesdata[[#This Row],[Sales]])/(salesdata[[#This Row],[Original_Price]]))*100</f>
        <v>-2.1818305592430054</v>
      </c>
    </row>
    <row r="383" spans="1:15" x14ac:dyDescent="0.25">
      <c r="A383" s="1">
        <v>16423</v>
      </c>
      <c r="B383" s="1" t="s">
        <v>36</v>
      </c>
      <c r="C383" s="1">
        <v>19</v>
      </c>
      <c r="D383" s="2">
        <v>128.21</v>
      </c>
      <c r="E383" s="1" t="s">
        <v>67</v>
      </c>
      <c r="F383" s="2">
        <v>-55.13</v>
      </c>
      <c r="G383" s="1" t="s">
        <v>29</v>
      </c>
      <c r="H383" s="1" t="s">
        <v>23</v>
      </c>
      <c r="I383" s="1" t="s">
        <v>17</v>
      </c>
      <c r="J383" s="1" t="s">
        <v>18</v>
      </c>
      <c r="K383" s="1" t="s">
        <v>203</v>
      </c>
      <c r="L383" s="1" t="s">
        <v>475</v>
      </c>
      <c r="M383" s="1" t="s">
        <v>201</v>
      </c>
      <c r="N383" s="2">
        <f>salesdata[[#This Row],[Sales]]-salesdata[[#This Row],[Profit]]</f>
        <v>183.34</v>
      </c>
      <c r="O383" s="6">
        <f>((salesdata[[#This Row],[Original_Price]]-salesdata[[#This Row],[Sales]])/(salesdata[[#This Row],[Original_Price]]))*100</f>
        <v>30.069815643067521</v>
      </c>
    </row>
    <row r="384" spans="1:15" x14ac:dyDescent="0.25">
      <c r="A384" s="1">
        <v>16451</v>
      </c>
      <c r="B384" s="1" t="s">
        <v>28</v>
      </c>
      <c r="C384" s="1">
        <v>9</v>
      </c>
      <c r="D384" s="2">
        <v>252.79</v>
      </c>
      <c r="E384" s="1" t="s">
        <v>67</v>
      </c>
      <c r="F384" s="2">
        <v>58.23</v>
      </c>
      <c r="G384" s="1" t="s">
        <v>175</v>
      </c>
      <c r="H384" s="1" t="s">
        <v>23</v>
      </c>
      <c r="I384" s="1" t="s">
        <v>17</v>
      </c>
      <c r="J384" s="1" t="s">
        <v>18</v>
      </c>
      <c r="K384" s="1" t="s">
        <v>210</v>
      </c>
      <c r="L384" s="1" t="s">
        <v>332</v>
      </c>
      <c r="M384" s="1" t="s">
        <v>201</v>
      </c>
      <c r="N384" s="2">
        <f>salesdata[[#This Row],[Sales]]-salesdata[[#This Row],[Profit]]</f>
        <v>194.56</v>
      </c>
      <c r="O384" s="6">
        <f>((salesdata[[#This Row],[Original_Price]]-salesdata[[#This Row],[Sales]])/(salesdata[[#This Row],[Original_Price]]))*100</f>
        <v>-29.929070723684205</v>
      </c>
    </row>
    <row r="385" spans="1:15" x14ac:dyDescent="0.25">
      <c r="A385" s="1">
        <v>18144</v>
      </c>
      <c r="B385" s="1" t="s">
        <v>43</v>
      </c>
      <c r="C385" s="1">
        <v>48</v>
      </c>
      <c r="D385" s="2">
        <v>207.08</v>
      </c>
      <c r="E385" s="1" t="s">
        <v>67</v>
      </c>
      <c r="F385" s="2">
        <v>-131.82</v>
      </c>
      <c r="G385" s="1" t="s">
        <v>166</v>
      </c>
      <c r="H385" s="1" t="s">
        <v>23</v>
      </c>
      <c r="I385" s="1" t="s">
        <v>17</v>
      </c>
      <c r="J385" s="1" t="s">
        <v>18</v>
      </c>
      <c r="K385" s="1" t="s">
        <v>203</v>
      </c>
      <c r="L385" s="1" t="s">
        <v>476</v>
      </c>
      <c r="M385" s="1" t="s">
        <v>201</v>
      </c>
      <c r="N385" s="2">
        <f>salesdata[[#This Row],[Sales]]-salesdata[[#This Row],[Profit]]</f>
        <v>338.9</v>
      </c>
      <c r="O385" s="6">
        <f>((salesdata[[#This Row],[Original_Price]]-salesdata[[#This Row],[Sales]])/(salesdata[[#This Row],[Original_Price]]))*100</f>
        <v>38.896429625258186</v>
      </c>
    </row>
    <row r="386" spans="1:15" x14ac:dyDescent="0.25">
      <c r="A386" s="1">
        <v>18308</v>
      </c>
      <c r="B386" s="1" t="s">
        <v>28</v>
      </c>
      <c r="C386" s="1">
        <v>30</v>
      </c>
      <c r="D386" s="2">
        <v>114.12</v>
      </c>
      <c r="E386" s="1" t="s">
        <v>67</v>
      </c>
      <c r="F386" s="2">
        <v>15.73</v>
      </c>
      <c r="G386" s="1" t="s">
        <v>465</v>
      </c>
      <c r="H386" s="1" t="s">
        <v>23</v>
      </c>
      <c r="I386" s="1" t="s">
        <v>17</v>
      </c>
      <c r="J386" s="1" t="s">
        <v>18</v>
      </c>
      <c r="K386" s="1" t="s">
        <v>210</v>
      </c>
      <c r="L386" s="1" t="s">
        <v>391</v>
      </c>
      <c r="M386" s="1" t="s">
        <v>201</v>
      </c>
      <c r="N386" s="2">
        <f>salesdata[[#This Row],[Sales]]-salesdata[[#This Row],[Profit]]</f>
        <v>98.39</v>
      </c>
      <c r="O386" s="6">
        <f>((salesdata[[#This Row],[Original_Price]]-salesdata[[#This Row],[Sales]])/(salesdata[[#This Row],[Original_Price]]))*100</f>
        <v>-15.987397093200533</v>
      </c>
    </row>
    <row r="387" spans="1:15" x14ac:dyDescent="0.25">
      <c r="A387" s="1">
        <v>18308</v>
      </c>
      <c r="B387" s="1" t="s">
        <v>28</v>
      </c>
      <c r="C387" s="1">
        <v>15</v>
      </c>
      <c r="D387" s="2">
        <v>436.05</v>
      </c>
      <c r="E387" s="1" t="s">
        <v>67</v>
      </c>
      <c r="F387" s="2">
        <v>-92.58</v>
      </c>
      <c r="G387" s="1" t="s">
        <v>465</v>
      </c>
      <c r="H387" s="1" t="s">
        <v>23</v>
      </c>
      <c r="I387" s="1" t="s">
        <v>17</v>
      </c>
      <c r="J387" s="1" t="s">
        <v>48</v>
      </c>
      <c r="K387" s="1" t="s">
        <v>215</v>
      </c>
      <c r="L387" s="1" t="s">
        <v>333</v>
      </c>
      <c r="M387" s="1" t="s">
        <v>201</v>
      </c>
      <c r="N387" s="2">
        <f>salesdata[[#This Row],[Sales]]-salesdata[[#This Row],[Profit]]</f>
        <v>528.63</v>
      </c>
      <c r="O387" s="6">
        <f>((salesdata[[#This Row],[Original_Price]]-salesdata[[#This Row],[Sales]])/(salesdata[[#This Row],[Original_Price]]))*100</f>
        <v>17.513194483854488</v>
      </c>
    </row>
    <row r="388" spans="1:15" x14ac:dyDescent="0.25">
      <c r="A388" s="1">
        <v>18308</v>
      </c>
      <c r="B388" s="1" t="s">
        <v>28</v>
      </c>
      <c r="C388" s="1">
        <v>49</v>
      </c>
      <c r="D388" s="2">
        <v>5247.4835000000003</v>
      </c>
      <c r="E388" s="1" t="s">
        <v>67</v>
      </c>
      <c r="F388" s="2">
        <v>1465.87</v>
      </c>
      <c r="G388" s="1" t="s">
        <v>465</v>
      </c>
      <c r="H388" s="1" t="s">
        <v>23</v>
      </c>
      <c r="I388" s="1" t="s">
        <v>17</v>
      </c>
      <c r="J388" s="1" t="s">
        <v>48</v>
      </c>
      <c r="K388" s="1" t="s">
        <v>149</v>
      </c>
      <c r="L388" s="1" t="s">
        <v>477</v>
      </c>
      <c r="M388" s="1" t="s">
        <v>201</v>
      </c>
      <c r="N388" s="2">
        <f>salesdata[[#This Row],[Sales]]-salesdata[[#This Row],[Profit]]</f>
        <v>3781.6135000000004</v>
      </c>
      <c r="O388" s="6">
        <f>((salesdata[[#This Row],[Original_Price]]-salesdata[[#This Row],[Sales]])/(salesdata[[#This Row],[Original_Price]]))*100</f>
        <v>-38.763083535638948</v>
      </c>
    </row>
    <row r="389" spans="1:15" x14ac:dyDescent="0.25">
      <c r="A389" s="1">
        <v>19078</v>
      </c>
      <c r="B389" s="1" t="s">
        <v>43</v>
      </c>
      <c r="C389" s="1">
        <v>21</v>
      </c>
      <c r="D389" s="2">
        <v>256.12</v>
      </c>
      <c r="E389" s="1" t="s">
        <v>67</v>
      </c>
      <c r="F389" s="2">
        <v>-18.190000000000001</v>
      </c>
      <c r="G389" s="1" t="s">
        <v>93</v>
      </c>
      <c r="H389" s="1" t="s">
        <v>23</v>
      </c>
      <c r="I389" s="1" t="s">
        <v>17</v>
      </c>
      <c r="J389" s="1" t="s">
        <v>18</v>
      </c>
      <c r="K389" s="1" t="s">
        <v>41</v>
      </c>
      <c r="L389" s="1" t="s">
        <v>414</v>
      </c>
      <c r="M389" s="1" t="s">
        <v>201</v>
      </c>
      <c r="N389" s="2">
        <f>salesdata[[#This Row],[Sales]]-salesdata[[#This Row],[Profit]]</f>
        <v>274.31</v>
      </c>
      <c r="O389" s="6">
        <f>((salesdata[[#This Row],[Original_Price]]-salesdata[[#This Row],[Sales]])/(salesdata[[#This Row],[Original_Price]]))*100</f>
        <v>6.6311836972768035</v>
      </c>
    </row>
    <row r="390" spans="1:15" x14ac:dyDescent="0.25">
      <c r="A390" s="1">
        <v>19686</v>
      </c>
      <c r="B390" s="1" t="s">
        <v>36</v>
      </c>
      <c r="C390" s="1">
        <v>11</v>
      </c>
      <c r="D390" s="2">
        <v>152.66999999999999</v>
      </c>
      <c r="E390" s="1" t="s">
        <v>67</v>
      </c>
      <c r="F390" s="2">
        <v>12.76</v>
      </c>
      <c r="G390" s="1" t="s">
        <v>96</v>
      </c>
      <c r="H390" s="1" t="s">
        <v>23</v>
      </c>
      <c r="I390" s="1" t="s">
        <v>17</v>
      </c>
      <c r="J390" s="1" t="s">
        <v>18</v>
      </c>
      <c r="K390" s="1" t="s">
        <v>210</v>
      </c>
      <c r="L390" s="1" t="s">
        <v>382</v>
      </c>
      <c r="M390" s="1" t="s">
        <v>201</v>
      </c>
      <c r="N390" s="2">
        <f>salesdata[[#This Row],[Sales]]-salesdata[[#This Row],[Profit]]</f>
        <v>139.91</v>
      </c>
      <c r="O390" s="6">
        <f>((salesdata[[#This Row],[Original_Price]]-salesdata[[#This Row],[Sales]])/(salesdata[[#This Row],[Original_Price]]))*100</f>
        <v>-9.1201486670002083</v>
      </c>
    </row>
    <row r="391" spans="1:15" x14ac:dyDescent="0.25">
      <c r="A391" s="1">
        <v>22151</v>
      </c>
      <c r="B391" s="1" t="s">
        <v>13</v>
      </c>
      <c r="C391" s="1">
        <v>49</v>
      </c>
      <c r="D391" s="2">
        <v>465.83</v>
      </c>
      <c r="E391" s="1" t="s">
        <v>67</v>
      </c>
      <c r="F391" s="2">
        <v>-79.72</v>
      </c>
      <c r="G391" s="1" t="s">
        <v>128</v>
      </c>
      <c r="H391" s="1" t="s">
        <v>23</v>
      </c>
      <c r="I391" s="1" t="s">
        <v>17</v>
      </c>
      <c r="J391" s="1" t="s">
        <v>25</v>
      </c>
      <c r="K391" s="1" t="s">
        <v>26</v>
      </c>
      <c r="L391" s="1" t="s">
        <v>464</v>
      </c>
      <c r="M391" s="1" t="s">
        <v>201</v>
      </c>
      <c r="N391" s="2">
        <f>salesdata[[#This Row],[Sales]]-salesdata[[#This Row],[Profit]]</f>
        <v>545.54999999999995</v>
      </c>
      <c r="O391" s="6">
        <f>((salesdata[[#This Row],[Original_Price]]-salesdata[[#This Row],[Sales]])/(salesdata[[#This Row],[Original_Price]]))*100</f>
        <v>14.612776097516264</v>
      </c>
    </row>
    <row r="392" spans="1:15" x14ac:dyDescent="0.25">
      <c r="A392" s="1">
        <v>23264</v>
      </c>
      <c r="B392" s="1" t="s">
        <v>43</v>
      </c>
      <c r="C392" s="1">
        <v>16</v>
      </c>
      <c r="D392" s="2">
        <v>108.42</v>
      </c>
      <c r="E392" s="1" t="s">
        <v>67</v>
      </c>
      <c r="F392" s="2">
        <v>-50.82</v>
      </c>
      <c r="G392" s="1" t="s">
        <v>454</v>
      </c>
      <c r="H392" s="1" t="s">
        <v>23</v>
      </c>
      <c r="I392" s="1" t="s">
        <v>17</v>
      </c>
      <c r="J392" s="1" t="s">
        <v>18</v>
      </c>
      <c r="K392" s="1" t="s">
        <v>203</v>
      </c>
      <c r="L392" s="1" t="s">
        <v>478</v>
      </c>
      <c r="M392" s="1" t="s">
        <v>201</v>
      </c>
      <c r="N392" s="2">
        <f>salesdata[[#This Row],[Sales]]-salesdata[[#This Row],[Profit]]</f>
        <v>159.24</v>
      </c>
      <c r="O392" s="6">
        <f>((salesdata[[#This Row],[Original_Price]]-salesdata[[#This Row],[Sales]])/(salesdata[[#This Row],[Original_Price]]))*100</f>
        <v>31.914091936699325</v>
      </c>
    </row>
    <row r="393" spans="1:15" x14ac:dyDescent="0.25">
      <c r="A393" s="1">
        <v>23264</v>
      </c>
      <c r="B393" s="1" t="s">
        <v>43</v>
      </c>
      <c r="C393" s="1">
        <v>27</v>
      </c>
      <c r="D393" s="2">
        <v>78.47</v>
      </c>
      <c r="E393" s="1" t="s">
        <v>67</v>
      </c>
      <c r="F393" s="2">
        <v>17.989999999999998</v>
      </c>
      <c r="G393" s="1" t="s">
        <v>454</v>
      </c>
      <c r="H393" s="1" t="s">
        <v>23</v>
      </c>
      <c r="I393" s="1" t="s">
        <v>17</v>
      </c>
      <c r="J393" s="1" t="s">
        <v>18</v>
      </c>
      <c r="K393" s="1" t="s">
        <v>199</v>
      </c>
      <c r="L393" s="1" t="s">
        <v>479</v>
      </c>
      <c r="M393" s="1" t="s">
        <v>201</v>
      </c>
      <c r="N393" s="2">
        <f>salesdata[[#This Row],[Sales]]-salesdata[[#This Row],[Profit]]</f>
        <v>60.480000000000004</v>
      </c>
      <c r="O393" s="6">
        <f>((salesdata[[#This Row],[Original_Price]]-salesdata[[#This Row],[Sales]])/(salesdata[[#This Row],[Original_Price]]))*100</f>
        <v>-29.74537037037036</v>
      </c>
    </row>
    <row r="394" spans="1:15" x14ac:dyDescent="0.25">
      <c r="A394" s="1">
        <v>24128</v>
      </c>
      <c r="B394" s="1" t="s">
        <v>13</v>
      </c>
      <c r="C394" s="1">
        <v>43</v>
      </c>
      <c r="D394" s="2">
        <v>6583.9129999999996</v>
      </c>
      <c r="E394" s="1" t="s">
        <v>67</v>
      </c>
      <c r="F394" s="2">
        <v>1459.79</v>
      </c>
      <c r="G394" s="1" t="s">
        <v>241</v>
      </c>
      <c r="H394" s="1" t="s">
        <v>23</v>
      </c>
      <c r="I394" s="1" t="s">
        <v>17</v>
      </c>
      <c r="J394" s="1" t="s">
        <v>48</v>
      </c>
      <c r="K394" s="1" t="s">
        <v>149</v>
      </c>
      <c r="L394" s="1" t="s">
        <v>258</v>
      </c>
      <c r="M394" s="1" t="s">
        <v>201</v>
      </c>
      <c r="N394" s="2">
        <f>salesdata[[#This Row],[Sales]]-salesdata[[#This Row],[Profit]]</f>
        <v>5124.1229999999996</v>
      </c>
      <c r="O394" s="6">
        <f>((salesdata[[#This Row],[Original_Price]]-salesdata[[#This Row],[Sales]])/(salesdata[[#This Row],[Original_Price]]))*100</f>
        <v>-28.488582338870476</v>
      </c>
    </row>
    <row r="395" spans="1:15" x14ac:dyDescent="0.25">
      <c r="A395" s="1">
        <v>25634</v>
      </c>
      <c r="B395" s="1" t="s">
        <v>28</v>
      </c>
      <c r="C395" s="1">
        <v>29</v>
      </c>
      <c r="D395" s="2">
        <v>593.32000000000005</v>
      </c>
      <c r="E395" s="1" t="s">
        <v>67</v>
      </c>
      <c r="F395" s="2">
        <v>28.99</v>
      </c>
      <c r="G395" s="1" t="s">
        <v>170</v>
      </c>
      <c r="H395" s="1" t="s">
        <v>23</v>
      </c>
      <c r="I395" s="1" t="s">
        <v>17</v>
      </c>
      <c r="J395" s="1" t="s">
        <v>48</v>
      </c>
      <c r="K395" s="1" t="s">
        <v>215</v>
      </c>
      <c r="L395" s="1" t="s">
        <v>369</v>
      </c>
      <c r="M395" s="1" t="s">
        <v>201</v>
      </c>
      <c r="N395" s="2">
        <f>salesdata[[#This Row],[Sales]]-salesdata[[#This Row],[Profit]]</f>
        <v>564.33000000000004</v>
      </c>
      <c r="O395" s="6">
        <f>((salesdata[[#This Row],[Original_Price]]-salesdata[[#This Row],[Sales]])/(salesdata[[#This Row],[Original_Price]]))*100</f>
        <v>-5.1370651923519937</v>
      </c>
    </row>
    <row r="396" spans="1:15" x14ac:dyDescent="0.25">
      <c r="A396" s="1">
        <v>25767</v>
      </c>
      <c r="B396" s="1" t="s">
        <v>13</v>
      </c>
      <c r="C396" s="1">
        <v>15</v>
      </c>
      <c r="D396" s="2">
        <v>593.73</v>
      </c>
      <c r="E396" s="1" t="s">
        <v>67</v>
      </c>
      <c r="F396" s="2">
        <v>108.01</v>
      </c>
      <c r="G396" s="1" t="s">
        <v>465</v>
      </c>
      <c r="H396" s="1" t="s">
        <v>23</v>
      </c>
      <c r="I396" s="1" t="s">
        <v>17</v>
      </c>
      <c r="J396" s="1" t="s">
        <v>18</v>
      </c>
      <c r="K396" s="1" t="s">
        <v>203</v>
      </c>
      <c r="L396" s="1" t="s">
        <v>431</v>
      </c>
      <c r="M396" s="1" t="s">
        <v>201</v>
      </c>
      <c r="N396" s="2">
        <f>salesdata[[#This Row],[Sales]]-salesdata[[#This Row],[Profit]]</f>
        <v>485.72</v>
      </c>
      <c r="O396" s="6">
        <f>((salesdata[[#This Row],[Original_Price]]-salesdata[[#This Row],[Sales]])/(salesdata[[#This Row],[Original_Price]]))*100</f>
        <v>-22.237091328337311</v>
      </c>
    </row>
    <row r="397" spans="1:15" x14ac:dyDescent="0.25">
      <c r="A397" s="1">
        <v>26499</v>
      </c>
      <c r="B397" s="1" t="s">
        <v>36</v>
      </c>
      <c r="C397" s="1">
        <v>11</v>
      </c>
      <c r="D397" s="2">
        <v>32.4</v>
      </c>
      <c r="E397" s="1" t="s">
        <v>67</v>
      </c>
      <c r="F397" s="2">
        <v>8.7799999999999994</v>
      </c>
      <c r="G397" s="1" t="s">
        <v>89</v>
      </c>
      <c r="H397" s="1" t="s">
        <v>23</v>
      </c>
      <c r="I397" s="1" t="s">
        <v>17</v>
      </c>
      <c r="J397" s="1" t="s">
        <v>18</v>
      </c>
      <c r="K397" s="1" t="s">
        <v>199</v>
      </c>
      <c r="L397" s="1" t="s">
        <v>448</v>
      </c>
      <c r="M397" s="1" t="s">
        <v>201</v>
      </c>
      <c r="N397" s="2">
        <f>salesdata[[#This Row],[Sales]]-salesdata[[#This Row],[Profit]]</f>
        <v>23.619999999999997</v>
      </c>
      <c r="O397" s="6">
        <f>((salesdata[[#This Row],[Original_Price]]-salesdata[[#This Row],[Sales]])/(salesdata[[#This Row],[Original_Price]]))*100</f>
        <v>-37.171888230313307</v>
      </c>
    </row>
    <row r="398" spans="1:15" x14ac:dyDescent="0.25">
      <c r="A398" s="1">
        <v>26531</v>
      </c>
      <c r="B398" s="1" t="s">
        <v>36</v>
      </c>
      <c r="C398" s="1">
        <v>26</v>
      </c>
      <c r="D398" s="2">
        <v>4688.9485000000004</v>
      </c>
      <c r="E398" s="1" t="s">
        <v>67</v>
      </c>
      <c r="F398" s="2">
        <v>1215.44</v>
      </c>
      <c r="G398" s="1" t="s">
        <v>480</v>
      </c>
      <c r="H398" s="1" t="s">
        <v>23</v>
      </c>
      <c r="I398" s="1" t="s">
        <v>17</v>
      </c>
      <c r="J398" s="1" t="s">
        <v>48</v>
      </c>
      <c r="K398" s="1" t="s">
        <v>149</v>
      </c>
      <c r="L398" s="1" t="s">
        <v>481</v>
      </c>
      <c r="M398" s="1" t="s">
        <v>201</v>
      </c>
      <c r="N398" s="2">
        <f>salesdata[[#This Row],[Sales]]-salesdata[[#This Row],[Profit]]</f>
        <v>3473.5085000000004</v>
      </c>
      <c r="O398" s="6">
        <f>((salesdata[[#This Row],[Original_Price]]-salesdata[[#This Row],[Sales]])/(salesdata[[#This Row],[Original_Price]]))*100</f>
        <v>-34.991709391239432</v>
      </c>
    </row>
    <row r="399" spans="1:15" x14ac:dyDescent="0.25">
      <c r="A399" s="1">
        <v>26567</v>
      </c>
      <c r="B399" s="1" t="s">
        <v>43</v>
      </c>
      <c r="C399" s="1">
        <v>8</v>
      </c>
      <c r="D399" s="2">
        <v>50.7</v>
      </c>
      <c r="E399" s="1" t="s">
        <v>67</v>
      </c>
      <c r="F399" s="2">
        <v>-44.07</v>
      </c>
      <c r="G399" s="1" t="s">
        <v>89</v>
      </c>
      <c r="H399" s="1" t="s">
        <v>23</v>
      </c>
      <c r="I399" s="1" t="s">
        <v>17</v>
      </c>
      <c r="J399" s="1" t="s">
        <v>18</v>
      </c>
      <c r="K399" s="1" t="s">
        <v>210</v>
      </c>
      <c r="L399" s="1" t="s">
        <v>398</v>
      </c>
      <c r="M399" s="1" t="s">
        <v>201</v>
      </c>
      <c r="N399" s="2">
        <f>salesdata[[#This Row],[Sales]]-salesdata[[#This Row],[Profit]]</f>
        <v>94.77000000000001</v>
      </c>
      <c r="O399" s="6">
        <f>((salesdata[[#This Row],[Original_Price]]-salesdata[[#This Row],[Sales]])/(salesdata[[#This Row],[Original_Price]]))*100</f>
        <v>46.502057613168731</v>
      </c>
    </row>
    <row r="400" spans="1:15" x14ac:dyDescent="0.25">
      <c r="A400" s="1">
        <v>26567</v>
      </c>
      <c r="B400" s="1" t="s">
        <v>43</v>
      </c>
      <c r="C400" s="1">
        <v>48</v>
      </c>
      <c r="D400" s="2">
        <v>6109.817</v>
      </c>
      <c r="E400" s="1" t="s">
        <v>67</v>
      </c>
      <c r="F400" s="2">
        <v>1374.95</v>
      </c>
      <c r="G400" s="1" t="s">
        <v>89</v>
      </c>
      <c r="H400" s="1" t="s">
        <v>23</v>
      </c>
      <c r="I400" s="1" t="s">
        <v>17</v>
      </c>
      <c r="J400" s="1" t="s">
        <v>48</v>
      </c>
      <c r="K400" s="1" t="s">
        <v>149</v>
      </c>
      <c r="L400" s="1" t="s">
        <v>482</v>
      </c>
      <c r="M400" s="1" t="s">
        <v>201</v>
      </c>
      <c r="N400" s="2">
        <f>salesdata[[#This Row],[Sales]]-salesdata[[#This Row],[Profit]]</f>
        <v>4734.8670000000002</v>
      </c>
      <c r="O400" s="6">
        <f>((salesdata[[#This Row],[Original_Price]]-salesdata[[#This Row],[Sales]])/(salesdata[[#This Row],[Original_Price]]))*100</f>
        <v>-29.038830446557419</v>
      </c>
    </row>
    <row r="401" spans="1:15" x14ac:dyDescent="0.25">
      <c r="A401" s="1">
        <v>27778</v>
      </c>
      <c r="B401" s="1" t="s">
        <v>43</v>
      </c>
      <c r="C401" s="1">
        <v>1</v>
      </c>
      <c r="D401" s="2">
        <v>232.67</v>
      </c>
      <c r="E401" s="1" t="s">
        <v>67</v>
      </c>
      <c r="F401" s="2">
        <v>-105.14</v>
      </c>
      <c r="G401" s="1" t="s">
        <v>116</v>
      </c>
      <c r="H401" s="1" t="s">
        <v>23</v>
      </c>
      <c r="I401" s="1" t="s">
        <v>17</v>
      </c>
      <c r="J401" s="1" t="s">
        <v>18</v>
      </c>
      <c r="K401" s="1" t="s">
        <v>210</v>
      </c>
      <c r="L401" s="1" t="s">
        <v>483</v>
      </c>
      <c r="M401" s="1" t="s">
        <v>201</v>
      </c>
      <c r="N401" s="2">
        <f>salesdata[[#This Row],[Sales]]-salesdata[[#This Row],[Profit]]</f>
        <v>337.81</v>
      </c>
      <c r="O401" s="6">
        <f>((salesdata[[#This Row],[Original_Price]]-salesdata[[#This Row],[Sales]])/(salesdata[[#This Row],[Original_Price]]))*100</f>
        <v>31.124004617980528</v>
      </c>
    </row>
    <row r="402" spans="1:15" x14ac:dyDescent="0.25">
      <c r="A402" s="1">
        <v>27909</v>
      </c>
      <c r="B402" s="1" t="s">
        <v>43</v>
      </c>
      <c r="C402" s="1">
        <v>1</v>
      </c>
      <c r="D402" s="2">
        <v>62.26</v>
      </c>
      <c r="E402" s="1" t="s">
        <v>67</v>
      </c>
      <c r="F402" s="2">
        <v>-23.24</v>
      </c>
      <c r="G402" s="1" t="s">
        <v>15</v>
      </c>
      <c r="H402" s="1" t="s">
        <v>23</v>
      </c>
      <c r="I402" s="1" t="s">
        <v>17</v>
      </c>
      <c r="J402" s="1" t="s">
        <v>18</v>
      </c>
      <c r="K402" s="1" t="s">
        <v>203</v>
      </c>
      <c r="L402" s="1" t="s">
        <v>484</v>
      </c>
      <c r="M402" s="1" t="s">
        <v>201</v>
      </c>
      <c r="N402" s="2">
        <f>salesdata[[#This Row],[Sales]]-salesdata[[#This Row],[Profit]]</f>
        <v>85.5</v>
      </c>
      <c r="O402" s="6">
        <f>((salesdata[[#This Row],[Original_Price]]-salesdata[[#This Row],[Sales]])/(salesdata[[#This Row],[Original_Price]]))*100</f>
        <v>27.181286549707607</v>
      </c>
    </row>
    <row r="403" spans="1:15" x14ac:dyDescent="0.25">
      <c r="A403" s="1">
        <v>28003</v>
      </c>
      <c r="B403" s="1" t="s">
        <v>43</v>
      </c>
      <c r="C403" s="1">
        <v>31</v>
      </c>
      <c r="D403" s="2">
        <v>157.79</v>
      </c>
      <c r="E403" s="1" t="s">
        <v>67</v>
      </c>
      <c r="F403" s="2">
        <v>-95.92</v>
      </c>
      <c r="G403" s="1" t="s">
        <v>90</v>
      </c>
      <c r="H403" s="1" t="s">
        <v>23</v>
      </c>
      <c r="I403" s="1" t="s">
        <v>17</v>
      </c>
      <c r="J403" s="1" t="s">
        <v>18</v>
      </c>
      <c r="K403" s="1" t="s">
        <v>203</v>
      </c>
      <c r="L403" s="1" t="s">
        <v>485</v>
      </c>
      <c r="M403" s="1" t="s">
        <v>201</v>
      </c>
      <c r="N403" s="2">
        <f>salesdata[[#This Row],[Sales]]-salesdata[[#This Row],[Profit]]</f>
        <v>253.70999999999998</v>
      </c>
      <c r="O403" s="6">
        <f>((salesdata[[#This Row],[Original_Price]]-salesdata[[#This Row],[Sales]])/(salesdata[[#This Row],[Original_Price]]))*100</f>
        <v>37.806944937132947</v>
      </c>
    </row>
    <row r="404" spans="1:15" x14ac:dyDescent="0.25">
      <c r="A404" s="1">
        <v>28165</v>
      </c>
      <c r="B404" s="1" t="s">
        <v>28</v>
      </c>
      <c r="C404" s="1">
        <v>2</v>
      </c>
      <c r="D404" s="2">
        <v>24.96</v>
      </c>
      <c r="E404" s="1" t="s">
        <v>67</v>
      </c>
      <c r="F404" s="2">
        <v>-12.8</v>
      </c>
      <c r="G404" s="1" t="s">
        <v>85</v>
      </c>
      <c r="H404" s="1" t="s">
        <v>23</v>
      </c>
      <c r="I404" s="1" t="s">
        <v>17</v>
      </c>
      <c r="J404" s="1" t="s">
        <v>18</v>
      </c>
      <c r="K404" s="1" t="s">
        <v>210</v>
      </c>
      <c r="L404" s="1" t="s">
        <v>486</v>
      </c>
      <c r="M404" s="1" t="s">
        <v>201</v>
      </c>
      <c r="N404" s="2">
        <f>salesdata[[#This Row],[Sales]]-salesdata[[#This Row],[Profit]]</f>
        <v>37.760000000000005</v>
      </c>
      <c r="O404" s="6">
        <f>((salesdata[[#This Row],[Original_Price]]-salesdata[[#This Row],[Sales]])/(salesdata[[#This Row],[Original_Price]]))*100</f>
        <v>33.898305084745765</v>
      </c>
    </row>
    <row r="405" spans="1:15" x14ac:dyDescent="0.25">
      <c r="A405" s="1">
        <v>28289</v>
      </c>
      <c r="B405" s="1" t="s">
        <v>13</v>
      </c>
      <c r="C405" s="1">
        <v>31</v>
      </c>
      <c r="D405" s="2">
        <v>166.76</v>
      </c>
      <c r="E405" s="1" t="s">
        <v>67</v>
      </c>
      <c r="F405" s="2">
        <v>-46.03</v>
      </c>
      <c r="G405" s="1" t="s">
        <v>231</v>
      </c>
      <c r="H405" s="1" t="s">
        <v>23</v>
      </c>
      <c r="I405" s="1" t="s">
        <v>17</v>
      </c>
      <c r="J405" s="1" t="s">
        <v>18</v>
      </c>
      <c r="K405" s="1" t="s">
        <v>203</v>
      </c>
      <c r="L405" s="1" t="s">
        <v>487</v>
      </c>
      <c r="M405" s="1" t="s">
        <v>201</v>
      </c>
      <c r="N405" s="2">
        <f>salesdata[[#This Row],[Sales]]-salesdata[[#This Row],[Profit]]</f>
        <v>212.79</v>
      </c>
      <c r="O405" s="6">
        <f>((salesdata[[#This Row],[Original_Price]]-salesdata[[#This Row],[Sales]])/(salesdata[[#This Row],[Original_Price]]))*100</f>
        <v>21.631655622914611</v>
      </c>
    </row>
    <row r="406" spans="1:15" x14ac:dyDescent="0.25">
      <c r="A406" s="1">
        <v>28486</v>
      </c>
      <c r="B406" s="1" t="s">
        <v>13</v>
      </c>
      <c r="C406" s="1">
        <v>2</v>
      </c>
      <c r="D406" s="2">
        <v>811.13</v>
      </c>
      <c r="E406" s="1" t="s">
        <v>67</v>
      </c>
      <c r="F406" s="2">
        <v>-517.47</v>
      </c>
      <c r="G406" s="1" t="s">
        <v>32</v>
      </c>
      <c r="H406" s="1" t="s">
        <v>23</v>
      </c>
      <c r="I406" s="1" t="s">
        <v>17</v>
      </c>
      <c r="J406" s="1" t="s">
        <v>18</v>
      </c>
      <c r="K406" s="1" t="s">
        <v>19</v>
      </c>
      <c r="L406" s="1" t="s">
        <v>488</v>
      </c>
      <c r="M406" s="1" t="s">
        <v>201</v>
      </c>
      <c r="N406" s="2">
        <f>salesdata[[#This Row],[Sales]]-salesdata[[#This Row],[Profit]]</f>
        <v>1328.6</v>
      </c>
      <c r="O406" s="6">
        <f>((salesdata[[#This Row],[Original_Price]]-salesdata[[#This Row],[Sales]])/(salesdata[[#This Row],[Original_Price]]))*100</f>
        <v>38.948517236188465</v>
      </c>
    </row>
    <row r="407" spans="1:15" x14ac:dyDescent="0.25">
      <c r="A407" s="1">
        <v>28870</v>
      </c>
      <c r="B407" s="1" t="s">
        <v>13</v>
      </c>
      <c r="C407" s="1">
        <v>35</v>
      </c>
      <c r="D407" s="2">
        <v>3310.9454999999998</v>
      </c>
      <c r="E407" s="1" t="s">
        <v>67</v>
      </c>
      <c r="F407" s="2">
        <v>822.4</v>
      </c>
      <c r="G407" s="1" t="s">
        <v>91</v>
      </c>
      <c r="H407" s="1" t="s">
        <v>23</v>
      </c>
      <c r="I407" s="1" t="s">
        <v>17</v>
      </c>
      <c r="J407" s="1" t="s">
        <v>48</v>
      </c>
      <c r="K407" s="1" t="s">
        <v>149</v>
      </c>
      <c r="L407" s="1">
        <v>6160</v>
      </c>
      <c r="M407" s="1" t="s">
        <v>201</v>
      </c>
      <c r="N407" s="2">
        <f>salesdata[[#This Row],[Sales]]-salesdata[[#This Row],[Profit]]</f>
        <v>2488.5454999999997</v>
      </c>
      <c r="O407" s="6">
        <f>((salesdata[[#This Row],[Original_Price]]-salesdata[[#This Row],[Sales]])/(salesdata[[#This Row],[Original_Price]]))*100</f>
        <v>-33.047416653623578</v>
      </c>
    </row>
    <row r="408" spans="1:15" x14ac:dyDescent="0.25">
      <c r="A408" s="1">
        <v>30947</v>
      </c>
      <c r="B408" s="1" t="s">
        <v>31</v>
      </c>
      <c r="C408" s="1">
        <v>17</v>
      </c>
      <c r="D408" s="2">
        <v>691.59</v>
      </c>
      <c r="E408" s="1" t="s">
        <v>67</v>
      </c>
      <c r="F408" s="2">
        <v>261.24</v>
      </c>
      <c r="G408" s="1" t="s">
        <v>90</v>
      </c>
      <c r="H408" s="1" t="s">
        <v>23</v>
      </c>
      <c r="I408" s="1" t="s">
        <v>17</v>
      </c>
      <c r="J408" s="1" t="s">
        <v>18</v>
      </c>
      <c r="K408" s="1" t="s">
        <v>210</v>
      </c>
      <c r="L408" s="1" t="s">
        <v>323</v>
      </c>
      <c r="M408" s="1" t="s">
        <v>201</v>
      </c>
      <c r="N408" s="2">
        <f>salesdata[[#This Row],[Sales]]-salesdata[[#This Row],[Profit]]</f>
        <v>430.35</v>
      </c>
      <c r="O408" s="6">
        <f>((salesdata[[#This Row],[Original_Price]]-salesdata[[#This Row],[Sales]])/(salesdata[[#This Row],[Original_Price]]))*100</f>
        <v>-60.704078075984654</v>
      </c>
    </row>
    <row r="409" spans="1:15" x14ac:dyDescent="0.25">
      <c r="A409" s="1">
        <v>30947</v>
      </c>
      <c r="B409" s="1" t="s">
        <v>31</v>
      </c>
      <c r="C409" s="1">
        <v>45</v>
      </c>
      <c r="D409" s="2">
        <v>345.2</v>
      </c>
      <c r="E409" s="1" t="s">
        <v>67</v>
      </c>
      <c r="F409" s="2">
        <v>183.53</v>
      </c>
      <c r="G409" s="1" t="s">
        <v>90</v>
      </c>
      <c r="H409" s="1" t="s">
        <v>23</v>
      </c>
      <c r="I409" s="1" t="s">
        <v>17</v>
      </c>
      <c r="J409" s="1" t="s">
        <v>18</v>
      </c>
      <c r="K409" s="1" t="s">
        <v>199</v>
      </c>
      <c r="L409" s="1" t="s">
        <v>459</v>
      </c>
      <c r="M409" s="1" t="s">
        <v>201</v>
      </c>
      <c r="N409" s="2">
        <f>salesdata[[#This Row],[Sales]]-salesdata[[#This Row],[Profit]]</f>
        <v>161.66999999999999</v>
      </c>
      <c r="O409" s="6">
        <f>((salesdata[[#This Row],[Original_Price]]-salesdata[[#This Row],[Sales]])/(salesdata[[#This Row],[Original_Price]]))*100</f>
        <v>-113.52137069338777</v>
      </c>
    </row>
    <row r="410" spans="1:15" x14ac:dyDescent="0.25">
      <c r="A410" s="1">
        <v>31270</v>
      </c>
      <c r="B410" s="1" t="s">
        <v>36</v>
      </c>
      <c r="C410" s="1">
        <v>5</v>
      </c>
      <c r="D410" s="2">
        <v>165.04</v>
      </c>
      <c r="E410" s="1" t="s">
        <v>67</v>
      </c>
      <c r="F410" s="2">
        <v>-112.44</v>
      </c>
      <c r="G410" s="1" t="s">
        <v>480</v>
      </c>
      <c r="H410" s="1" t="s">
        <v>23</v>
      </c>
      <c r="I410" s="1" t="s">
        <v>17</v>
      </c>
      <c r="J410" s="1" t="s">
        <v>48</v>
      </c>
      <c r="K410" s="1" t="s">
        <v>215</v>
      </c>
      <c r="L410" s="1" t="s">
        <v>341</v>
      </c>
      <c r="M410" s="1" t="s">
        <v>201</v>
      </c>
      <c r="N410" s="2">
        <f>salesdata[[#This Row],[Sales]]-salesdata[[#This Row],[Profit]]</f>
        <v>277.48</v>
      </c>
      <c r="O410" s="6">
        <f>((salesdata[[#This Row],[Original_Price]]-salesdata[[#This Row],[Sales]])/(salesdata[[#This Row],[Original_Price]]))*100</f>
        <v>40.521839411849506</v>
      </c>
    </row>
    <row r="411" spans="1:15" x14ac:dyDescent="0.25">
      <c r="A411" s="1">
        <v>31364</v>
      </c>
      <c r="B411" s="1" t="s">
        <v>28</v>
      </c>
      <c r="C411" s="1">
        <v>2</v>
      </c>
      <c r="D411" s="2">
        <v>789.01</v>
      </c>
      <c r="E411" s="1" t="s">
        <v>67</v>
      </c>
      <c r="F411" s="2">
        <v>-539.59</v>
      </c>
      <c r="G411" s="1" t="s">
        <v>128</v>
      </c>
      <c r="H411" s="1" t="s">
        <v>23</v>
      </c>
      <c r="I411" s="1" t="s">
        <v>17</v>
      </c>
      <c r="J411" s="1" t="s">
        <v>18</v>
      </c>
      <c r="K411" s="1" t="s">
        <v>19</v>
      </c>
      <c r="L411" s="1" t="s">
        <v>488</v>
      </c>
      <c r="M411" s="1" t="s">
        <v>201</v>
      </c>
      <c r="N411" s="2">
        <f>salesdata[[#This Row],[Sales]]-salesdata[[#This Row],[Profit]]</f>
        <v>1328.6</v>
      </c>
      <c r="O411" s="6">
        <f>((salesdata[[#This Row],[Original_Price]]-salesdata[[#This Row],[Sales]])/(salesdata[[#This Row],[Original_Price]]))*100</f>
        <v>40.613427668222187</v>
      </c>
    </row>
    <row r="412" spans="1:15" x14ac:dyDescent="0.25">
      <c r="A412" s="1">
        <v>31618</v>
      </c>
      <c r="B412" s="1" t="s">
        <v>43</v>
      </c>
      <c r="C412" s="1">
        <v>14</v>
      </c>
      <c r="D412" s="2">
        <v>403.17</v>
      </c>
      <c r="E412" s="1" t="s">
        <v>67</v>
      </c>
      <c r="F412" s="2">
        <v>147.44999999999999</v>
      </c>
      <c r="G412" s="1" t="s">
        <v>116</v>
      </c>
      <c r="H412" s="1" t="s">
        <v>23</v>
      </c>
      <c r="I412" s="1" t="s">
        <v>17</v>
      </c>
      <c r="J412" s="1" t="s">
        <v>18</v>
      </c>
      <c r="K412" s="1" t="s">
        <v>210</v>
      </c>
      <c r="L412" s="1" t="s">
        <v>489</v>
      </c>
      <c r="M412" s="1" t="s">
        <v>201</v>
      </c>
      <c r="N412" s="2">
        <f>salesdata[[#This Row],[Sales]]-salesdata[[#This Row],[Profit]]</f>
        <v>255.72000000000003</v>
      </c>
      <c r="O412" s="6">
        <f>((salesdata[[#This Row],[Original_Price]]-salesdata[[#This Row],[Sales]])/(salesdata[[#This Row],[Original_Price]]))*100</f>
        <v>-57.660722665415285</v>
      </c>
    </row>
    <row r="413" spans="1:15" x14ac:dyDescent="0.25">
      <c r="A413" s="1">
        <v>31781</v>
      </c>
      <c r="B413" s="1" t="s">
        <v>36</v>
      </c>
      <c r="C413" s="1">
        <v>46</v>
      </c>
      <c r="D413" s="2">
        <v>249.02</v>
      </c>
      <c r="E413" s="1" t="s">
        <v>67</v>
      </c>
      <c r="F413" s="2">
        <v>-282.61</v>
      </c>
      <c r="G413" s="1" t="s">
        <v>89</v>
      </c>
      <c r="H413" s="1" t="s">
        <v>23</v>
      </c>
      <c r="I413" s="1" t="s">
        <v>17</v>
      </c>
      <c r="J413" s="1" t="s">
        <v>18</v>
      </c>
      <c r="K413" s="1" t="s">
        <v>210</v>
      </c>
      <c r="L413" s="1" t="s">
        <v>472</v>
      </c>
      <c r="M413" s="1" t="s">
        <v>201</v>
      </c>
      <c r="N413" s="2">
        <f>salesdata[[#This Row],[Sales]]-salesdata[[#This Row],[Profit]]</f>
        <v>531.63</v>
      </c>
      <c r="O413" s="6">
        <f>((salesdata[[#This Row],[Original_Price]]-salesdata[[#This Row],[Sales]])/(salesdata[[#This Row],[Original_Price]]))*100</f>
        <v>53.159152041833615</v>
      </c>
    </row>
    <row r="414" spans="1:15" x14ac:dyDescent="0.25">
      <c r="A414" s="1">
        <v>32743</v>
      </c>
      <c r="B414" s="1" t="s">
        <v>43</v>
      </c>
      <c r="C414" s="1">
        <v>19</v>
      </c>
      <c r="D414" s="2">
        <v>3548.67</v>
      </c>
      <c r="E414" s="1" t="s">
        <v>67</v>
      </c>
      <c r="F414" s="2">
        <v>1280.19</v>
      </c>
      <c r="G414" s="1" t="s">
        <v>85</v>
      </c>
      <c r="H414" s="1" t="s">
        <v>23</v>
      </c>
      <c r="I414" s="1" t="s">
        <v>17</v>
      </c>
      <c r="J414" s="1" t="s">
        <v>18</v>
      </c>
      <c r="K414" s="1" t="s">
        <v>41</v>
      </c>
      <c r="L414" s="1" t="s">
        <v>490</v>
      </c>
      <c r="M414" s="1" t="s">
        <v>201</v>
      </c>
      <c r="N414" s="2">
        <f>salesdata[[#This Row],[Sales]]-salesdata[[#This Row],[Profit]]</f>
        <v>2268.48</v>
      </c>
      <c r="O414" s="6">
        <f>((salesdata[[#This Row],[Original_Price]]-salesdata[[#This Row],[Sales]])/(salesdata[[#This Row],[Original_Price]]))*100</f>
        <v>-56.433823529411761</v>
      </c>
    </row>
    <row r="415" spans="1:15" x14ac:dyDescent="0.25">
      <c r="A415" s="1">
        <v>33186</v>
      </c>
      <c r="B415" s="1" t="s">
        <v>31</v>
      </c>
      <c r="C415" s="1">
        <v>24</v>
      </c>
      <c r="D415" s="2">
        <v>1350.5309999999999</v>
      </c>
      <c r="E415" s="1" t="s">
        <v>67</v>
      </c>
      <c r="F415" s="2">
        <v>221.18</v>
      </c>
      <c r="G415" s="1" t="s">
        <v>175</v>
      </c>
      <c r="H415" s="1" t="s">
        <v>23</v>
      </c>
      <c r="I415" s="1" t="s">
        <v>17</v>
      </c>
      <c r="J415" s="1" t="s">
        <v>48</v>
      </c>
      <c r="K415" s="1" t="s">
        <v>149</v>
      </c>
      <c r="L415" s="1">
        <v>8860</v>
      </c>
      <c r="M415" s="1" t="s">
        <v>201</v>
      </c>
      <c r="N415" s="2">
        <f>salesdata[[#This Row],[Sales]]-salesdata[[#This Row],[Profit]]</f>
        <v>1129.3509999999999</v>
      </c>
      <c r="O415" s="6">
        <f>((salesdata[[#This Row],[Original_Price]]-salesdata[[#This Row],[Sales]])/(salesdata[[#This Row],[Original_Price]]))*100</f>
        <v>-19.584699530969566</v>
      </c>
    </row>
    <row r="416" spans="1:15" x14ac:dyDescent="0.25">
      <c r="A416" s="1">
        <v>33444</v>
      </c>
      <c r="B416" s="1" t="s">
        <v>36</v>
      </c>
      <c r="C416" s="1">
        <v>8</v>
      </c>
      <c r="D416" s="2">
        <v>127.8</v>
      </c>
      <c r="E416" s="1" t="s">
        <v>67</v>
      </c>
      <c r="F416" s="2">
        <v>-30.48</v>
      </c>
      <c r="G416" s="1" t="s">
        <v>96</v>
      </c>
      <c r="H416" s="1" t="s">
        <v>23</v>
      </c>
      <c r="I416" s="1" t="s">
        <v>17</v>
      </c>
      <c r="J416" s="1" t="s">
        <v>18</v>
      </c>
      <c r="K416" s="1" t="s">
        <v>19</v>
      </c>
      <c r="L416" s="1" t="s">
        <v>491</v>
      </c>
      <c r="M416" s="1" t="s">
        <v>201</v>
      </c>
      <c r="N416" s="2">
        <f>salesdata[[#This Row],[Sales]]-salesdata[[#This Row],[Profit]]</f>
        <v>158.28</v>
      </c>
      <c r="O416" s="6">
        <f>((salesdata[[#This Row],[Original_Price]]-salesdata[[#This Row],[Sales]])/(salesdata[[#This Row],[Original_Price]]))*100</f>
        <v>19.257012888551937</v>
      </c>
    </row>
    <row r="417" spans="1:15" x14ac:dyDescent="0.25">
      <c r="A417" s="1">
        <v>33703</v>
      </c>
      <c r="B417" s="1" t="s">
        <v>28</v>
      </c>
      <c r="C417" s="1">
        <v>25</v>
      </c>
      <c r="D417" s="2">
        <v>802.19</v>
      </c>
      <c r="E417" s="1" t="s">
        <v>67</v>
      </c>
      <c r="F417" s="2">
        <v>56.26</v>
      </c>
      <c r="G417" s="1" t="s">
        <v>231</v>
      </c>
      <c r="H417" s="1" t="s">
        <v>23</v>
      </c>
      <c r="I417" s="1" t="s">
        <v>17</v>
      </c>
      <c r="J417" s="1" t="s">
        <v>18</v>
      </c>
      <c r="K417" s="1" t="s">
        <v>19</v>
      </c>
      <c r="L417" s="1" t="s">
        <v>226</v>
      </c>
      <c r="M417" s="1" t="s">
        <v>201</v>
      </c>
      <c r="N417" s="2">
        <f>salesdata[[#This Row],[Sales]]-salesdata[[#This Row],[Profit]]</f>
        <v>745.93000000000006</v>
      </c>
      <c r="O417" s="6">
        <f>((salesdata[[#This Row],[Original_Price]]-salesdata[[#This Row],[Sales]])/(salesdata[[#This Row],[Original_Price]]))*100</f>
        <v>-7.5422626788036391</v>
      </c>
    </row>
    <row r="418" spans="1:15" x14ac:dyDescent="0.25">
      <c r="A418" s="1">
        <v>34177</v>
      </c>
      <c r="B418" s="1" t="s">
        <v>13</v>
      </c>
      <c r="C418" s="1">
        <v>13</v>
      </c>
      <c r="D418" s="2">
        <v>34.42</v>
      </c>
      <c r="E418" s="1" t="s">
        <v>67</v>
      </c>
      <c r="F418" s="2">
        <v>9.4700000000000006</v>
      </c>
      <c r="G418" s="1" t="s">
        <v>492</v>
      </c>
      <c r="H418" s="1" t="s">
        <v>23</v>
      </c>
      <c r="I418" s="1" t="s">
        <v>17</v>
      </c>
      <c r="J418" s="1" t="s">
        <v>18</v>
      </c>
      <c r="K418" s="1" t="s">
        <v>199</v>
      </c>
      <c r="L418" s="1" t="s">
        <v>493</v>
      </c>
      <c r="M418" s="1" t="s">
        <v>201</v>
      </c>
      <c r="N418" s="2">
        <f>salesdata[[#This Row],[Sales]]-salesdata[[#This Row],[Profit]]</f>
        <v>24.950000000000003</v>
      </c>
      <c r="O418" s="6">
        <f>((salesdata[[#This Row],[Original_Price]]-salesdata[[#This Row],[Sales]])/(salesdata[[#This Row],[Original_Price]]))*100</f>
        <v>-37.955911823647284</v>
      </c>
    </row>
    <row r="419" spans="1:15" x14ac:dyDescent="0.25">
      <c r="A419" s="1">
        <v>34177</v>
      </c>
      <c r="B419" s="1" t="s">
        <v>13</v>
      </c>
      <c r="C419" s="1">
        <v>26</v>
      </c>
      <c r="D419" s="2">
        <v>172.76</v>
      </c>
      <c r="E419" s="1" t="s">
        <v>67</v>
      </c>
      <c r="F419" s="2">
        <v>73.180000000000007</v>
      </c>
      <c r="G419" s="1" t="s">
        <v>492</v>
      </c>
      <c r="H419" s="1" t="s">
        <v>23</v>
      </c>
      <c r="I419" s="1" t="s">
        <v>17</v>
      </c>
      <c r="J419" s="1" t="s">
        <v>18</v>
      </c>
      <c r="K419" s="1" t="s">
        <v>199</v>
      </c>
      <c r="L419" s="1" t="s">
        <v>459</v>
      </c>
      <c r="M419" s="1" t="s">
        <v>201</v>
      </c>
      <c r="N419" s="2">
        <f>salesdata[[#This Row],[Sales]]-salesdata[[#This Row],[Profit]]</f>
        <v>99.579999999999984</v>
      </c>
      <c r="O419" s="6">
        <f>((salesdata[[#This Row],[Original_Price]]-salesdata[[#This Row],[Sales]])/(salesdata[[#This Row],[Original_Price]]))*100</f>
        <v>-73.488652339827297</v>
      </c>
    </row>
    <row r="420" spans="1:15" x14ac:dyDescent="0.25">
      <c r="A420" s="1">
        <v>34631</v>
      </c>
      <c r="B420" s="1" t="s">
        <v>28</v>
      </c>
      <c r="C420" s="1">
        <v>5</v>
      </c>
      <c r="D420" s="2">
        <v>22.06</v>
      </c>
      <c r="E420" s="1" t="s">
        <v>67</v>
      </c>
      <c r="F420" s="2">
        <v>-22.28</v>
      </c>
      <c r="G420" s="1" t="s">
        <v>93</v>
      </c>
      <c r="H420" s="1" t="s">
        <v>23</v>
      </c>
      <c r="I420" s="1" t="s">
        <v>17</v>
      </c>
      <c r="J420" s="1" t="s">
        <v>18</v>
      </c>
      <c r="K420" s="1" t="s">
        <v>210</v>
      </c>
      <c r="L420" s="1" t="s">
        <v>439</v>
      </c>
      <c r="M420" s="1" t="s">
        <v>201</v>
      </c>
      <c r="N420" s="2">
        <f>salesdata[[#This Row],[Sales]]-salesdata[[#This Row],[Profit]]</f>
        <v>44.34</v>
      </c>
      <c r="O420" s="6">
        <f>((salesdata[[#This Row],[Original_Price]]-salesdata[[#This Row],[Sales]])/(salesdata[[#This Row],[Original_Price]]))*100</f>
        <v>50.248082995038345</v>
      </c>
    </row>
    <row r="421" spans="1:15" x14ac:dyDescent="0.25">
      <c r="A421" s="1">
        <v>36134</v>
      </c>
      <c r="B421" s="1" t="s">
        <v>31</v>
      </c>
      <c r="C421" s="1">
        <v>6</v>
      </c>
      <c r="D421" s="2">
        <v>826.97349999999994</v>
      </c>
      <c r="E421" s="1" t="s">
        <v>67</v>
      </c>
      <c r="F421" s="2">
        <v>-413.33</v>
      </c>
      <c r="G421" s="1" t="s">
        <v>85</v>
      </c>
      <c r="H421" s="1" t="s">
        <v>23</v>
      </c>
      <c r="I421" s="1" t="s">
        <v>17</v>
      </c>
      <c r="J421" s="1" t="s">
        <v>48</v>
      </c>
      <c r="K421" s="1" t="s">
        <v>149</v>
      </c>
      <c r="L421" s="1" t="s">
        <v>494</v>
      </c>
      <c r="M421" s="1" t="s">
        <v>201</v>
      </c>
      <c r="N421" s="2">
        <f>salesdata[[#This Row],[Sales]]-salesdata[[#This Row],[Profit]]</f>
        <v>1240.3035</v>
      </c>
      <c r="O421" s="6">
        <f>((salesdata[[#This Row],[Original_Price]]-salesdata[[#This Row],[Sales]])/(salesdata[[#This Row],[Original_Price]]))*100</f>
        <v>33.324907976152609</v>
      </c>
    </row>
    <row r="422" spans="1:15" x14ac:dyDescent="0.25">
      <c r="A422" s="1">
        <v>36644</v>
      </c>
      <c r="B422" s="1" t="s">
        <v>13</v>
      </c>
      <c r="C422" s="1">
        <v>24</v>
      </c>
      <c r="D422" s="2">
        <v>2298.3200000000002</v>
      </c>
      <c r="E422" s="1" t="s">
        <v>67</v>
      </c>
      <c r="F422" s="2">
        <v>218.72</v>
      </c>
      <c r="G422" s="1" t="s">
        <v>166</v>
      </c>
      <c r="H422" s="1" t="s">
        <v>23</v>
      </c>
      <c r="I422" s="1" t="s">
        <v>17</v>
      </c>
      <c r="J422" s="1" t="s">
        <v>48</v>
      </c>
      <c r="K422" s="1" t="s">
        <v>215</v>
      </c>
      <c r="L422" s="1" t="s">
        <v>495</v>
      </c>
      <c r="M422" s="1" t="s">
        <v>201</v>
      </c>
      <c r="N422" s="2">
        <f>salesdata[[#This Row],[Sales]]-salesdata[[#This Row],[Profit]]</f>
        <v>2079.6000000000004</v>
      </c>
      <c r="O422" s="6">
        <f>((salesdata[[#This Row],[Original_Price]]-salesdata[[#This Row],[Sales]])/(salesdata[[#This Row],[Original_Price]]))*100</f>
        <v>-10.517407193691083</v>
      </c>
    </row>
    <row r="423" spans="1:15" x14ac:dyDescent="0.25">
      <c r="A423" s="1">
        <v>37634</v>
      </c>
      <c r="B423" s="1" t="s">
        <v>36</v>
      </c>
      <c r="C423" s="1">
        <v>32</v>
      </c>
      <c r="D423" s="2">
        <v>368.18</v>
      </c>
      <c r="E423" s="1" t="s">
        <v>67</v>
      </c>
      <c r="F423" s="2">
        <v>-36.78</v>
      </c>
      <c r="G423" s="1" t="s">
        <v>93</v>
      </c>
      <c r="H423" s="1" t="s">
        <v>23</v>
      </c>
      <c r="I423" s="1" t="s">
        <v>17</v>
      </c>
      <c r="J423" s="1" t="s">
        <v>18</v>
      </c>
      <c r="K423" s="1" t="s">
        <v>19</v>
      </c>
      <c r="L423" s="1" t="s">
        <v>232</v>
      </c>
      <c r="M423" s="1" t="s">
        <v>201</v>
      </c>
      <c r="N423" s="2">
        <f>salesdata[[#This Row],[Sales]]-salesdata[[#This Row],[Profit]]</f>
        <v>404.96000000000004</v>
      </c>
      <c r="O423" s="6">
        <f>((salesdata[[#This Row],[Original_Price]]-salesdata[[#This Row],[Sales]])/(salesdata[[#This Row],[Original_Price]]))*100</f>
        <v>9.0823785065191682</v>
      </c>
    </row>
    <row r="424" spans="1:15" x14ac:dyDescent="0.25">
      <c r="A424" s="1">
        <v>39364</v>
      </c>
      <c r="B424" s="1" t="s">
        <v>13</v>
      </c>
      <c r="C424" s="1">
        <v>15</v>
      </c>
      <c r="D424" s="2">
        <v>19417.55</v>
      </c>
      <c r="E424" s="1" t="s">
        <v>67</v>
      </c>
      <c r="F424" s="2">
        <v>8417.57</v>
      </c>
      <c r="G424" s="1" t="s">
        <v>172</v>
      </c>
      <c r="H424" s="1" t="s">
        <v>23</v>
      </c>
      <c r="I424" s="1" t="s">
        <v>17</v>
      </c>
      <c r="J424" s="1" t="s">
        <v>18</v>
      </c>
      <c r="K424" s="1" t="s">
        <v>210</v>
      </c>
      <c r="L424" s="1" t="s">
        <v>496</v>
      </c>
      <c r="M424" s="1" t="s">
        <v>201</v>
      </c>
      <c r="N424" s="2">
        <f>salesdata[[#This Row],[Sales]]-salesdata[[#This Row],[Profit]]</f>
        <v>10999.98</v>
      </c>
      <c r="O424" s="6">
        <f>((salesdata[[#This Row],[Original_Price]]-salesdata[[#This Row],[Sales]])/(salesdata[[#This Row],[Original_Price]]))*100</f>
        <v>-76.523502770005038</v>
      </c>
    </row>
    <row r="425" spans="1:15" x14ac:dyDescent="0.25">
      <c r="A425" s="1">
        <v>39683</v>
      </c>
      <c r="B425" s="1" t="s">
        <v>13</v>
      </c>
      <c r="C425" s="1">
        <v>31</v>
      </c>
      <c r="D425" s="2">
        <v>615.58000000000004</v>
      </c>
      <c r="E425" s="1" t="s">
        <v>67</v>
      </c>
      <c r="F425" s="2">
        <v>168</v>
      </c>
      <c r="G425" s="1" t="s">
        <v>95</v>
      </c>
      <c r="H425" s="1" t="s">
        <v>23</v>
      </c>
      <c r="I425" s="1" t="s">
        <v>17</v>
      </c>
      <c r="J425" s="1" t="s">
        <v>18</v>
      </c>
      <c r="K425" s="1" t="s">
        <v>210</v>
      </c>
      <c r="L425" s="1" t="s">
        <v>497</v>
      </c>
      <c r="M425" s="1" t="s">
        <v>201</v>
      </c>
      <c r="N425" s="2">
        <f>salesdata[[#This Row],[Sales]]-salesdata[[#This Row],[Profit]]</f>
        <v>447.58000000000004</v>
      </c>
      <c r="O425" s="6">
        <f>((salesdata[[#This Row],[Original_Price]]-salesdata[[#This Row],[Sales]])/(salesdata[[#This Row],[Original_Price]]))*100</f>
        <v>-37.535189239912413</v>
      </c>
    </row>
    <row r="426" spans="1:15" x14ac:dyDescent="0.25">
      <c r="A426" s="1">
        <v>40067</v>
      </c>
      <c r="B426" s="1" t="s">
        <v>31</v>
      </c>
      <c r="C426" s="1">
        <v>38</v>
      </c>
      <c r="D426" s="2">
        <v>2157.3085000000001</v>
      </c>
      <c r="E426" s="1" t="s">
        <v>67</v>
      </c>
      <c r="F426" s="2">
        <v>519.25</v>
      </c>
      <c r="G426" s="1" t="s">
        <v>96</v>
      </c>
      <c r="H426" s="1" t="s">
        <v>23</v>
      </c>
      <c r="I426" s="1" t="s">
        <v>17</v>
      </c>
      <c r="J426" s="1" t="s">
        <v>48</v>
      </c>
      <c r="K426" s="1" t="s">
        <v>149</v>
      </c>
      <c r="L426" s="1">
        <v>3390</v>
      </c>
      <c r="M426" s="1" t="s">
        <v>201</v>
      </c>
      <c r="N426" s="2">
        <f>salesdata[[#This Row],[Sales]]-salesdata[[#This Row],[Profit]]</f>
        <v>1638.0585000000001</v>
      </c>
      <c r="O426" s="6">
        <f>((salesdata[[#This Row],[Original_Price]]-salesdata[[#This Row],[Sales]])/(salesdata[[#This Row],[Original_Price]]))*100</f>
        <v>-31.699112089098158</v>
      </c>
    </row>
    <row r="427" spans="1:15" x14ac:dyDescent="0.25">
      <c r="A427" s="1">
        <v>40132</v>
      </c>
      <c r="B427" s="1" t="s">
        <v>31</v>
      </c>
      <c r="C427" s="1">
        <v>16</v>
      </c>
      <c r="D427" s="2">
        <v>347.47</v>
      </c>
      <c r="E427" s="1" t="s">
        <v>67</v>
      </c>
      <c r="F427" s="2">
        <v>-86.2</v>
      </c>
      <c r="G427" s="1" t="s">
        <v>471</v>
      </c>
      <c r="H427" s="1" t="s">
        <v>23</v>
      </c>
      <c r="I427" s="1" t="s">
        <v>17</v>
      </c>
      <c r="J427" s="1" t="s">
        <v>18</v>
      </c>
      <c r="K427" s="1" t="s">
        <v>210</v>
      </c>
      <c r="L427" s="1" t="s">
        <v>352</v>
      </c>
      <c r="M427" s="1" t="s">
        <v>201</v>
      </c>
      <c r="N427" s="2">
        <f>salesdata[[#This Row],[Sales]]-salesdata[[#This Row],[Profit]]</f>
        <v>433.67</v>
      </c>
      <c r="O427" s="6">
        <f>((salesdata[[#This Row],[Original_Price]]-salesdata[[#This Row],[Sales]])/(salesdata[[#This Row],[Original_Price]]))*100</f>
        <v>19.876864897272117</v>
      </c>
    </row>
    <row r="428" spans="1:15" x14ac:dyDescent="0.25">
      <c r="A428" s="1">
        <v>41153</v>
      </c>
      <c r="B428" s="1" t="s">
        <v>36</v>
      </c>
      <c r="C428" s="1">
        <v>29</v>
      </c>
      <c r="D428" s="2">
        <v>862.2</v>
      </c>
      <c r="E428" s="1" t="s">
        <v>67</v>
      </c>
      <c r="F428" s="2">
        <v>-45.1</v>
      </c>
      <c r="G428" s="1" t="s">
        <v>96</v>
      </c>
      <c r="H428" s="1" t="s">
        <v>23</v>
      </c>
      <c r="I428" s="1" t="s">
        <v>17</v>
      </c>
      <c r="J428" s="1" t="s">
        <v>48</v>
      </c>
      <c r="K428" s="1" t="s">
        <v>215</v>
      </c>
      <c r="L428" s="1" t="s">
        <v>333</v>
      </c>
      <c r="M428" s="1" t="s">
        <v>201</v>
      </c>
      <c r="N428" s="2">
        <f>salesdata[[#This Row],[Sales]]-salesdata[[#This Row],[Profit]]</f>
        <v>907.30000000000007</v>
      </c>
      <c r="O428" s="6">
        <f>((salesdata[[#This Row],[Original_Price]]-salesdata[[#This Row],[Sales]])/(salesdata[[#This Row],[Original_Price]]))*100</f>
        <v>4.9707924611484646</v>
      </c>
    </row>
    <row r="429" spans="1:15" x14ac:dyDescent="0.25">
      <c r="A429" s="1">
        <v>41409</v>
      </c>
      <c r="B429" s="1" t="s">
        <v>28</v>
      </c>
      <c r="C429" s="1">
        <v>1</v>
      </c>
      <c r="D429" s="2">
        <v>18.920000000000002</v>
      </c>
      <c r="E429" s="1" t="s">
        <v>67</v>
      </c>
      <c r="F429" s="2">
        <v>-18.25</v>
      </c>
      <c r="G429" s="1" t="s">
        <v>128</v>
      </c>
      <c r="H429" s="1" t="s">
        <v>23</v>
      </c>
      <c r="I429" s="1" t="s">
        <v>17</v>
      </c>
      <c r="J429" s="1" t="s">
        <v>18</v>
      </c>
      <c r="K429" s="1" t="s">
        <v>210</v>
      </c>
      <c r="L429" s="1" t="s">
        <v>498</v>
      </c>
      <c r="M429" s="1" t="s">
        <v>201</v>
      </c>
      <c r="N429" s="2">
        <f>salesdata[[#This Row],[Sales]]-salesdata[[#This Row],[Profit]]</f>
        <v>37.17</v>
      </c>
      <c r="O429" s="6">
        <f>((salesdata[[#This Row],[Original_Price]]-salesdata[[#This Row],[Sales]])/(salesdata[[#This Row],[Original_Price]]))*100</f>
        <v>49.098735539413504</v>
      </c>
    </row>
    <row r="430" spans="1:15" x14ac:dyDescent="0.25">
      <c r="A430" s="1">
        <v>42209</v>
      </c>
      <c r="B430" s="1" t="s">
        <v>13</v>
      </c>
      <c r="C430" s="1">
        <v>5</v>
      </c>
      <c r="D430" s="2">
        <v>324.55</v>
      </c>
      <c r="E430" s="1" t="s">
        <v>67</v>
      </c>
      <c r="F430" s="2">
        <v>-12.82</v>
      </c>
      <c r="G430" s="1" t="s">
        <v>96</v>
      </c>
      <c r="H430" s="1" t="s">
        <v>23</v>
      </c>
      <c r="I430" s="1" t="s">
        <v>17</v>
      </c>
      <c r="J430" s="1" t="s">
        <v>18</v>
      </c>
      <c r="K430" s="1" t="s">
        <v>41</v>
      </c>
      <c r="L430" s="1" t="s">
        <v>499</v>
      </c>
      <c r="M430" s="1" t="s">
        <v>201</v>
      </c>
      <c r="N430" s="2">
        <f>salesdata[[#This Row],[Sales]]-salesdata[[#This Row],[Profit]]</f>
        <v>337.37</v>
      </c>
      <c r="O430" s="6">
        <f>((salesdata[[#This Row],[Original_Price]]-salesdata[[#This Row],[Sales]])/(salesdata[[#This Row],[Original_Price]]))*100</f>
        <v>3.7999822153718452</v>
      </c>
    </row>
    <row r="431" spans="1:15" x14ac:dyDescent="0.25">
      <c r="A431" s="1">
        <v>43109</v>
      </c>
      <c r="B431" s="1" t="s">
        <v>43</v>
      </c>
      <c r="C431" s="1">
        <v>19</v>
      </c>
      <c r="D431" s="2">
        <v>281.83999999999997</v>
      </c>
      <c r="E431" s="1" t="s">
        <v>67</v>
      </c>
      <c r="F431" s="2">
        <v>-21.85</v>
      </c>
      <c r="G431" s="1" t="s">
        <v>166</v>
      </c>
      <c r="H431" s="1" t="s">
        <v>23</v>
      </c>
      <c r="I431" s="1" t="s">
        <v>17</v>
      </c>
      <c r="J431" s="1" t="s">
        <v>18</v>
      </c>
      <c r="K431" s="1" t="s">
        <v>210</v>
      </c>
      <c r="L431" s="1" t="s">
        <v>500</v>
      </c>
      <c r="M431" s="1" t="s">
        <v>201</v>
      </c>
      <c r="N431" s="2">
        <f>salesdata[[#This Row],[Sales]]-salesdata[[#This Row],[Profit]]</f>
        <v>303.69</v>
      </c>
      <c r="O431" s="6">
        <f>((salesdata[[#This Row],[Original_Price]]-salesdata[[#This Row],[Sales]])/(salesdata[[#This Row],[Original_Price]]))*100</f>
        <v>7.194836840198894</v>
      </c>
    </row>
    <row r="432" spans="1:15" x14ac:dyDescent="0.25">
      <c r="A432" s="1">
        <v>43109</v>
      </c>
      <c r="B432" s="1" t="s">
        <v>43</v>
      </c>
      <c r="C432" s="1">
        <v>25</v>
      </c>
      <c r="D432" s="2">
        <v>509.52</v>
      </c>
      <c r="E432" s="1" t="s">
        <v>67</v>
      </c>
      <c r="F432" s="2">
        <v>-145.78</v>
      </c>
      <c r="G432" s="1" t="s">
        <v>166</v>
      </c>
      <c r="H432" s="1" t="s">
        <v>23</v>
      </c>
      <c r="I432" s="1" t="s">
        <v>17</v>
      </c>
      <c r="J432" s="1" t="s">
        <v>48</v>
      </c>
      <c r="K432" s="1" t="s">
        <v>215</v>
      </c>
      <c r="L432" s="1" t="s">
        <v>281</v>
      </c>
      <c r="M432" s="1" t="s">
        <v>201</v>
      </c>
      <c r="N432" s="2">
        <f>salesdata[[#This Row],[Sales]]-salesdata[[#This Row],[Profit]]</f>
        <v>655.29999999999995</v>
      </c>
      <c r="O432" s="6">
        <f>((salesdata[[#This Row],[Original_Price]]-salesdata[[#This Row],[Sales]])/(salesdata[[#This Row],[Original_Price]]))*100</f>
        <v>22.246299404852738</v>
      </c>
    </row>
    <row r="433" spans="1:15" x14ac:dyDescent="0.25">
      <c r="A433" s="1">
        <v>43329</v>
      </c>
      <c r="B433" s="1" t="s">
        <v>36</v>
      </c>
      <c r="C433" s="1">
        <v>42</v>
      </c>
      <c r="D433" s="2">
        <v>2475.83</v>
      </c>
      <c r="E433" s="1" t="s">
        <v>67</v>
      </c>
      <c r="F433" s="2">
        <v>752.37</v>
      </c>
      <c r="G433" s="1" t="s">
        <v>88</v>
      </c>
      <c r="H433" s="1" t="s">
        <v>23</v>
      </c>
      <c r="I433" s="1" t="s">
        <v>17</v>
      </c>
      <c r="J433" s="1" t="s">
        <v>18</v>
      </c>
      <c r="K433" s="1" t="s">
        <v>41</v>
      </c>
      <c r="L433" s="1" t="s">
        <v>273</v>
      </c>
      <c r="M433" s="1" t="s">
        <v>201</v>
      </c>
      <c r="N433" s="2">
        <f>salesdata[[#This Row],[Sales]]-salesdata[[#This Row],[Profit]]</f>
        <v>1723.46</v>
      </c>
      <c r="O433" s="6">
        <f>((salesdata[[#This Row],[Original_Price]]-salesdata[[#This Row],[Sales]])/(salesdata[[#This Row],[Original_Price]]))*100</f>
        <v>-43.654624998549423</v>
      </c>
    </row>
    <row r="434" spans="1:15" x14ac:dyDescent="0.25">
      <c r="A434" s="1">
        <v>43364</v>
      </c>
      <c r="B434" s="1" t="s">
        <v>13</v>
      </c>
      <c r="C434" s="1">
        <v>21</v>
      </c>
      <c r="D434" s="2">
        <v>524.20000000000005</v>
      </c>
      <c r="E434" s="1" t="s">
        <v>67</v>
      </c>
      <c r="F434" s="2">
        <v>158.97999999999999</v>
      </c>
      <c r="G434" s="1" t="s">
        <v>227</v>
      </c>
      <c r="H434" s="1" t="s">
        <v>23</v>
      </c>
      <c r="I434" s="1" t="s">
        <v>17</v>
      </c>
      <c r="J434" s="1" t="s">
        <v>18</v>
      </c>
      <c r="K434" s="1" t="s">
        <v>220</v>
      </c>
      <c r="L434" s="1" t="s">
        <v>224</v>
      </c>
      <c r="M434" s="1" t="s">
        <v>201</v>
      </c>
      <c r="N434" s="2">
        <f>salesdata[[#This Row],[Sales]]-salesdata[[#This Row],[Profit]]</f>
        <v>365.22</v>
      </c>
      <c r="O434" s="6">
        <f>((salesdata[[#This Row],[Original_Price]]-salesdata[[#This Row],[Sales]])/(salesdata[[#This Row],[Original_Price]]))*100</f>
        <v>-43.529927167186905</v>
      </c>
    </row>
    <row r="435" spans="1:15" x14ac:dyDescent="0.25">
      <c r="A435" s="1">
        <v>44071</v>
      </c>
      <c r="B435" s="1" t="s">
        <v>28</v>
      </c>
      <c r="C435" s="1">
        <v>19</v>
      </c>
      <c r="D435" s="2">
        <v>110.67</v>
      </c>
      <c r="E435" s="1" t="s">
        <v>67</v>
      </c>
      <c r="F435" s="2">
        <v>-43.75</v>
      </c>
      <c r="G435" s="1" t="s">
        <v>167</v>
      </c>
      <c r="H435" s="1" t="s">
        <v>23</v>
      </c>
      <c r="I435" s="1" t="s">
        <v>17</v>
      </c>
      <c r="J435" s="1" t="s">
        <v>18</v>
      </c>
      <c r="K435" s="1" t="s">
        <v>210</v>
      </c>
      <c r="L435" s="1" t="s">
        <v>501</v>
      </c>
      <c r="M435" s="1" t="s">
        <v>201</v>
      </c>
      <c r="N435" s="2">
        <f>salesdata[[#This Row],[Sales]]-salesdata[[#This Row],[Profit]]</f>
        <v>154.42000000000002</v>
      </c>
      <c r="O435" s="6">
        <f>((salesdata[[#This Row],[Original_Price]]-salesdata[[#This Row],[Sales]])/(salesdata[[#This Row],[Original_Price]]))*100</f>
        <v>28.331822302810522</v>
      </c>
    </row>
    <row r="436" spans="1:15" x14ac:dyDescent="0.25">
      <c r="A436" s="1">
        <v>44071</v>
      </c>
      <c r="B436" s="1" t="s">
        <v>28</v>
      </c>
      <c r="C436" s="1">
        <v>20</v>
      </c>
      <c r="D436" s="2">
        <v>1163.123</v>
      </c>
      <c r="E436" s="1" t="s">
        <v>67</v>
      </c>
      <c r="F436" s="2">
        <v>83.84</v>
      </c>
      <c r="G436" s="1" t="s">
        <v>167</v>
      </c>
      <c r="H436" s="1" t="s">
        <v>23</v>
      </c>
      <c r="I436" s="1" t="s">
        <v>17</v>
      </c>
      <c r="J436" s="1" t="s">
        <v>48</v>
      </c>
      <c r="K436" s="1" t="s">
        <v>149</v>
      </c>
      <c r="L436" s="1">
        <v>8260</v>
      </c>
      <c r="M436" s="1" t="s">
        <v>201</v>
      </c>
      <c r="N436" s="2">
        <f>salesdata[[#This Row],[Sales]]-salesdata[[#This Row],[Profit]]</f>
        <v>1079.2830000000001</v>
      </c>
      <c r="O436" s="6">
        <f>((salesdata[[#This Row],[Original_Price]]-salesdata[[#This Row],[Sales]])/(salesdata[[#This Row],[Original_Price]]))*100</f>
        <v>-7.7681201316058823</v>
      </c>
    </row>
    <row r="437" spans="1:15" x14ac:dyDescent="0.25">
      <c r="A437" s="1">
        <v>44519</v>
      </c>
      <c r="B437" s="1" t="s">
        <v>13</v>
      </c>
      <c r="C437" s="1">
        <v>48</v>
      </c>
      <c r="D437" s="2">
        <v>224.58</v>
      </c>
      <c r="E437" s="1" t="s">
        <v>67</v>
      </c>
      <c r="F437" s="2">
        <v>-144.76</v>
      </c>
      <c r="G437" s="1" t="s">
        <v>166</v>
      </c>
      <c r="H437" s="1" t="s">
        <v>23</v>
      </c>
      <c r="I437" s="1" t="s">
        <v>17</v>
      </c>
      <c r="J437" s="1" t="s">
        <v>18</v>
      </c>
      <c r="K437" s="1" t="s">
        <v>210</v>
      </c>
      <c r="L437" s="1" t="s">
        <v>502</v>
      </c>
      <c r="M437" s="1" t="s">
        <v>201</v>
      </c>
      <c r="N437" s="2">
        <f>salesdata[[#This Row],[Sales]]-salesdata[[#This Row],[Profit]]</f>
        <v>369.34000000000003</v>
      </c>
      <c r="O437" s="6">
        <f>((salesdata[[#This Row],[Original_Price]]-salesdata[[#This Row],[Sales]])/(salesdata[[#This Row],[Original_Price]]))*100</f>
        <v>39.194238371148536</v>
      </c>
    </row>
    <row r="438" spans="1:15" x14ac:dyDescent="0.25">
      <c r="A438" s="1">
        <v>44519</v>
      </c>
      <c r="B438" s="1" t="s">
        <v>13</v>
      </c>
      <c r="C438" s="1">
        <v>34</v>
      </c>
      <c r="D438" s="2">
        <v>365.77</v>
      </c>
      <c r="E438" s="1" t="s">
        <v>67</v>
      </c>
      <c r="F438" s="2">
        <v>155.69</v>
      </c>
      <c r="G438" s="1" t="s">
        <v>166</v>
      </c>
      <c r="H438" s="1" t="s">
        <v>23</v>
      </c>
      <c r="I438" s="1" t="s">
        <v>17</v>
      </c>
      <c r="J438" s="1" t="s">
        <v>18</v>
      </c>
      <c r="K438" s="1" t="s">
        <v>220</v>
      </c>
      <c r="L438" s="1" t="s">
        <v>503</v>
      </c>
      <c r="M438" s="1" t="s">
        <v>201</v>
      </c>
      <c r="N438" s="2">
        <f>salesdata[[#This Row],[Sales]]-salesdata[[#This Row],[Profit]]</f>
        <v>210.07999999999998</v>
      </c>
      <c r="O438" s="6">
        <f>((salesdata[[#This Row],[Original_Price]]-salesdata[[#This Row],[Sales]])/(salesdata[[#This Row],[Original_Price]]))*100</f>
        <v>-74.109862909367862</v>
      </c>
    </row>
    <row r="439" spans="1:15" x14ac:dyDescent="0.25">
      <c r="A439" s="1">
        <v>46980</v>
      </c>
      <c r="B439" s="1" t="s">
        <v>43</v>
      </c>
      <c r="C439" s="1">
        <v>34</v>
      </c>
      <c r="D439" s="2">
        <v>216.3</v>
      </c>
      <c r="E439" s="1" t="s">
        <v>67</v>
      </c>
      <c r="F439" s="2">
        <v>103.16</v>
      </c>
      <c r="G439" s="1" t="s">
        <v>15</v>
      </c>
      <c r="H439" s="1" t="s">
        <v>23</v>
      </c>
      <c r="I439" s="1" t="s">
        <v>17</v>
      </c>
      <c r="J439" s="1" t="s">
        <v>18</v>
      </c>
      <c r="K439" s="1" t="s">
        <v>199</v>
      </c>
      <c r="L439" s="1" t="s">
        <v>504</v>
      </c>
      <c r="M439" s="1" t="s">
        <v>201</v>
      </c>
      <c r="N439" s="2">
        <f>salesdata[[#This Row],[Sales]]-salesdata[[#This Row],[Profit]]</f>
        <v>113.14000000000001</v>
      </c>
      <c r="O439" s="6">
        <f>((salesdata[[#This Row],[Original_Price]]-salesdata[[#This Row],[Sales]])/(salesdata[[#This Row],[Original_Price]]))*100</f>
        <v>-91.179070178539845</v>
      </c>
    </row>
    <row r="440" spans="1:15" x14ac:dyDescent="0.25">
      <c r="A440" s="1">
        <v>47462</v>
      </c>
      <c r="B440" s="1" t="s">
        <v>13</v>
      </c>
      <c r="C440" s="1">
        <v>43</v>
      </c>
      <c r="D440" s="2">
        <v>154.18</v>
      </c>
      <c r="E440" s="1" t="s">
        <v>67</v>
      </c>
      <c r="F440" s="2">
        <v>-166.92</v>
      </c>
      <c r="G440" s="1" t="s">
        <v>227</v>
      </c>
      <c r="H440" s="1" t="s">
        <v>23</v>
      </c>
      <c r="I440" s="1" t="s">
        <v>17</v>
      </c>
      <c r="J440" s="1" t="s">
        <v>18</v>
      </c>
      <c r="K440" s="1" t="s">
        <v>210</v>
      </c>
      <c r="L440" s="1" t="s">
        <v>505</v>
      </c>
      <c r="M440" s="1" t="s">
        <v>201</v>
      </c>
      <c r="N440" s="2">
        <f>salesdata[[#This Row],[Sales]]-salesdata[[#This Row],[Profit]]</f>
        <v>321.10000000000002</v>
      </c>
      <c r="O440" s="6">
        <f>((salesdata[[#This Row],[Original_Price]]-salesdata[[#This Row],[Sales]])/(salesdata[[#This Row],[Original_Price]]))*100</f>
        <v>51.983805668016188</v>
      </c>
    </row>
    <row r="441" spans="1:15" x14ac:dyDescent="0.25">
      <c r="A441" s="1">
        <v>47873</v>
      </c>
      <c r="B441" s="1" t="s">
        <v>43</v>
      </c>
      <c r="C441" s="1">
        <v>8</v>
      </c>
      <c r="D441" s="2">
        <v>52.39</v>
      </c>
      <c r="E441" s="1" t="s">
        <v>67</v>
      </c>
      <c r="F441" s="2">
        <v>-17.38</v>
      </c>
      <c r="G441" s="1" t="s">
        <v>88</v>
      </c>
      <c r="H441" s="1" t="s">
        <v>23</v>
      </c>
      <c r="I441" s="1" t="s">
        <v>17</v>
      </c>
      <c r="J441" s="1" t="s">
        <v>25</v>
      </c>
      <c r="K441" s="1" t="s">
        <v>26</v>
      </c>
      <c r="L441" s="1" t="s">
        <v>506</v>
      </c>
      <c r="M441" s="1" t="s">
        <v>201</v>
      </c>
      <c r="N441" s="2">
        <f>salesdata[[#This Row],[Sales]]-salesdata[[#This Row],[Profit]]</f>
        <v>69.77</v>
      </c>
      <c r="O441" s="6">
        <f>((salesdata[[#This Row],[Original_Price]]-salesdata[[#This Row],[Sales]])/(salesdata[[#This Row],[Original_Price]]))*100</f>
        <v>24.910419951268448</v>
      </c>
    </row>
    <row r="442" spans="1:15" x14ac:dyDescent="0.25">
      <c r="A442" s="1">
        <v>48839</v>
      </c>
      <c r="B442" s="1" t="s">
        <v>43</v>
      </c>
      <c r="C442" s="1">
        <v>1</v>
      </c>
      <c r="D442" s="2">
        <v>97.13</v>
      </c>
      <c r="E442" s="1" t="s">
        <v>67</v>
      </c>
      <c r="F442" s="2">
        <v>-37.06</v>
      </c>
      <c r="G442" s="1" t="s">
        <v>32</v>
      </c>
      <c r="H442" s="1" t="s">
        <v>23</v>
      </c>
      <c r="I442" s="1" t="s">
        <v>17</v>
      </c>
      <c r="J442" s="1" t="s">
        <v>18</v>
      </c>
      <c r="K442" s="1" t="s">
        <v>199</v>
      </c>
      <c r="L442" s="1" t="s">
        <v>507</v>
      </c>
      <c r="M442" s="1" t="s">
        <v>201</v>
      </c>
      <c r="N442" s="2">
        <f>salesdata[[#This Row],[Sales]]-salesdata[[#This Row],[Profit]]</f>
        <v>134.19</v>
      </c>
      <c r="O442" s="6">
        <f>((salesdata[[#This Row],[Original_Price]]-salesdata[[#This Row],[Sales]])/(salesdata[[#This Row],[Original_Price]]))*100</f>
        <v>27.617557195021984</v>
      </c>
    </row>
    <row r="443" spans="1:15" x14ac:dyDescent="0.25">
      <c r="A443" s="1">
        <v>50278</v>
      </c>
      <c r="B443" s="1" t="s">
        <v>13</v>
      </c>
      <c r="C443" s="1">
        <v>2</v>
      </c>
      <c r="D443" s="2">
        <v>51.21</v>
      </c>
      <c r="E443" s="1" t="s">
        <v>67</v>
      </c>
      <c r="F443" s="2">
        <v>-27.53</v>
      </c>
      <c r="G443" s="1" t="s">
        <v>128</v>
      </c>
      <c r="H443" s="1" t="s">
        <v>23</v>
      </c>
      <c r="I443" s="1" t="s">
        <v>17</v>
      </c>
      <c r="J443" s="1" t="s">
        <v>18</v>
      </c>
      <c r="K443" s="1" t="s">
        <v>210</v>
      </c>
      <c r="L443" s="1" t="s">
        <v>508</v>
      </c>
      <c r="M443" s="1" t="s">
        <v>201</v>
      </c>
      <c r="N443" s="2">
        <f>salesdata[[#This Row],[Sales]]-salesdata[[#This Row],[Profit]]</f>
        <v>78.740000000000009</v>
      </c>
      <c r="O443" s="6">
        <f>((salesdata[[#This Row],[Original_Price]]-salesdata[[#This Row],[Sales]])/(salesdata[[#This Row],[Original_Price]]))*100</f>
        <v>34.963169926339859</v>
      </c>
    </row>
    <row r="444" spans="1:15" x14ac:dyDescent="0.25">
      <c r="A444" s="1">
        <v>50565</v>
      </c>
      <c r="B444" s="1" t="s">
        <v>13</v>
      </c>
      <c r="C444" s="1">
        <v>43</v>
      </c>
      <c r="D444" s="2">
        <v>683.46</v>
      </c>
      <c r="E444" s="1" t="s">
        <v>67</v>
      </c>
      <c r="F444" s="2">
        <v>-138.82</v>
      </c>
      <c r="G444" s="1" t="s">
        <v>89</v>
      </c>
      <c r="H444" s="1" t="s">
        <v>23</v>
      </c>
      <c r="I444" s="1" t="s">
        <v>17</v>
      </c>
      <c r="J444" s="1" t="s">
        <v>18</v>
      </c>
      <c r="K444" s="1" t="s">
        <v>220</v>
      </c>
      <c r="L444" s="1" t="s">
        <v>509</v>
      </c>
      <c r="M444" s="1" t="s">
        <v>201</v>
      </c>
      <c r="N444" s="2">
        <f>salesdata[[#This Row],[Sales]]-salesdata[[#This Row],[Profit]]</f>
        <v>822.28</v>
      </c>
      <c r="O444" s="6">
        <f>((salesdata[[#This Row],[Original_Price]]-salesdata[[#This Row],[Sales]])/(salesdata[[#This Row],[Original_Price]]))*100</f>
        <v>16.882327187819225</v>
      </c>
    </row>
    <row r="445" spans="1:15" x14ac:dyDescent="0.25">
      <c r="A445" s="1">
        <v>50914</v>
      </c>
      <c r="B445" s="1" t="s">
        <v>43</v>
      </c>
      <c r="C445" s="1">
        <v>49</v>
      </c>
      <c r="D445" s="2">
        <v>8551.5439999999999</v>
      </c>
      <c r="E445" s="1" t="s">
        <v>67</v>
      </c>
      <c r="F445" s="2">
        <v>2763.13</v>
      </c>
      <c r="G445" s="1" t="s">
        <v>32</v>
      </c>
      <c r="H445" s="1" t="s">
        <v>23</v>
      </c>
      <c r="I445" s="1" t="s">
        <v>17</v>
      </c>
      <c r="J445" s="1" t="s">
        <v>48</v>
      </c>
      <c r="K445" s="1" t="s">
        <v>149</v>
      </c>
      <c r="L445" s="1" t="s">
        <v>510</v>
      </c>
      <c r="M445" s="1" t="s">
        <v>201</v>
      </c>
      <c r="N445" s="2">
        <f>salesdata[[#This Row],[Sales]]-salesdata[[#This Row],[Profit]]</f>
        <v>5788.4139999999998</v>
      </c>
      <c r="O445" s="6">
        <f>((salesdata[[#This Row],[Original_Price]]-salesdata[[#This Row],[Sales]])/(salesdata[[#This Row],[Original_Price]]))*100</f>
        <v>-47.735528246597433</v>
      </c>
    </row>
    <row r="446" spans="1:15" x14ac:dyDescent="0.25">
      <c r="A446" s="1">
        <v>51938</v>
      </c>
      <c r="B446" s="1" t="s">
        <v>31</v>
      </c>
      <c r="C446" s="1">
        <v>5</v>
      </c>
      <c r="D446" s="2">
        <v>503.32749999999999</v>
      </c>
      <c r="E446" s="1" t="s">
        <v>67</v>
      </c>
      <c r="F446" s="2">
        <v>-488.31</v>
      </c>
      <c r="G446" s="1" t="s">
        <v>84</v>
      </c>
      <c r="H446" s="1" t="s">
        <v>23</v>
      </c>
      <c r="I446" s="1" t="s">
        <v>17</v>
      </c>
      <c r="J446" s="1" t="s">
        <v>48</v>
      </c>
      <c r="K446" s="1" t="s">
        <v>149</v>
      </c>
      <c r="L446" s="1">
        <v>8290</v>
      </c>
      <c r="M446" s="1" t="s">
        <v>201</v>
      </c>
      <c r="N446" s="2">
        <f>salesdata[[#This Row],[Sales]]-salesdata[[#This Row],[Profit]]</f>
        <v>991.63750000000005</v>
      </c>
      <c r="O446" s="6">
        <f>((salesdata[[#This Row],[Original_Price]]-salesdata[[#This Row],[Sales]])/(salesdata[[#This Row],[Original_Price]]))*100</f>
        <v>49.242792855252048</v>
      </c>
    </row>
    <row r="447" spans="1:15" x14ac:dyDescent="0.25">
      <c r="A447" s="1">
        <v>53156</v>
      </c>
      <c r="B447" s="1" t="s">
        <v>28</v>
      </c>
      <c r="C447" s="1">
        <v>47</v>
      </c>
      <c r="D447" s="2">
        <v>186.93</v>
      </c>
      <c r="E447" s="1" t="s">
        <v>67</v>
      </c>
      <c r="F447" s="2">
        <v>56.44</v>
      </c>
      <c r="G447" s="1" t="s">
        <v>29</v>
      </c>
      <c r="H447" s="1" t="s">
        <v>23</v>
      </c>
      <c r="I447" s="1" t="s">
        <v>17</v>
      </c>
      <c r="J447" s="1" t="s">
        <v>18</v>
      </c>
      <c r="K447" s="1" t="s">
        <v>199</v>
      </c>
      <c r="L447" s="1" t="s">
        <v>335</v>
      </c>
      <c r="M447" s="1" t="s">
        <v>201</v>
      </c>
      <c r="N447" s="2">
        <f>salesdata[[#This Row],[Sales]]-salesdata[[#This Row],[Profit]]</f>
        <v>130.49</v>
      </c>
      <c r="O447" s="6">
        <f>((salesdata[[#This Row],[Original_Price]]-salesdata[[#This Row],[Sales]])/(salesdata[[#This Row],[Original_Price]]))*100</f>
        <v>-43.252356502413974</v>
      </c>
    </row>
    <row r="448" spans="1:15" x14ac:dyDescent="0.25">
      <c r="A448" s="1">
        <v>53990</v>
      </c>
      <c r="B448" s="1" t="s">
        <v>28</v>
      </c>
      <c r="C448" s="1">
        <v>44</v>
      </c>
      <c r="D448" s="2">
        <v>4263.9314999999997</v>
      </c>
      <c r="E448" s="1" t="s">
        <v>67</v>
      </c>
      <c r="F448" s="2">
        <v>1411.03</v>
      </c>
      <c r="G448" s="1" t="s">
        <v>32</v>
      </c>
      <c r="H448" s="1" t="s">
        <v>23</v>
      </c>
      <c r="I448" s="1" t="s">
        <v>17</v>
      </c>
      <c r="J448" s="1" t="s">
        <v>48</v>
      </c>
      <c r="K448" s="1" t="s">
        <v>149</v>
      </c>
      <c r="L448" s="1" t="s">
        <v>511</v>
      </c>
      <c r="M448" s="1" t="s">
        <v>201</v>
      </c>
      <c r="N448" s="2">
        <f>salesdata[[#This Row],[Sales]]-salesdata[[#This Row],[Profit]]</f>
        <v>2852.9014999999999</v>
      </c>
      <c r="O448" s="6">
        <f>((salesdata[[#This Row],[Original_Price]]-salesdata[[#This Row],[Sales]])/(salesdata[[#This Row],[Original_Price]]))*100</f>
        <v>-49.459471348730396</v>
      </c>
    </row>
    <row r="449" spans="1:15" x14ac:dyDescent="0.25">
      <c r="A449" s="1">
        <v>55366</v>
      </c>
      <c r="B449" s="1" t="s">
        <v>43</v>
      </c>
      <c r="C449" s="1">
        <v>7</v>
      </c>
      <c r="D449" s="2">
        <v>387.17</v>
      </c>
      <c r="E449" s="1" t="s">
        <v>67</v>
      </c>
      <c r="F449" s="2">
        <v>-204.65</v>
      </c>
      <c r="G449" s="1" t="s">
        <v>88</v>
      </c>
      <c r="H449" s="1" t="s">
        <v>23</v>
      </c>
      <c r="I449" s="1" t="s">
        <v>17</v>
      </c>
      <c r="J449" s="1" t="s">
        <v>48</v>
      </c>
      <c r="K449" s="1" t="s">
        <v>215</v>
      </c>
      <c r="L449" s="1" t="s">
        <v>512</v>
      </c>
      <c r="M449" s="1" t="s">
        <v>201</v>
      </c>
      <c r="N449" s="2">
        <f>salesdata[[#This Row],[Sales]]-salesdata[[#This Row],[Profit]]</f>
        <v>591.82000000000005</v>
      </c>
      <c r="O449" s="6">
        <f>((salesdata[[#This Row],[Original_Price]]-salesdata[[#This Row],[Sales]])/(salesdata[[#This Row],[Original_Price]]))*100</f>
        <v>34.579770876279952</v>
      </c>
    </row>
    <row r="450" spans="1:15" x14ac:dyDescent="0.25">
      <c r="A450" s="1">
        <v>58150</v>
      </c>
      <c r="B450" s="1" t="s">
        <v>43</v>
      </c>
      <c r="C450" s="1">
        <v>24</v>
      </c>
      <c r="D450" s="2">
        <v>60.36</v>
      </c>
      <c r="E450" s="1" t="s">
        <v>67</v>
      </c>
      <c r="F450" s="2">
        <v>-119.62</v>
      </c>
      <c r="G450" s="1" t="s">
        <v>227</v>
      </c>
      <c r="H450" s="1" t="s">
        <v>47</v>
      </c>
      <c r="I450" s="1" t="s">
        <v>17</v>
      </c>
      <c r="J450" s="1" t="s">
        <v>18</v>
      </c>
      <c r="K450" s="1" t="s">
        <v>210</v>
      </c>
      <c r="L450" s="1" t="s">
        <v>513</v>
      </c>
      <c r="M450" s="1" t="s">
        <v>201</v>
      </c>
      <c r="N450" s="2">
        <f>salesdata[[#This Row],[Sales]]-salesdata[[#This Row],[Profit]]</f>
        <v>179.98000000000002</v>
      </c>
      <c r="O450" s="6">
        <f>((salesdata[[#This Row],[Original_Price]]-salesdata[[#This Row],[Sales]])/(salesdata[[#This Row],[Original_Price]]))*100</f>
        <v>66.462940326702963</v>
      </c>
    </row>
    <row r="451" spans="1:15" x14ac:dyDescent="0.25">
      <c r="A451" s="1">
        <v>58340</v>
      </c>
      <c r="B451" s="1" t="s">
        <v>36</v>
      </c>
      <c r="C451" s="1">
        <v>36</v>
      </c>
      <c r="D451" s="2">
        <v>1936.3</v>
      </c>
      <c r="E451" s="1" t="s">
        <v>67</v>
      </c>
      <c r="F451" s="2">
        <v>278.12</v>
      </c>
      <c r="G451" s="1" t="s">
        <v>89</v>
      </c>
      <c r="H451" s="1" t="s">
        <v>47</v>
      </c>
      <c r="I451" s="1" t="s">
        <v>17</v>
      </c>
      <c r="J451" s="1" t="s">
        <v>18</v>
      </c>
      <c r="K451" s="1" t="s">
        <v>41</v>
      </c>
      <c r="L451" s="1" t="s">
        <v>514</v>
      </c>
      <c r="M451" s="1" t="s">
        <v>201</v>
      </c>
      <c r="N451" s="2">
        <f>salesdata[[#This Row],[Sales]]-salesdata[[#This Row],[Profit]]</f>
        <v>1658.1799999999998</v>
      </c>
      <c r="O451" s="6">
        <f>((salesdata[[#This Row],[Original_Price]]-salesdata[[#This Row],[Sales]])/(salesdata[[#This Row],[Original_Price]]))*100</f>
        <v>-16.772606110313724</v>
      </c>
    </row>
    <row r="452" spans="1:15" x14ac:dyDescent="0.25">
      <c r="A452" s="1">
        <v>58368</v>
      </c>
      <c r="B452" s="1" t="s">
        <v>13</v>
      </c>
      <c r="C452" s="1">
        <v>4</v>
      </c>
      <c r="D452" s="2">
        <v>14.23</v>
      </c>
      <c r="E452" s="1" t="s">
        <v>67</v>
      </c>
      <c r="F452" s="2">
        <v>-4.43</v>
      </c>
      <c r="G452" s="1" t="s">
        <v>88</v>
      </c>
      <c r="H452" s="1" t="s">
        <v>47</v>
      </c>
      <c r="I452" s="1" t="s">
        <v>17</v>
      </c>
      <c r="J452" s="1" t="s">
        <v>25</v>
      </c>
      <c r="K452" s="1" t="s">
        <v>26</v>
      </c>
      <c r="L452" s="1" t="s">
        <v>306</v>
      </c>
      <c r="M452" s="1" t="s">
        <v>201</v>
      </c>
      <c r="N452" s="2">
        <f>salesdata[[#This Row],[Sales]]-salesdata[[#This Row],[Profit]]</f>
        <v>18.66</v>
      </c>
      <c r="O452" s="6">
        <f>((salesdata[[#This Row],[Original_Price]]-salesdata[[#This Row],[Sales]])/(salesdata[[#This Row],[Original_Price]]))*100</f>
        <v>23.740621650589492</v>
      </c>
    </row>
    <row r="453" spans="1:15" x14ac:dyDescent="0.25">
      <c r="A453" s="1">
        <v>58368</v>
      </c>
      <c r="B453" s="1" t="s">
        <v>13</v>
      </c>
      <c r="C453" s="1">
        <v>39</v>
      </c>
      <c r="D453" s="2">
        <v>272.07</v>
      </c>
      <c r="E453" s="1" t="s">
        <v>67</v>
      </c>
      <c r="F453" s="2">
        <v>-206.46</v>
      </c>
      <c r="G453" s="1" t="s">
        <v>88</v>
      </c>
      <c r="H453" s="1" t="s">
        <v>47</v>
      </c>
      <c r="I453" s="1" t="s">
        <v>17</v>
      </c>
      <c r="J453" s="1" t="s">
        <v>18</v>
      </c>
      <c r="K453" s="1" t="s">
        <v>203</v>
      </c>
      <c r="L453" s="1" t="s">
        <v>515</v>
      </c>
      <c r="M453" s="1" t="s">
        <v>201</v>
      </c>
      <c r="N453" s="2">
        <f>salesdata[[#This Row],[Sales]]-salesdata[[#This Row],[Profit]]</f>
        <v>478.53</v>
      </c>
      <c r="O453" s="6">
        <f>((salesdata[[#This Row],[Original_Price]]-salesdata[[#This Row],[Sales]])/(salesdata[[#This Row],[Original_Price]]))*100</f>
        <v>43.144630430694001</v>
      </c>
    </row>
    <row r="454" spans="1:15" x14ac:dyDescent="0.25">
      <c r="A454" s="1">
        <v>59047</v>
      </c>
      <c r="B454" s="1" t="s">
        <v>28</v>
      </c>
      <c r="C454" s="1">
        <v>26</v>
      </c>
      <c r="D454" s="2">
        <v>113.85</v>
      </c>
      <c r="E454" s="1" t="s">
        <v>67</v>
      </c>
      <c r="F454" s="2">
        <v>-93.93</v>
      </c>
      <c r="G454" s="1" t="s">
        <v>128</v>
      </c>
      <c r="H454" s="1" t="s">
        <v>47</v>
      </c>
      <c r="I454" s="1" t="s">
        <v>17</v>
      </c>
      <c r="J454" s="1" t="s">
        <v>25</v>
      </c>
      <c r="K454" s="1" t="s">
        <v>26</v>
      </c>
      <c r="L454" s="1" t="s">
        <v>412</v>
      </c>
      <c r="M454" s="1" t="s">
        <v>201</v>
      </c>
      <c r="N454" s="2">
        <f>salesdata[[#This Row],[Sales]]-salesdata[[#This Row],[Profit]]</f>
        <v>207.78</v>
      </c>
      <c r="O454" s="6">
        <f>((salesdata[[#This Row],[Original_Price]]-salesdata[[#This Row],[Sales]])/(salesdata[[#This Row],[Original_Price]]))*100</f>
        <v>45.206468380017327</v>
      </c>
    </row>
    <row r="455" spans="1:15" x14ac:dyDescent="0.25">
      <c r="A455" s="1">
        <v>59234</v>
      </c>
      <c r="B455" s="1" t="s">
        <v>31</v>
      </c>
      <c r="C455" s="1">
        <v>32</v>
      </c>
      <c r="D455" s="2">
        <v>5686.25</v>
      </c>
      <c r="E455" s="1" t="s">
        <v>67</v>
      </c>
      <c r="F455" s="2">
        <v>2109.21</v>
      </c>
      <c r="G455" s="1" t="s">
        <v>480</v>
      </c>
      <c r="H455" s="1" t="s">
        <v>47</v>
      </c>
      <c r="I455" s="1" t="s">
        <v>17</v>
      </c>
      <c r="J455" s="1" t="s">
        <v>18</v>
      </c>
      <c r="K455" s="1" t="s">
        <v>41</v>
      </c>
      <c r="L455" s="1" t="s">
        <v>490</v>
      </c>
      <c r="M455" s="1" t="s">
        <v>201</v>
      </c>
      <c r="N455" s="2">
        <f>salesdata[[#This Row],[Sales]]-salesdata[[#This Row],[Profit]]</f>
        <v>3577.04</v>
      </c>
      <c r="O455" s="6">
        <f>((salesdata[[#This Row],[Original_Price]]-salesdata[[#This Row],[Sales]])/(salesdata[[#This Row],[Original_Price]]))*100</f>
        <v>-58.965233824614771</v>
      </c>
    </row>
    <row r="456" spans="1:15" x14ac:dyDescent="0.25">
      <c r="A456" s="1">
        <v>59651</v>
      </c>
      <c r="B456" s="1" t="s">
        <v>43</v>
      </c>
      <c r="C456" s="1">
        <v>36</v>
      </c>
      <c r="D456" s="2">
        <v>283.20999999999998</v>
      </c>
      <c r="E456" s="1" t="s">
        <v>67</v>
      </c>
      <c r="F456" s="2">
        <v>-196.06</v>
      </c>
      <c r="G456" s="1" t="s">
        <v>93</v>
      </c>
      <c r="H456" s="1" t="s">
        <v>47</v>
      </c>
      <c r="I456" s="1" t="s">
        <v>17</v>
      </c>
      <c r="J456" s="1" t="s">
        <v>18</v>
      </c>
      <c r="K456" s="1" t="s">
        <v>210</v>
      </c>
      <c r="L456" s="1" t="s">
        <v>349</v>
      </c>
      <c r="M456" s="1" t="s">
        <v>201</v>
      </c>
      <c r="N456" s="2">
        <f>salesdata[[#This Row],[Sales]]-salesdata[[#This Row],[Profit]]</f>
        <v>479.27</v>
      </c>
      <c r="O456" s="6">
        <f>((salesdata[[#This Row],[Original_Price]]-salesdata[[#This Row],[Sales]])/(salesdata[[#This Row],[Original_Price]]))*100</f>
        <v>40.908047655809881</v>
      </c>
    </row>
    <row r="457" spans="1:15" x14ac:dyDescent="0.25">
      <c r="A457" s="1">
        <v>1187</v>
      </c>
      <c r="B457" s="1" t="s">
        <v>36</v>
      </c>
      <c r="C457" s="1">
        <v>14</v>
      </c>
      <c r="D457" s="2">
        <v>222.91</v>
      </c>
      <c r="E457" s="1" t="s">
        <v>67</v>
      </c>
      <c r="F457" s="2">
        <v>20.21</v>
      </c>
      <c r="G457" s="1" t="s">
        <v>107</v>
      </c>
      <c r="H457" s="1" t="s">
        <v>47</v>
      </c>
      <c r="I457" s="1" t="s">
        <v>17</v>
      </c>
      <c r="J457" s="1" t="s">
        <v>48</v>
      </c>
      <c r="K457" s="1" t="s">
        <v>215</v>
      </c>
      <c r="L457" s="1" t="s">
        <v>319</v>
      </c>
      <c r="M457" s="1" t="s">
        <v>201</v>
      </c>
      <c r="N457" s="2">
        <f>salesdata[[#This Row],[Sales]]-salesdata[[#This Row],[Profit]]</f>
        <v>202.7</v>
      </c>
      <c r="O457" s="6">
        <f>((salesdata[[#This Row],[Original_Price]]-salesdata[[#This Row],[Sales]])/(salesdata[[#This Row],[Original_Price]]))*100</f>
        <v>-9.9703996053280761</v>
      </c>
    </row>
    <row r="458" spans="1:15" x14ac:dyDescent="0.25">
      <c r="A458" s="1">
        <v>4007</v>
      </c>
      <c r="B458" s="1" t="s">
        <v>13</v>
      </c>
      <c r="C458" s="1">
        <v>18</v>
      </c>
      <c r="D458" s="2">
        <v>1038.4000000000001</v>
      </c>
      <c r="E458" s="1" t="s">
        <v>67</v>
      </c>
      <c r="F458" s="2">
        <v>112.36</v>
      </c>
      <c r="G458" s="1" t="s">
        <v>97</v>
      </c>
      <c r="H458" s="1" t="s">
        <v>47</v>
      </c>
      <c r="I458" s="1" t="s">
        <v>17</v>
      </c>
      <c r="J458" s="1" t="s">
        <v>18</v>
      </c>
      <c r="K458" s="1" t="s">
        <v>41</v>
      </c>
      <c r="L458" s="1" t="s">
        <v>516</v>
      </c>
      <c r="M458" s="1" t="s">
        <v>201</v>
      </c>
      <c r="N458" s="2">
        <f>salesdata[[#This Row],[Sales]]-salesdata[[#This Row],[Profit]]</f>
        <v>926.04000000000008</v>
      </c>
      <c r="O458" s="6">
        <f>((salesdata[[#This Row],[Original_Price]]-salesdata[[#This Row],[Sales]])/(salesdata[[#This Row],[Original_Price]]))*100</f>
        <v>-12.133385166947432</v>
      </c>
    </row>
    <row r="459" spans="1:15" x14ac:dyDescent="0.25">
      <c r="A459" s="1">
        <v>4416</v>
      </c>
      <c r="B459" s="1" t="s">
        <v>31</v>
      </c>
      <c r="C459" s="1">
        <v>46</v>
      </c>
      <c r="D459" s="2">
        <v>7441.29</v>
      </c>
      <c r="E459" s="1" t="s">
        <v>67</v>
      </c>
      <c r="F459" s="2">
        <v>2665.4</v>
      </c>
      <c r="G459" s="1" t="s">
        <v>102</v>
      </c>
      <c r="H459" s="1" t="s">
        <v>47</v>
      </c>
      <c r="I459" s="1" t="s">
        <v>17</v>
      </c>
      <c r="J459" s="1" t="s">
        <v>18</v>
      </c>
      <c r="K459" s="1" t="s">
        <v>210</v>
      </c>
      <c r="L459" s="1" t="s">
        <v>423</v>
      </c>
      <c r="M459" s="1" t="s">
        <v>201</v>
      </c>
      <c r="N459" s="2">
        <f>salesdata[[#This Row],[Sales]]-salesdata[[#This Row],[Profit]]</f>
        <v>4775.8899999999994</v>
      </c>
      <c r="O459" s="6">
        <f>((salesdata[[#This Row],[Original_Price]]-salesdata[[#This Row],[Sales]])/(salesdata[[#This Row],[Original_Price]]))*100</f>
        <v>-55.809493099715468</v>
      </c>
    </row>
    <row r="460" spans="1:15" x14ac:dyDescent="0.25">
      <c r="A460" s="1">
        <v>4454</v>
      </c>
      <c r="B460" s="1" t="s">
        <v>31</v>
      </c>
      <c r="C460" s="1">
        <v>17</v>
      </c>
      <c r="D460" s="2">
        <v>55.45</v>
      </c>
      <c r="E460" s="1" t="s">
        <v>67</v>
      </c>
      <c r="F460" s="2">
        <v>21.42</v>
      </c>
      <c r="G460" s="1" t="s">
        <v>102</v>
      </c>
      <c r="H460" s="1" t="s">
        <v>47</v>
      </c>
      <c r="I460" s="1" t="s">
        <v>17</v>
      </c>
      <c r="J460" s="1" t="s">
        <v>18</v>
      </c>
      <c r="K460" s="1" t="s">
        <v>199</v>
      </c>
      <c r="L460" s="1" t="s">
        <v>517</v>
      </c>
      <c r="M460" s="1" t="s">
        <v>201</v>
      </c>
      <c r="N460" s="2">
        <f>salesdata[[#This Row],[Sales]]-salesdata[[#This Row],[Profit]]</f>
        <v>34.03</v>
      </c>
      <c r="O460" s="6">
        <f>((salesdata[[#This Row],[Original_Price]]-salesdata[[#This Row],[Sales]])/(salesdata[[#This Row],[Original_Price]]))*100</f>
        <v>-62.944460769908908</v>
      </c>
    </row>
    <row r="461" spans="1:15" x14ac:dyDescent="0.25">
      <c r="A461" s="1">
        <v>5446</v>
      </c>
      <c r="B461" s="1" t="s">
        <v>31</v>
      </c>
      <c r="C461" s="1">
        <v>42</v>
      </c>
      <c r="D461" s="2">
        <v>433.68</v>
      </c>
      <c r="E461" s="1" t="s">
        <v>67</v>
      </c>
      <c r="F461" s="2">
        <v>44.1</v>
      </c>
      <c r="G461" s="1" t="s">
        <v>107</v>
      </c>
      <c r="H461" s="1" t="s">
        <v>47</v>
      </c>
      <c r="I461" s="1" t="s">
        <v>17</v>
      </c>
      <c r="J461" s="1" t="s">
        <v>18</v>
      </c>
      <c r="K461" s="1" t="s">
        <v>220</v>
      </c>
      <c r="L461" s="1" t="s">
        <v>518</v>
      </c>
      <c r="M461" s="1" t="s">
        <v>201</v>
      </c>
      <c r="N461" s="2">
        <f>salesdata[[#This Row],[Sales]]-salesdata[[#This Row],[Profit]]</f>
        <v>389.58</v>
      </c>
      <c r="O461" s="6">
        <f>((salesdata[[#This Row],[Original_Price]]-salesdata[[#This Row],[Sales]])/(salesdata[[#This Row],[Original_Price]]))*100</f>
        <v>-11.319882950870175</v>
      </c>
    </row>
    <row r="462" spans="1:15" x14ac:dyDescent="0.25">
      <c r="A462" s="1">
        <v>8994</v>
      </c>
      <c r="B462" s="1" t="s">
        <v>31</v>
      </c>
      <c r="C462" s="1">
        <v>36</v>
      </c>
      <c r="D462" s="2">
        <v>1423.35</v>
      </c>
      <c r="E462" s="1" t="s">
        <v>67</v>
      </c>
      <c r="F462" s="2">
        <v>-580.32000000000005</v>
      </c>
      <c r="G462" s="1" t="s">
        <v>180</v>
      </c>
      <c r="H462" s="1" t="s">
        <v>47</v>
      </c>
      <c r="I462" s="1" t="s">
        <v>17</v>
      </c>
      <c r="J462" s="1" t="s">
        <v>48</v>
      </c>
      <c r="K462" s="1" t="s">
        <v>215</v>
      </c>
      <c r="L462" s="1" t="s">
        <v>519</v>
      </c>
      <c r="M462" s="1" t="s">
        <v>201</v>
      </c>
      <c r="N462" s="2">
        <f>salesdata[[#This Row],[Sales]]-salesdata[[#This Row],[Profit]]</f>
        <v>2003.67</v>
      </c>
      <c r="O462" s="6">
        <f>((salesdata[[#This Row],[Original_Price]]-salesdata[[#This Row],[Sales]])/(salesdata[[#This Row],[Original_Price]]))*100</f>
        <v>28.962853164443253</v>
      </c>
    </row>
    <row r="463" spans="1:15" x14ac:dyDescent="0.25">
      <c r="A463" s="1">
        <v>9574</v>
      </c>
      <c r="B463" s="1" t="s">
        <v>36</v>
      </c>
      <c r="C463" s="1">
        <v>40</v>
      </c>
      <c r="D463" s="2">
        <v>434.62</v>
      </c>
      <c r="E463" s="1" t="s">
        <v>67</v>
      </c>
      <c r="F463" s="2">
        <v>-68.98</v>
      </c>
      <c r="G463" s="1" t="s">
        <v>99</v>
      </c>
      <c r="H463" s="1" t="s">
        <v>47</v>
      </c>
      <c r="I463" s="1" t="s">
        <v>17</v>
      </c>
      <c r="J463" s="1" t="s">
        <v>18</v>
      </c>
      <c r="K463" s="1" t="s">
        <v>210</v>
      </c>
      <c r="L463" s="1" t="s">
        <v>498</v>
      </c>
      <c r="M463" s="1" t="s">
        <v>201</v>
      </c>
      <c r="N463" s="2">
        <f>salesdata[[#This Row],[Sales]]-salesdata[[#This Row],[Profit]]</f>
        <v>503.6</v>
      </c>
      <c r="O463" s="6">
        <f>((salesdata[[#This Row],[Original_Price]]-salesdata[[#This Row],[Sales]])/(salesdata[[#This Row],[Original_Price]]))*100</f>
        <v>13.697378872120733</v>
      </c>
    </row>
    <row r="464" spans="1:15" x14ac:dyDescent="0.25">
      <c r="A464" s="1">
        <v>11362</v>
      </c>
      <c r="B464" s="1" t="s">
        <v>31</v>
      </c>
      <c r="C464" s="1">
        <v>25</v>
      </c>
      <c r="D464" s="2">
        <v>2407.6930000000002</v>
      </c>
      <c r="E464" s="1" t="s">
        <v>67</v>
      </c>
      <c r="F464" s="2">
        <v>424.14</v>
      </c>
      <c r="G464" s="1" t="s">
        <v>98</v>
      </c>
      <c r="H464" s="1" t="s">
        <v>47</v>
      </c>
      <c r="I464" s="1" t="s">
        <v>17</v>
      </c>
      <c r="J464" s="1" t="s">
        <v>48</v>
      </c>
      <c r="K464" s="1" t="s">
        <v>149</v>
      </c>
      <c r="L464" s="1" t="s">
        <v>520</v>
      </c>
      <c r="M464" s="1" t="s">
        <v>201</v>
      </c>
      <c r="N464" s="2">
        <f>salesdata[[#This Row],[Sales]]-salesdata[[#This Row],[Profit]]</f>
        <v>1983.5530000000003</v>
      </c>
      <c r="O464" s="6">
        <f>((salesdata[[#This Row],[Original_Price]]-salesdata[[#This Row],[Sales]])/(salesdata[[#This Row],[Original_Price]]))*100</f>
        <v>-21.382841799538497</v>
      </c>
    </row>
    <row r="465" spans="1:15" x14ac:dyDescent="0.25">
      <c r="A465" s="1">
        <v>12773</v>
      </c>
      <c r="B465" s="1" t="s">
        <v>31</v>
      </c>
      <c r="C465" s="1">
        <v>6</v>
      </c>
      <c r="D465" s="2">
        <v>17</v>
      </c>
      <c r="E465" s="1" t="s">
        <v>67</v>
      </c>
      <c r="F465" s="2">
        <v>-4.6100000000000003</v>
      </c>
      <c r="G465" s="1" t="s">
        <v>110</v>
      </c>
      <c r="H465" s="1" t="s">
        <v>47</v>
      </c>
      <c r="I465" s="1" t="s">
        <v>17</v>
      </c>
      <c r="J465" s="1" t="s">
        <v>18</v>
      </c>
      <c r="K465" s="1" t="s">
        <v>210</v>
      </c>
      <c r="L465" s="1" t="s">
        <v>521</v>
      </c>
      <c r="M465" s="1" t="s">
        <v>201</v>
      </c>
      <c r="N465" s="2">
        <f>salesdata[[#This Row],[Sales]]-salesdata[[#This Row],[Profit]]</f>
        <v>21.61</v>
      </c>
      <c r="O465" s="6">
        <f>((salesdata[[#This Row],[Original_Price]]-salesdata[[#This Row],[Sales]])/(salesdata[[#This Row],[Original_Price]]))*100</f>
        <v>21.332716335030078</v>
      </c>
    </row>
    <row r="466" spans="1:15" x14ac:dyDescent="0.25">
      <c r="A466" s="1">
        <v>12773</v>
      </c>
      <c r="B466" s="1" t="s">
        <v>31</v>
      </c>
      <c r="C466" s="1">
        <v>15</v>
      </c>
      <c r="D466" s="2">
        <v>67.41</v>
      </c>
      <c r="E466" s="1" t="s">
        <v>67</v>
      </c>
      <c r="F466" s="2">
        <v>-49.6</v>
      </c>
      <c r="G466" s="1" t="s">
        <v>110</v>
      </c>
      <c r="H466" s="1" t="s">
        <v>47</v>
      </c>
      <c r="I466" s="1" t="s">
        <v>17</v>
      </c>
      <c r="J466" s="1" t="s">
        <v>25</v>
      </c>
      <c r="K466" s="1" t="s">
        <v>26</v>
      </c>
      <c r="L466" s="1" t="s">
        <v>412</v>
      </c>
      <c r="M466" s="1" t="s">
        <v>201</v>
      </c>
      <c r="N466" s="2">
        <f>salesdata[[#This Row],[Sales]]-salesdata[[#This Row],[Profit]]</f>
        <v>117.00999999999999</v>
      </c>
      <c r="O466" s="6">
        <f>((salesdata[[#This Row],[Original_Price]]-salesdata[[#This Row],[Sales]])/(salesdata[[#This Row],[Original_Price]]))*100</f>
        <v>42.38953935561063</v>
      </c>
    </row>
    <row r="467" spans="1:15" x14ac:dyDescent="0.25">
      <c r="A467" s="1">
        <v>12773</v>
      </c>
      <c r="B467" s="1" t="s">
        <v>31</v>
      </c>
      <c r="C467" s="1">
        <v>19</v>
      </c>
      <c r="D467" s="2">
        <v>130.66999999999999</v>
      </c>
      <c r="E467" s="1" t="s">
        <v>67</v>
      </c>
      <c r="F467" s="2">
        <v>-77.180000000000007</v>
      </c>
      <c r="G467" s="1" t="s">
        <v>110</v>
      </c>
      <c r="H467" s="1" t="s">
        <v>47</v>
      </c>
      <c r="I467" s="1" t="s">
        <v>17</v>
      </c>
      <c r="J467" s="1" t="s">
        <v>18</v>
      </c>
      <c r="K467" s="1" t="s">
        <v>203</v>
      </c>
      <c r="L467" s="1" t="s">
        <v>205</v>
      </c>
      <c r="M467" s="1" t="s">
        <v>201</v>
      </c>
      <c r="N467" s="2">
        <f>salesdata[[#This Row],[Sales]]-salesdata[[#This Row],[Profit]]</f>
        <v>207.85</v>
      </c>
      <c r="O467" s="6">
        <f>((salesdata[[#This Row],[Original_Price]]-salesdata[[#This Row],[Sales]])/(salesdata[[#This Row],[Original_Price]]))*100</f>
        <v>37.132547510223723</v>
      </c>
    </row>
    <row r="468" spans="1:15" x14ac:dyDescent="0.25">
      <c r="A468" s="1">
        <v>12934</v>
      </c>
      <c r="B468" s="1" t="s">
        <v>28</v>
      </c>
      <c r="C468" s="1">
        <v>45</v>
      </c>
      <c r="D468" s="2">
        <v>440.39</v>
      </c>
      <c r="E468" s="1" t="s">
        <v>67</v>
      </c>
      <c r="F468" s="2">
        <v>186.64</v>
      </c>
      <c r="G468" s="1" t="s">
        <v>107</v>
      </c>
      <c r="H468" s="1" t="s">
        <v>47</v>
      </c>
      <c r="I468" s="1" t="s">
        <v>17</v>
      </c>
      <c r="J468" s="1" t="s">
        <v>18</v>
      </c>
      <c r="K468" s="1" t="s">
        <v>220</v>
      </c>
      <c r="L468" s="1" t="s">
        <v>522</v>
      </c>
      <c r="M468" s="1" t="s">
        <v>201</v>
      </c>
      <c r="N468" s="2">
        <f>salesdata[[#This Row],[Sales]]-salesdata[[#This Row],[Profit]]</f>
        <v>253.75</v>
      </c>
      <c r="O468" s="6">
        <f>((salesdata[[#This Row],[Original_Price]]-salesdata[[#This Row],[Sales]])/(salesdata[[#This Row],[Original_Price]]))*100</f>
        <v>-73.552709359605899</v>
      </c>
    </row>
    <row r="469" spans="1:15" x14ac:dyDescent="0.25">
      <c r="A469" s="1">
        <v>13604</v>
      </c>
      <c r="B469" s="1" t="s">
        <v>28</v>
      </c>
      <c r="C469" s="1">
        <v>38</v>
      </c>
      <c r="D469" s="2">
        <v>3152.75</v>
      </c>
      <c r="E469" s="1" t="s">
        <v>67</v>
      </c>
      <c r="F469" s="2">
        <v>1166.4000000000001</v>
      </c>
      <c r="G469" s="1" t="s">
        <v>102</v>
      </c>
      <c r="H469" s="1" t="s">
        <v>47</v>
      </c>
      <c r="I469" s="1" t="s">
        <v>17</v>
      </c>
      <c r="J469" s="1" t="s">
        <v>48</v>
      </c>
      <c r="K469" s="1" t="s">
        <v>215</v>
      </c>
      <c r="L469" s="1" t="s">
        <v>523</v>
      </c>
      <c r="M469" s="1" t="s">
        <v>201</v>
      </c>
      <c r="N469" s="2">
        <f>salesdata[[#This Row],[Sales]]-salesdata[[#This Row],[Profit]]</f>
        <v>1986.35</v>
      </c>
      <c r="O469" s="6">
        <f>((salesdata[[#This Row],[Original_Price]]-salesdata[[#This Row],[Sales]])/(salesdata[[#This Row],[Original_Price]]))*100</f>
        <v>-58.720769250132157</v>
      </c>
    </row>
    <row r="470" spans="1:15" x14ac:dyDescent="0.25">
      <c r="A470" s="1">
        <v>15044</v>
      </c>
      <c r="B470" s="1" t="s">
        <v>31</v>
      </c>
      <c r="C470" s="1">
        <v>42</v>
      </c>
      <c r="D470" s="2">
        <v>1681.6</v>
      </c>
      <c r="E470" s="1" t="s">
        <v>67</v>
      </c>
      <c r="F470" s="2">
        <v>167.37</v>
      </c>
      <c r="G470" s="1" t="s">
        <v>102</v>
      </c>
      <c r="H470" s="1" t="s">
        <v>47</v>
      </c>
      <c r="I470" s="1" t="s">
        <v>17</v>
      </c>
      <c r="J470" s="1" t="s">
        <v>48</v>
      </c>
      <c r="K470" s="1" t="s">
        <v>215</v>
      </c>
      <c r="L470" s="1" t="s">
        <v>524</v>
      </c>
      <c r="M470" s="1" t="s">
        <v>201</v>
      </c>
      <c r="N470" s="2">
        <f>salesdata[[#This Row],[Sales]]-salesdata[[#This Row],[Profit]]</f>
        <v>1514.23</v>
      </c>
      <c r="O470" s="6">
        <f>((salesdata[[#This Row],[Original_Price]]-salesdata[[#This Row],[Sales]])/(salesdata[[#This Row],[Original_Price]]))*100</f>
        <v>-11.053142521281437</v>
      </c>
    </row>
    <row r="471" spans="1:15" x14ac:dyDescent="0.25">
      <c r="A471" s="1">
        <v>18273</v>
      </c>
      <c r="B471" s="1" t="s">
        <v>31</v>
      </c>
      <c r="C471" s="1">
        <v>18</v>
      </c>
      <c r="D471" s="2">
        <v>925.03</v>
      </c>
      <c r="E471" s="1" t="s">
        <v>67</v>
      </c>
      <c r="F471" s="2">
        <v>-3.68</v>
      </c>
      <c r="G471" s="1" t="s">
        <v>97</v>
      </c>
      <c r="H471" s="1" t="s">
        <v>47</v>
      </c>
      <c r="I471" s="1" t="s">
        <v>17</v>
      </c>
      <c r="J471" s="1" t="s">
        <v>48</v>
      </c>
      <c r="K471" s="1" t="s">
        <v>215</v>
      </c>
      <c r="L471" s="1" t="s">
        <v>525</v>
      </c>
      <c r="M471" s="1" t="s">
        <v>201</v>
      </c>
      <c r="N471" s="2">
        <f>salesdata[[#This Row],[Sales]]-salesdata[[#This Row],[Profit]]</f>
        <v>928.70999999999992</v>
      </c>
      <c r="O471" s="6">
        <f>((salesdata[[#This Row],[Original_Price]]-salesdata[[#This Row],[Sales]])/(salesdata[[#This Row],[Original_Price]]))*100</f>
        <v>0.39624855983029689</v>
      </c>
    </row>
    <row r="472" spans="1:15" x14ac:dyDescent="0.25">
      <c r="A472" s="1">
        <v>19042</v>
      </c>
      <c r="B472" s="1" t="s">
        <v>43</v>
      </c>
      <c r="C472" s="1">
        <v>8</v>
      </c>
      <c r="D472" s="2">
        <v>327.61</v>
      </c>
      <c r="E472" s="1" t="s">
        <v>67</v>
      </c>
      <c r="F472" s="2">
        <v>54.9</v>
      </c>
      <c r="G472" s="1" t="s">
        <v>103</v>
      </c>
      <c r="H472" s="1" t="s">
        <v>47</v>
      </c>
      <c r="I472" s="1" t="s">
        <v>17</v>
      </c>
      <c r="J472" s="1" t="s">
        <v>18</v>
      </c>
      <c r="K472" s="1" t="s">
        <v>210</v>
      </c>
      <c r="L472" s="1" t="s">
        <v>526</v>
      </c>
      <c r="M472" s="1" t="s">
        <v>201</v>
      </c>
      <c r="N472" s="2">
        <f>salesdata[[#This Row],[Sales]]-salesdata[[#This Row],[Profit]]</f>
        <v>272.71000000000004</v>
      </c>
      <c r="O472" s="6">
        <f>((salesdata[[#This Row],[Original_Price]]-salesdata[[#This Row],[Sales]])/(salesdata[[#This Row],[Original_Price]]))*100</f>
        <v>-20.131274980748771</v>
      </c>
    </row>
    <row r="473" spans="1:15" x14ac:dyDescent="0.25">
      <c r="A473" s="1">
        <v>19073</v>
      </c>
      <c r="B473" s="1" t="s">
        <v>28</v>
      </c>
      <c r="C473" s="1">
        <v>16</v>
      </c>
      <c r="D473" s="2">
        <v>178.4</v>
      </c>
      <c r="E473" s="1" t="s">
        <v>67</v>
      </c>
      <c r="F473" s="2">
        <v>20.079999999999998</v>
      </c>
      <c r="G473" s="1" t="s">
        <v>527</v>
      </c>
      <c r="H473" s="1" t="s">
        <v>47</v>
      </c>
      <c r="I473" s="1" t="s">
        <v>17</v>
      </c>
      <c r="J473" s="1" t="s">
        <v>25</v>
      </c>
      <c r="K473" s="1" t="s">
        <v>26</v>
      </c>
      <c r="L473" s="1" t="s">
        <v>269</v>
      </c>
      <c r="M473" s="1" t="s">
        <v>201</v>
      </c>
      <c r="N473" s="2">
        <f>salesdata[[#This Row],[Sales]]-salesdata[[#This Row],[Profit]]</f>
        <v>158.32</v>
      </c>
      <c r="O473" s="6">
        <f>((salesdata[[#This Row],[Original_Price]]-salesdata[[#This Row],[Sales]])/(salesdata[[#This Row],[Original_Price]]))*100</f>
        <v>-12.683173319858524</v>
      </c>
    </row>
    <row r="474" spans="1:15" x14ac:dyDescent="0.25">
      <c r="A474" s="1">
        <v>19617</v>
      </c>
      <c r="B474" s="1" t="s">
        <v>31</v>
      </c>
      <c r="C474" s="1">
        <v>3</v>
      </c>
      <c r="D474" s="2">
        <v>171.96350000000001</v>
      </c>
      <c r="E474" s="1" t="s">
        <v>67</v>
      </c>
      <c r="F474" s="2">
        <v>-296.37</v>
      </c>
      <c r="G474" s="1" t="s">
        <v>97</v>
      </c>
      <c r="H474" s="1" t="s">
        <v>47</v>
      </c>
      <c r="I474" s="1" t="s">
        <v>17</v>
      </c>
      <c r="J474" s="1" t="s">
        <v>48</v>
      </c>
      <c r="K474" s="1" t="s">
        <v>149</v>
      </c>
      <c r="L474" s="1" t="s">
        <v>324</v>
      </c>
      <c r="M474" s="1" t="s">
        <v>201</v>
      </c>
      <c r="N474" s="2">
        <f>salesdata[[#This Row],[Sales]]-salesdata[[#This Row],[Profit]]</f>
        <v>468.33350000000002</v>
      </c>
      <c r="O474" s="6">
        <f>((salesdata[[#This Row],[Original_Price]]-salesdata[[#This Row],[Sales]])/(salesdata[[#This Row],[Original_Price]]))*100</f>
        <v>63.281828013584338</v>
      </c>
    </row>
    <row r="475" spans="1:15" x14ac:dyDescent="0.25">
      <c r="A475" s="1">
        <v>21378</v>
      </c>
      <c r="B475" s="1" t="s">
        <v>36</v>
      </c>
      <c r="C475" s="1">
        <v>34</v>
      </c>
      <c r="D475" s="2">
        <v>937.04</v>
      </c>
      <c r="E475" s="1" t="s">
        <v>67</v>
      </c>
      <c r="F475" s="2">
        <v>391.6</v>
      </c>
      <c r="G475" s="1" t="s">
        <v>97</v>
      </c>
      <c r="H475" s="1" t="s">
        <v>47</v>
      </c>
      <c r="I475" s="1" t="s">
        <v>17</v>
      </c>
      <c r="J475" s="1" t="s">
        <v>18</v>
      </c>
      <c r="K475" s="1" t="s">
        <v>210</v>
      </c>
      <c r="L475" s="1" t="s">
        <v>489</v>
      </c>
      <c r="M475" s="1" t="s">
        <v>201</v>
      </c>
      <c r="N475" s="2">
        <f>salesdata[[#This Row],[Sales]]-salesdata[[#This Row],[Profit]]</f>
        <v>545.43999999999994</v>
      </c>
      <c r="O475" s="6">
        <f>((salesdata[[#This Row],[Original_Price]]-salesdata[[#This Row],[Sales]])/(salesdata[[#This Row],[Original_Price]]))*100</f>
        <v>-71.795247873276637</v>
      </c>
    </row>
    <row r="476" spans="1:15" x14ac:dyDescent="0.25">
      <c r="A476" s="1">
        <v>21378</v>
      </c>
      <c r="B476" s="1" t="s">
        <v>36</v>
      </c>
      <c r="C476" s="1">
        <v>17</v>
      </c>
      <c r="D476" s="2">
        <v>1616.64</v>
      </c>
      <c r="E476" s="1" t="s">
        <v>67</v>
      </c>
      <c r="F476" s="2">
        <v>26.94</v>
      </c>
      <c r="G476" s="1" t="s">
        <v>97</v>
      </c>
      <c r="H476" s="1" t="s">
        <v>47</v>
      </c>
      <c r="I476" s="1" t="s">
        <v>17</v>
      </c>
      <c r="J476" s="1" t="s">
        <v>48</v>
      </c>
      <c r="K476" s="1" t="s">
        <v>215</v>
      </c>
      <c r="L476" s="1" t="s">
        <v>495</v>
      </c>
      <c r="M476" s="1" t="s">
        <v>201</v>
      </c>
      <c r="N476" s="2">
        <f>salesdata[[#This Row],[Sales]]-salesdata[[#This Row],[Profit]]</f>
        <v>1589.7</v>
      </c>
      <c r="O476" s="6">
        <f>((salesdata[[#This Row],[Original_Price]]-salesdata[[#This Row],[Sales]])/(salesdata[[#This Row],[Original_Price]]))*100</f>
        <v>-1.6946593696923984</v>
      </c>
    </row>
    <row r="477" spans="1:15" x14ac:dyDescent="0.25">
      <c r="A477" s="1">
        <v>24067</v>
      </c>
      <c r="B477" s="1" t="s">
        <v>13</v>
      </c>
      <c r="C477" s="1">
        <v>19</v>
      </c>
      <c r="D477" s="2">
        <v>120.56</v>
      </c>
      <c r="E477" s="1" t="s">
        <v>67</v>
      </c>
      <c r="F477" s="2">
        <v>-79.349999999999994</v>
      </c>
      <c r="G477" s="1" t="s">
        <v>252</v>
      </c>
      <c r="H477" s="1" t="s">
        <v>47</v>
      </c>
      <c r="I477" s="1" t="s">
        <v>17</v>
      </c>
      <c r="J477" s="1" t="s">
        <v>18</v>
      </c>
      <c r="K477" s="1" t="s">
        <v>203</v>
      </c>
      <c r="L477" s="1" t="s">
        <v>250</v>
      </c>
      <c r="M477" s="1" t="s">
        <v>201</v>
      </c>
      <c r="N477" s="2">
        <f>salesdata[[#This Row],[Sales]]-salesdata[[#This Row],[Profit]]</f>
        <v>199.91</v>
      </c>
      <c r="O477" s="6">
        <f>((salesdata[[#This Row],[Original_Price]]-salesdata[[#This Row],[Sales]])/(salesdata[[#This Row],[Original_Price]]))*100</f>
        <v>39.69286178780451</v>
      </c>
    </row>
    <row r="478" spans="1:15" x14ac:dyDescent="0.25">
      <c r="A478" s="1">
        <v>24965</v>
      </c>
      <c r="B478" s="1" t="s">
        <v>31</v>
      </c>
      <c r="C478" s="1">
        <v>42</v>
      </c>
      <c r="D478" s="2">
        <v>1146.1099999999999</v>
      </c>
      <c r="E478" s="1" t="s">
        <v>67</v>
      </c>
      <c r="F478" s="2">
        <v>330.63</v>
      </c>
      <c r="G478" s="1" t="s">
        <v>97</v>
      </c>
      <c r="H478" s="1" t="s">
        <v>47</v>
      </c>
      <c r="I478" s="1" t="s">
        <v>17</v>
      </c>
      <c r="J478" s="1" t="s">
        <v>25</v>
      </c>
      <c r="K478" s="1" t="s">
        <v>26</v>
      </c>
      <c r="L478" s="1" t="s">
        <v>328</v>
      </c>
      <c r="M478" s="1" t="s">
        <v>201</v>
      </c>
      <c r="N478" s="2">
        <f>salesdata[[#This Row],[Sales]]-salesdata[[#This Row],[Profit]]</f>
        <v>815.4799999999999</v>
      </c>
      <c r="O478" s="6">
        <f>((salesdata[[#This Row],[Original_Price]]-salesdata[[#This Row],[Sales]])/(salesdata[[#This Row],[Original_Price]]))*100</f>
        <v>-40.544219355471625</v>
      </c>
    </row>
    <row r="479" spans="1:15" x14ac:dyDescent="0.25">
      <c r="A479" s="1">
        <v>25376</v>
      </c>
      <c r="B479" s="1" t="s">
        <v>43</v>
      </c>
      <c r="C479" s="1">
        <v>12</v>
      </c>
      <c r="D479" s="2">
        <v>76.61</v>
      </c>
      <c r="E479" s="1" t="s">
        <v>67</v>
      </c>
      <c r="F479" s="2">
        <v>-31.83</v>
      </c>
      <c r="G479" s="1" t="s">
        <v>110</v>
      </c>
      <c r="H479" s="1" t="s">
        <v>47</v>
      </c>
      <c r="I479" s="1" t="s">
        <v>17</v>
      </c>
      <c r="J479" s="1" t="s">
        <v>25</v>
      </c>
      <c r="K479" s="1" t="s">
        <v>26</v>
      </c>
      <c r="L479" s="1" t="s">
        <v>528</v>
      </c>
      <c r="M479" s="1" t="s">
        <v>201</v>
      </c>
      <c r="N479" s="2">
        <f>salesdata[[#This Row],[Sales]]-salesdata[[#This Row],[Profit]]</f>
        <v>108.44</v>
      </c>
      <c r="O479" s="6">
        <f>((salesdata[[#This Row],[Original_Price]]-salesdata[[#This Row],[Sales]])/(salesdata[[#This Row],[Original_Price]]))*100</f>
        <v>29.35263740317226</v>
      </c>
    </row>
    <row r="480" spans="1:15" x14ac:dyDescent="0.25">
      <c r="A480" s="1">
        <v>28836</v>
      </c>
      <c r="B480" s="1" t="s">
        <v>13</v>
      </c>
      <c r="C480" s="1">
        <v>50</v>
      </c>
      <c r="D480" s="2">
        <v>8221.2934999999998</v>
      </c>
      <c r="E480" s="1" t="s">
        <v>67</v>
      </c>
      <c r="F480" s="2">
        <v>2342.21</v>
      </c>
      <c r="G480" s="1" t="s">
        <v>102</v>
      </c>
      <c r="H480" s="1" t="s">
        <v>47</v>
      </c>
      <c r="I480" s="1" t="s">
        <v>17</v>
      </c>
      <c r="J480" s="1" t="s">
        <v>48</v>
      </c>
      <c r="K480" s="1" t="s">
        <v>149</v>
      </c>
      <c r="L480" s="1">
        <v>688</v>
      </c>
      <c r="M480" s="1" t="s">
        <v>201</v>
      </c>
      <c r="N480" s="2">
        <f>salesdata[[#This Row],[Sales]]-salesdata[[#This Row],[Profit]]</f>
        <v>5879.0834999999997</v>
      </c>
      <c r="O480" s="6">
        <f>((salesdata[[#This Row],[Original_Price]]-salesdata[[#This Row],[Sales]])/(salesdata[[#This Row],[Original_Price]]))*100</f>
        <v>-39.839713111746079</v>
      </c>
    </row>
    <row r="481" spans="1:15" x14ac:dyDescent="0.25">
      <c r="A481" s="1">
        <v>28836</v>
      </c>
      <c r="B481" s="1" t="s">
        <v>13</v>
      </c>
      <c r="C481" s="1">
        <v>7</v>
      </c>
      <c r="D481" s="2">
        <v>1158.26</v>
      </c>
      <c r="E481" s="1" t="s">
        <v>67</v>
      </c>
      <c r="F481" s="2">
        <v>170.08</v>
      </c>
      <c r="G481" s="1" t="s">
        <v>102</v>
      </c>
      <c r="H481" s="1" t="s">
        <v>47</v>
      </c>
      <c r="I481" s="1" t="s">
        <v>17</v>
      </c>
      <c r="J481" s="1" t="s">
        <v>18</v>
      </c>
      <c r="K481" s="1" t="s">
        <v>210</v>
      </c>
      <c r="L481" s="1" t="s">
        <v>529</v>
      </c>
      <c r="M481" s="1" t="s">
        <v>201</v>
      </c>
      <c r="N481" s="2">
        <f>salesdata[[#This Row],[Sales]]-salesdata[[#This Row],[Profit]]</f>
        <v>988.18</v>
      </c>
      <c r="O481" s="6">
        <f>((salesdata[[#This Row],[Original_Price]]-salesdata[[#This Row],[Sales]])/(salesdata[[#This Row],[Original_Price]]))*100</f>
        <v>-17.211439211479696</v>
      </c>
    </row>
    <row r="482" spans="1:15" x14ac:dyDescent="0.25">
      <c r="A482" s="1">
        <v>28995</v>
      </c>
      <c r="B482" s="1" t="s">
        <v>13</v>
      </c>
      <c r="C482" s="1">
        <v>9</v>
      </c>
      <c r="D482" s="2">
        <v>298.52</v>
      </c>
      <c r="E482" s="1" t="s">
        <v>67</v>
      </c>
      <c r="F482" s="2">
        <v>73.19</v>
      </c>
      <c r="G482" s="1" t="s">
        <v>98</v>
      </c>
      <c r="H482" s="1" t="s">
        <v>47</v>
      </c>
      <c r="I482" s="1" t="s">
        <v>17</v>
      </c>
      <c r="J482" s="1" t="s">
        <v>18</v>
      </c>
      <c r="K482" s="1" t="s">
        <v>203</v>
      </c>
      <c r="L482" s="1" t="s">
        <v>461</v>
      </c>
      <c r="M482" s="1" t="s">
        <v>201</v>
      </c>
      <c r="N482" s="2">
        <f>salesdata[[#This Row],[Sales]]-salesdata[[#This Row],[Profit]]</f>
        <v>225.32999999999998</v>
      </c>
      <c r="O482" s="6">
        <f>((salesdata[[#This Row],[Original_Price]]-salesdata[[#This Row],[Sales]])/(salesdata[[#This Row],[Original_Price]]))*100</f>
        <v>-32.481249722629038</v>
      </c>
    </row>
    <row r="483" spans="1:15" x14ac:dyDescent="0.25">
      <c r="A483" s="1">
        <v>28995</v>
      </c>
      <c r="B483" s="1" t="s">
        <v>13</v>
      </c>
      <c r="C483" s="1">
        <v>34</v>
      </c>
      <c r="D483" s="2">
        <v>667.35</v>
      </c>
      <c r="E483" s="1" t="s">
        <v>67</v>
      </c>
      <c r="F483" s="2">
        <v>80.92</v>
      </c>
      <c r="G483" s="1" t="s">
        <v>98</v>
      </c>
      <c r="H483" s="1" t="s">
        <v>47</v>
      </c>
      <c r="I483" s="1" t="s">
        <v>17</v>
      </c>
      <c r="J483" s="1" t="s">
        <v>18</v>
      </c>
      <c r="K483" s="1" t="s">
        <v>203</v>
      </c>
      <c r="L483" s="1" t="s">
        <v>530</v>
      </c>
      <c r="M483" s="1" t="s">
        <v>201</v>
      </c>
      <c r="N483" s="2">
        <f>salesdata[[#This Row],[Sales]]-salesdata[[#This Row],[Profit]]</f>
        <v>586.43000000000006</v>
      </c>
      <c r="O483" s="6">
        <f>((salesdata[[#This Row],[Original_Price]]-salesdata[[#This Row],[Sales]])/(salesdata[[#This Row],[Original_Price]]))*100</f>
        <v>-13.798748358712881</v>
      </c>
    </row>
    <row r="484" spans="1:15" x14ac:dyDescent="0.25">
      <c r="A484" s="1">
        <v>29121</v>
      </c>
      <c r="B484" s="1" t="s">
        <v>36</v>
      </c>
      <c r="C484" s="1">
        <v>31</v>
      </c>
      <c r="D484" s="2">
        <v>3206.9650000000001</v>
      </c>
      <c r="E484" s="1" t="s">
        <v>67</v>
      </c>
      <c r="F484" s="2">
        <v>575.33000000000004</v>
      </c>
      <c r="G484" s="1" t="s">
        <v>97</v>
      </c>
      <c r="H484" s="1" t="s">
        <v>47</v>
      </c>
      <c r="I484" s="1" t="s">
        <v>17</v>
      </c>
      <c r="J484" s="1" t="s">
        <v>48</v>
      </c>
      <c r="K484" s="1" t="s">
        <v>149</v>
      </c>
      <c r="L484" s="1" t="s">
        <v>531</v>
      </c>
      <c r="M484" s="1" t="s">
        <v>201</v>
      </c>
      <c r="N484" s="2">
        <f>salesdata[[#This Row],[Sales]]-salesdata[[#This Row],[Profit]]</f>
        <v>2631.6350000000002</v>
      </c>
      <c r="O484" s="6">
        <f>((salesdata[[#This Row],[Original_Price]]-salesdata[[#This Row],[Sales]])/(salesdata[[#This Row],[Original_Price]]))*100</f>
        <v>-21.862074337816601</v>
      </c>
    </row>
    <row r="485" spans="1:15" x14ac:dyDescent="0.25">
      <c r="A485" s="1">
        <v>30243</v>
      </c>
      <c r="B485" s="1" t="s">
        <v>43</v>
      </c>
      <c r="C485" s="1">
        <v>44</v>
      </c>
      <c r="D485" s="2">
        <v>2435.3200000000002</v>
      </c>
      <c r="E485" s="1" t="s">
        <v>67</v>
      </c>
      <c r="F485" s="2">
        <v>650.55999999999995</v>
      </c>
      <c r="G485" s="1" t="s">
        <v>98</v>
      </c>
      <c r="H485" s="1" t="s">
        <v>47</v>
      </c>
      <c r="I485" s="1" t="s">
        <v>17</v>
      </c>
      <c r="J485" s="1" t="s">
        <v>18</v>
      </c>
      <c r="K485" s="1" t="s">
        <v>41</v>
      </c>
      <c r="L485" s="1" t="s">
        <v>532</v>
      </c>
      <c r="M485" s="1" t="s">
        <v>201</v>
      </c>
      <c r="N485" s="2">
        <f>salesdata[[#This Row],[Sales]]-salesdata[[#This Row],[Profit]]</f>
        <v>1784.7600000000002</v>
      </c>
      <c r="O485" s="6">
        <f>((salesdata[[#This Row],[Original_Price]]-salesdata[[#This Row],[Sales]])/(salesdata[[#This Row],[Original_Price]]))*100</f>
        <v>-36.450839328537157</v>
      </c>
    </row>
    <row r="486" spans="1:15" x14ac:dyDescent="0.25">
      <c r="A486" s="1">
        <v>32199</v>
      </c>
      <c r="B486" s="1" t="s">
        <v>13</v>
      </c>
      <c r="C486" s="1">
        <v>40</v>
      </c>
      <c r="D486" s="2">
        <v>196.5</v>
      </c>
      <c r="E486" s="1" t="s">
        <v>67</v>
      </c>
      <c r="F486" s="2">
        <v>-99.76</v>
      </c>
      <c r="G486" s="1" t="s">
        <v>102</v>
      </c>
      <c r="H486" s="1" t="s">
        <v>47</v>
      </c>
      <c r="I486" s="1" t="s">
        <v>17</v>
      </c>
      <c r="J486" s="1" t="s">
        <v>18</v>
      </c>
      <c r="K486" s="1" t="s">
        <v>210</v>
      </c>
      <c r="L486" s="1" t="s">
        <v>533</v>
      </c>
      <c r="M486" s="1" t="s">
        <v>201</v>
      </c>
      <c r="N486" s="2">
        <f>salesdata[[#This Row],[Sales]]-salesdata[[#This Row],[Profit]]</f>
        <v>296.26</v>
      </c>
      <c r="O486" s="6">
        <f>((salesdata[[#This Row],[Original_Price]]-salesdata[[#This Row],[Sales]])/(salesdata[[#This Row],[Original_Price]]))*100</f>
        <v>33.673124957807325</v>
      </c>
    </row>
    <row r="487" spans="1:15" x14ac:dyDescent="0.25">
      <c r="A487" s="1">
        <v>32835</v>
      </c>
      <c r="B487" s="1" t="s">
        <v>36</v>
      </c>
      <c r="C487" s="1">
        <v>15</v>
      </c>
      <c r="D487" s="2">
        <v>572.4325</v>
      </c>
      <c r="E487" s="1" t="s">
        <v>67</v>
      </c>
      <c r="F487" s="2">
        <v>-19.440000000000001</v>
      </c>
      <c r="G487" s="1" t="s">
        <v>99</v>
      </c>
      <c r="H487" s="1" t="s">
        <v>47</v>
      </c>
      <c r="I487" s="1" t="s">
        <v>17</v>
      </c>
      <c r="J487" s="1" t="s">
        <v>48</v>
      </c>
      <c r="K487" s="1" t="s">
        <v>149</v>
      </c>
      <c r="L487" s="1" t="s">
        <v>337</v>
      </c>
      <c r="M487" s="1" t="s">
        <v>201</v>
      </c>
      <c r="N487" s="2">
        <f>salesdata[[#This Row],[Sales]]-salesdata[[#This Row],[Profit]]</f>
        <v>591.87250000000006</v>
      </c>
      <c r="O487" s="6">
        <f>((salesdata[[#This Row],[Original_Price]]-salesdata[[#This Row],[Sales]])/(salesdata[[#This Row],[Original_Price]]))*100</f>
        <v>3.2844911699732715</v>
      </c>
    </row>
    <row r="488" spans="1:15" x14ac:dyDescent="0.25">
      <c r="A488" s="1">
        <v>32869</v>
      </c>
      <c r="B488" s="1" t="s">
        <v>36</v>
      </c>
      <c r="C488" s="1">
        <v>39</v>
      </c>
      <c r="D488" s="2">
        <v>5250.6625000000004</v>
      </c>
      <c r="E488" s="1" t="s">
        <v>67</v>
      </c>
      <c r="F488" s="2">
        <v>930.99</v>
      </c>
      <c r="G488" s="1" t="s">
        <v>180</v>
      </c>
      <c r="H488" s="1" t="s">
        <v>47</v>
      </c>
      <c r="I488" s="1" t="s">
        <v>17</v>
      </c>
      <c r="J488" s="1" t="s">
        <v>48</v>
      </c>
      <c r="K488" s="1" t="s">
        <v>149</v>
      </c>
      <c r="L488" s="1">
        <v>2180</v>
      </c>
      <c r="M488" s="1" t="s">
        <v>201</v>
      </c>
      <c r="N488" s="2">
        <f>salesdata[[#This Row],[Sales]]-salesdata[[#This Row],[Profit]]</f>
        <v>4319.6725000000006</v>
      </c>
      <c r="O488" s="6">
        <f>((salesdata[[#This Row],[Original_Price]]-salesdata[[#This Row],[Sales]])/(salesdata[[#This Row],[Original_Price]]))*100</f>
        <v>-21.55232833044634</v>
      </c>
    </row>
    <row r="489" spans="1:15" x14ac:dyDescent="0.25">
      <c r="A489" s="1">
        <v>35300</v>
      </c>
      <c r="B489" s="1" t="s">
        <v>36</v>
      </c>
      <c r="C489" s="1">
        <v>10</v>
      </c>
      <c r="D489" s="2">
        <v>28.81</v>
      </c>
      <c r="E489" s="1" t="s">
        <v>67</v>
      </c>
      <c r="F489" s="2">
        <v>7.15</v>
      </c>
      <c r="G489" s="1" t="s">
        <v>181</v>
      </c>
      <c r="H489" s="1" t="s">
        <v>47</v>
      </c>
      <c r="I489" s="1" t="s">
        <v>17</v>
      </c>
      <c r="J489" s="1" t="s">
        <v>18</v>
      </c>
      <c r="K489" s="1" t="s">
        <v>199</v>
      </c>
      <c r="L489" s="1" t="s">
        <v>534</v>
      </c>
      <c r="M489" s="1" t="s">
        <v>201</v>
      </c>
      <c r="N489" s="2">
        <f>salesdata[[#This Row],[Sales]]-salesdata[[#This Row],[Profit]]</f>
        <v>21.659999999999997</v>
      </c>
      <c r="O489" s="6">
        <f>((salesdata[[#This Row],[Original_Price]]-salesdata[[#This Row],[Sales]])/(salesdata[[#This Row],[Original_Price]]))*100</f>
        <v>-33.010156971375821</v>
      </c>
    </row>
    <row r="490" spans="1:15" x14ac:dyDescent="0.25">
      <c r="A490" s="1">
        <v>37888</v>
      </c>
      <c r="B490" s="1" t="s">
        <v>43</v>
      </c>
      <c r="C490" s="1">
        <v>31</v>
      </c>
      <c r="D490" s="2">
        <v>639.19000000000005</v>
      </c>
      <c r="E490" s="1" t="s">
        <v>67</v>
      </c>
      <c r="F490" s="2">
        <v>274.89999999999998</v>
      </c>
      <c r="G490" s="1" t="s">
        <v>98</v>
      </c>
      <c r="H490" s="1" t="s">
        <v>47</v>
      </c>
      <c r="I490" s="1" t="s">
        <v>17</v>
      </c>
      <c r="J490" s="1" t="s">
        <v>18</v>
      </c>
      <c r="K490" s="1" t="s">
        <v>210</v>
      </c>
      <c r="L490" s="1" t="s">
        <v>535</v>
      </c>
      <c r="M490" s="1" t="s">
        <v>201</v>
      </c>
      <c r="N490" s="2">
        <f>salesdata[[#This Row],[Sales]]-salesdata[[#This Row],[Profit]]</f>
        <v>364.29000000000008</v>
      </c>
      <c r="O490" s="6">
        <f>((salesdata[[#This Row],[Original_Price]]-salesdata[[#This Row],[Sales]])/(salesdata[[#This Row],[Original_Price]]))*100</f>
        <v>-75.461857311482589</v>
      </c>
    </row>
    <row r="491" spans="1:15" x14ac:dyDescent="0.25">
      <c r="A491" s="1">
        <v>40327</v>
      </c>
      <c r="B491" s="1" t="s">
        <v>36</v>
      </c>
      <c r="C491" s="1">
        <v>42</v>
      </c>
      <c r="D491" s="2">
        <v>152.55000000000001</v>
      </c>
      <c r="E491" s="1" t="s">
        <v>67</v>
      </c>
      <c r="F491" s="2">
        <v>-20.27</v>
      </c>
      <c r="G491" s="1" t="s">
        <v>102</v>
      </c>
      <c r="H491" s="1" t="s">
        <v>47</v>
      </c>
      <c r="I491" s="1" t="s">
        <v>17</v>
      </c>
      <c r="J491" s="1" t="s">
        <v>18</v>
      </c>
      <c r="K491" s="1" t="s">
        <v>220</v>
      </c>
      <c r="L491" s="1" t="s">
        <v>267</v>
      </c>
      <c r="M491" s="1" t="s">
        <v>201</v>
      </c>
      <c r="N491" s="2">
        <f>salesdata[[#This Row],[Sales]]-salesdata[[#This Row],[Profit]]</f>
        <v>172.82000000000002</v>
      </c>
      <c r="O491" s="6">
        <f>((salesdata[[#This Row],[Original_Price]]-salesdata[[#This Row],[Sales]])/(salesdata[[#This Row],[Original_Price]]))*100</f>
        <v>11.728966554796903</v>
      </c>
    </row>
    <row r="492" spans="1:15" x14ac:dyDescent="0.25">
      <c r="A492" s="1">
        <v>40327</v>
      </c>
      <c r="B492" s="1" t="s">
        <v>36</v>
      </c>
      <c r="C492" s="1">
        <v>36</v>
      </c>
      <c r="D492" s="2">
        <v>152.96</v>
      </c>
      <c r="E492" s="1" t="s">
        <v>67</v>
      </c>
      <c r="F492" s="2">
        <v>-123.87</v>
      </c>
      <c r="G492" s="1" t="s">
        <v>102</v>
      </c>
      <c r="H492" s="1" t="s">
        <v>47</v>
      </c>
      <c r="I492" s="1" t="s">
        <v>17</v>
      </c>
      <c r="J492" s="1" t="s">
        <v>18</v>
      </c>
      <c r="K492" s="1" t="s">
        <v>203</v>
      </c>
      <c r="L492" s="1" t="s">
        <v>536</v>
      </c>
      <c r="M492" s="1" t="s">
        <v>201</v>
      </c>
      <c r="N492" s="2">
        <f>salesdata[[#This Row],[Sales]]-salesdata[[#This Row],[Profit]]</f>
        <v>276.83000000000004</v>
      </c>
      <c r="O492" s="6">
        <f>((salesdata[[#This Row],[Original_Price]]-salesdata[[#This Row],[Sales]])/(salesdata[[#This Row],[Original_Price]]))*100</f>
        <v>44.745872918397581</v>
      </c>
    </row>
    <row r="493" spans="1:15" x14ac:dyDescent="0.25">
      <c r="A493" s="1">
        <v>40800</v>
      </c>
      <c r="B493" s="1" t="s">
        <v>28</v>
      </c>
      <c r="C493" s="1">
        <v>18</v>
      </c>
      <c r="D493" s="2">
        <v>101.34</v>
      </c>
      <c r="E493" s="1" t="s">
        <v>67</v>
      </c>
      <c r="F493" s="2">
        <v>26.11</v>
      </c>
      <c r="G493" s="1" t="s">
        <v>112</v>
      </c>
      <c r="H493" s="1" t="s">
        <v>47</v>
      </c>
      <c r="I493" s="1" t="s">
        <v>17</v>
      </c>
      <c r="J493" s="1" t="s">
        <v>18</v>
      </c>
      <c r="K493" s="1" t="s">
        <v>220</v>
      </c>
      <c r="L493" s="1" t="s">
        <v>537</v>
      </c>
      <c r="M493" s="1" t="s">
        <v>201</v>
      </c>
      <c r="N493" s="2">
        <f>salesdata[[#This Row],[Sales]]-salesdata[[#This Row],[Profit]]</f>
        <v>75.23</v>
      </c>
      <c r="O493" s="6">
        <f>((salesdata[[#This Row],[Original_Price]]-salesdata[[#This Row],[Sales]])/(salesdata[[#This Row],[Original_Price]]))*100</f>
        <v>-34.706898843546455</v>
      </c>
    </row>
    <row r="494" spans="1:15" x14ac:dyDescent="0.25">
      <c r="A494" s="1">
        <v>40871</v>
      </c>
      <c r="B494" s="1" t="s">
        <v>28</v>
      </c>
      <c r="C494" s="1">
        <v>32</v>
      </c>
      <c r="D494" s="2">
        <v>294.04000000000002</v>
      </c>
      <c r="E494" s="1" t="s">
        <v>67</v>
      </c>
      <c r="F494" s="2">
        <v>-5.53</v>
      </c>
      <c r="G494" s="1" t="s">
        <v>99</v>
      </c>
      <c r="H494" s="1" t="s">
        <v>47</v>
      </c>
      <c r="I494" s="1" t="s">
        <v>17</v>
      </c>
      <c r="J494" s="1" t="s">
        <v>18</v>
      </c>
      <c r="K494" s="1" t="s">
        <v>210</v>
      </c>
      <c r="L494" s="1" t="s">
        <v>373</v>
      </c>
      <c r="M494" s="1" t="s">
        <v>201</v>
      </c>
      <c r="N494" s="2">
        <f>salesdata[[#This Row],[Sales]]-salesdata[[#This Row],[Profit]]</f>
        <v>299.57</v>
      </c>
      <c r="O494" s="6">
        <f>((salesdata[[#This Row],[Original_Price]]-salesdata[[#This Row],[Sales]])/(salesdata[[#This Row],[Original_Price]]))*100</f>
        <v>1.8459792369062231</v>
      </c>
    </row>
    <row r="495" spans="1:15" x14ac:dyDescent="0.25">
      <c r="A495" s="1">
        <v>41991</v>
      </c>
      <c r="B495" s="1" t="s">
        <v>31</v>
      </c>
      <c r="C495" s="1">
        <v>35</v>
      </c>
      <c r="D495" s="2">
        <v>543.22</v>
      </c>
      <c r="E495" s="1" t="s">
        <v>67</v>
      </c>
      <c r="F495" s="2">
        <v>68.44</v>
      </c>
      <c r="G495" s="1" t="s">
        <v>538</v>
      </c>
      <c r="H495" s="1" t="s">
        <v>47</v>
      </c>
      <c r="I495" s="1" t="s">
        <v>17</v>
      </c>
      <c r="J495" s="1" t="s">
        <v>25</v>
      </c>
      <c r="K495" s="1" t="s">
        <v>26</v>
      </c>
      <c r="L495" s="1" t="s">
        <v>274</v>
      </c>
      <c r="M495" s="1" t="s">
        <v>201</v>
      </c>
      <c r="N495" s="2">
        <f>salesdata[[#This Row],[Sales]]-salesdata[[#This Row],[Profit]]</f>
        <v>474.78000000000003</v>
      </c>
      <c r="O495" s="6">
        <f>((salesdata[[#This Row],[Original_Price]]-salesdata[[#This Row],[Sales]])/(salesdata[[#This Row],[Original_Price]]))*100</f>
        <v>-14.415097518850834</v>
      </c>
    </row>
    <row r="496" spans="1:15" x14ac:dyDescent="0.25">
      <c r="A496" s="1">
        <v>42754</v>
      </c>
      <c r="B496" s="1" t="s">
        <v>43</v>
      </c>
      <c r="C496" s="1">
        <v>31</v>
      </c>
      <c r="D496" s="2">
        <v>341.71</v>
      </c>
      <c r="E496" s="1" t="s">
        <v>67</v>
      </c>
      <c r="F496" s="2">
        <v>32.19</v>
      </c>
      <c r="G496" s="1" t="s">
        <v>539</v>
      </c>
      <c r="H496" s="1" t="s">
        <v>47</v>
      </c>
      <c r="I496" s="1" t="s">
        <v>17</v>
      </c>
      <c r="J496" s="1" t="s">
        <v>18</v>
      </c>
      <c r="K496" s="1" t="s">
        <v>210</v>
      </c>
      <c r="L496" s="1" t="s">
        <v>540</v>
      </c>
      <c r="M496" s="1" t="s">
        <v>201</v>
      </c>
      <c r="N496" s="2">
        <f>salesdata[[#This Row],[Sales]]-salesdata[[#This Row],[Profit]]</f>
        <v>309.52</v>
      </c>
      <c r="O496" s="6">
        <f>((salesdata[[#This Row],[Original_Price]]-salesdata[[#This Row],[Sales]])/(salesdata[[#This Row],[Original_Price]]))*100</f>
        <v>-10.399974153528044</v>
      </c>
    </row>
    <row r="497" spans="1:15" x14ac:dyDescent="0.25">
      <c r="A497" s="1">
        <v>42918</v>
      </c>
      <c r="B497" s="1" t="s">
        <v>13</v>
      </c>
      <c r="C497" s="1">
        <v>46</v>
      </c>
      <c r="D497" s="2">
        <v>648.26</v>
      </c>
      <c r="E497" s="1" t="s">
        <v>67</v>
      </c>
      <c r="F497" s="2">
        <v>30.48</v>
      </c>
      <c r="G497" s="1" t="s">
        <v>182</v>
      </c>
      <c r="H497" s="1" t="s">
        <v>47</v>
      </c>
      <c r="I497" s="1" t="s">
        <v>17</v>
      </c>
      <c r="J497" s="1" t="s">
        <v>18</v>
      </c>
      <c r="K497" s="1" t="s">
        <v>210</v>
      </c>
      <c r="L497" s="1" t="s">
        <v>344</v>
      </c>
      <c r="M497" s="1" t="s">
        <v>201</v>
      </c>
      <c r="N497" s="2">
        <f>salesdata[[#This Row],[Sales]]-salesdata[[#This Row],[Profit]]</f>
        <v>617.78</v>
      </c>
      <c r="O497" s="6">
        <f>((salesdata[[#This Row],[Original_Price]]-salesdata[[#This Row],[Sales]])/(salesdata[[#This Row],[Original_Price]]))*100</f>
        <v>-4.9337952021755349</v>
      </c>
    </row>
    <row r="498" spans="1:15" x14ac:dyDescent="0.25">
      <c r="A498" s="1">
        <v>44387</v>
      </c>
      <c r="B498" s="1" t="s">
        <v>31</v>
      </c>
      <c r="C498" s="1">
        <v>20</v>
      </c>
      <c r="D498" s="2">
        <v>173.09</v>
      </c>
      <c r="E498" s="1" t="s">
        <v>67</v>
      </c>
      <c r="F498" s="2">
        <v>-6.71</v>
      </c>
      <c r="G498" s="1" t="s">
        <v>102</v>
      </c>
      <c r="H498" s="1" t="s">
        <v>47</v>
      </c>
      <c r="I498" s="1" t="s">
        <v>17</v>
      </c>
      <c r="J498" s="1" t="s">
        <v>18</v>
      </c>
      <c r="K498" s="1" t="s">
        <v>203</v>
      </c>
      <c r="L498" s="1" t="s">
        <v>268</v>
      </c>
      <c r="M498" s="1" t="s">
        <v>201</v>
      </c>
      <c r="N498" s="2">
        <f>salesdata[[#This Row],[Sales]]-salesdata[[#This Row],[Profit]]</f>
        <v>179.8</v>
      </c>
      <c r="O498" s="6">
        <f>((salesdata[[#This Row],[Original_Price]]-salesdata[[#This Row],[Sales]])/(salesdata[[#This Row],[Original_Price]]))*100</f>
        <v>3.7319243604004493</v>
      </c>
    </row>
    <row r="499" spans="1:15" x14ac:dyDescent="0.25">
      <c r="A499" s="1">
        <v>45601</v>
      </c>
      <c r="B499" s="1" t="s">
        <v>13</v>
      </c>
      <c r="C499" s="1">
        <v>47</v>
      </c>
      <c r="D499" s="2">
        <v>945.03</v>
      </c>
      <c r="E499" s="1" t="s">
        <v>67</v>
      </c>
      <c r="F499" s="2">
        <v>267.64</v>
      </c>
      <c r="G499" s="1" t="s">
        <v>181</v>
      </c>
      <c r="H499" s="1" t="s">
        <v>47</v>
      </c>
      <c r="I499" s="1" t="s">
        <v>17</v>
      </c>
      <c r="J499" s="1" t="s">
        <v>18</v>
      </c>
      <c r="K499" s="1" t="s">
        <v>203</v>
      </c>
      <c r="L499" s="1" t="s">
        <v>209</v>
      </c>
      <c r="M499" s="1" t="s">
        <v>201</v>
      </c>
      <c r="N499" s="2">
        <f>salesdata[[#This Row],[Sales]]-salesdata[[#This Row],[Profit]]</f>
        <v>677.39</v>
      </c>
      <c r="O499" s="6">
        <f>((salesdata[[#This Row],[Original_Price]]-salesdata[[#This Row],[Sales]])/(salesdata[[#This Row],[Original_Price]]))*100</f>
        <v>-39.510474025302997</v>
      </c>
    </row>
    <row r="500" spans="1:15" x14ac:dyDescent="0.25">
      <c r="A500" s="1">
        <v>46756</v>
      </c>
      <c r="B500" s="1" t="s">
        <v>36</v>
      </c>
      <c r="C500" s="1">
        <v>3</v>
      </c>
      <c r="D500" s="2">
        <v>33.64</v>
      </c>
      <c r="E500" s="1" t="s">
        <v>67</v>
      </c>
      <c r="F500" s="2">
        <v>-22.45</v>
      </c>
      <c r="G500" s="1" t="s">
        <v>527</v>
      </c>
      <c r="H500" s="1" t="s">
        <v>47</v>
      </c>
      <c r="I500" s="1" t="s">
        <v>17</v>
      </c>
      <c r="J500" s="1" t="s">
        <v>18</v>
      </c>
      <c r="K500" s="1" t="s">
        <v>203</v>
      </c>
      <c r="L500" s="1" t="s">
        <v>541</v>
      </c>
      <c r="M500" s="1" t="s">
        <v>201</v>
      </c>
      <c r="N500" s="2">
        <f>salesdata[[#This Row],[Sales]]-salesdata[[#This Row],[Profit]]</f>
        <v>56.09</v>
      </c>
      <c r="O500" s="6">
        <f>((salesdata[[#This Row],[Original_Price]]-salesdata[[#This Row],[Sales]])/(salesdata[[#This Row],[Original_Price]]))*100</f>
        <v>40.024959885897665</v>
      </c>
    </row>
    <row r="501" spans="1:15" x14ac:dyDescent="0.25">
      <c r="A501" s="1">
        <v>47714</v>
      </c>
      <c r="B501" s="1" t="s">
        <v>36</v>
      </c>
      <c r="C501" s="1">
        <v>30</v>
      </c>
      <c r="D501" s="2">
        <v>176.15</v>
      </c>
      <c r="E501" s="1" t="s">
        <v>67</v>
      </c>
      <c r="F501" s="2">
        <v>-125.36</v>
      </c>
      <c r="G501" s="1" t="s">
        <v>538</v>
      </c>
      <c r="H501" s="1" t="s">
        <v>47</v>
      </c>
      <c r="I501" s="1" t="s">
        <v>17</v>
      </c>
      <c r="J501" s="1" t="s">
        <v>18</v>
      </c>
      <c r="K501" s="1" t="s">
        <v>210</v>
      </c>
      <c r="L501" s="1" t="s">
        <v>542</v>
      </c>
      <c r="M501" s="1" t="s">
        <v>201</v>
      </c>
      <c r="N501" s="2">
        <f>salesdata[[#This Row],[Sales]]-salesdata[[#This Row],[Profit]]</f>
        <v>301.51</v>
      </c>
      <c r="O501" s="6">
        <f>((salesdata[[#This Row],[Original_Price]]-salesdata[[#This Row],[Sales]])/(salesdata[[#This Row],[Original_Price]]))*100</f>
        <v>41.577393784617421</v>
      </c>
    </row>
    <row r="502" spans="1:15" x14ac:dyDescent="0.25">
      <c r="A502" s="1">
        <v>47846</v>
      </c>
      <c r="B502" s="1" t="s">
        <v>13</v>
      </c>
      <c r="C502" s="1">
        <v>37</v>
      </c>
      <c r="D502" s="2">
        <v>241.14</v>
      </c>
      <c r="E502" s="1" t="s">
        <v>67</v>
      </c>
      <c r="F502" s="2">
        <v>-120.08</v>
      </c>
      <c r="G502" s="1" t="s">
        <v>98</v>
      </c>
      <c r="H502" s="1" t="s">
        <v>47</v>
      </c>
      <c r="I502" s="1" t="s">
        <v>17</v>
      </c>
      <c r="J502" s="1" t="s">
        <v>18</v>
      </c>
      <c r="K502" s="1" t="s">
        <v>203</v>
      </c>
      <c r="L502" s="1" t="s">
        <v>230</v>
      </c>
      <c r="M502" s="1" t="s">
        <v>201</v>
      </c>
      <c r="N502" s="2">
        <f>salesdata[[#This Row],[Sales]]-salesdata[[#This Row],[Profit]]</f>
        <v>361.21999999999997</v>
      </c>
      <c r="O502" s="6">
        <f>((salesdata[[#This Row],[Original_Price]]-salesdata[[#This Row],[Sales]])/(salesdata[[#This Row],[Original_Price]]))*100</f>
        <v>33.242899064282156</v>
      </c>
    </row>
    <row r="503" spans="1:15" x14ac:dyDescent="0.25">
      <c r="A503" s="1">
        <v>48199</v>
      </c>
      <c r="B503" s="1" t="s">
        <v>28</v>
      </c>
      <c r="C503" s="1">
        <v>47</v>
      </c>
      <c r="D503" s="2">
        <v>672.46</v>
      </c>
      <c r="E503" s="1" t="s">
        <v>67</v>
      </c>
      <c r="F503" s="2">
        <v>279.74</v>
      </c>
      <c r="G503" s="1" t="s">
        <v>102</v>
      </c>
      <c r="H503" s="1" t="s">
        <v>47</v>
      </c>
      <c r="I503" s="1" t="s">
        <v>17</v>
      </c>
      <c r="J503" s="1" t="s">
        <v>18</v>
      </c>
      <c r="K503" s="1" t="s">
        <v>220</v>
      </c>
      <c r="L503" s="1" t="s">
        <v>543</v>
      </c>
      <c r="M503" s="1" t="s">
        <v>201</v>
      </c>
      <c r="N503" s="2">
        <f>salesdata[[#This Row],[Sales]]-salesdata[[#This Row],[Profit]]</f>
        <v>392.72</v>
      </c>
      <c r="O503" s="6">
        <f>((salesdata[[#This Row],[Original_Price]]-salesdata[[#This Row],[Sales]])/(salesdata[[#This Row],[Original_Price]]))*100</f>
        <v>-71.231411692809118</v>
      </c>
    </row>
    <row r="504" spans="1:15" x14ac:dyDescent="0.25">
      <c r="A504" s="1">
        <v>50404</v>
      </c>
      <c r="B504" s="1" t="s">
        <v>13</v>
      </c>
      <c r="C504" s="1">
        <v>18</v>
      </c>
      <c r="D504" s="2">
        <v>3780.43</v>
      </c>
      <c r="E504" s="1" t="s">
        <v>67</v>
      </c>
      <c r="F504" s="2">
        <v>905.57</v>
      </c>
      <c r="G504" s="1" t="s">
        <v>107</v>
      </c>
      <c r="H504" s="1" t="s">
        <v>108</v>
      </c>
      <c r="I504" s="1" t="s">
        <v>17</v>
      </c>
      <c r="J504" s="1" t="s">
        <v>18</v>
      </c>
      <c r="K504" s="1" t="s">
        <v>19</v>
      </c>
      <c r="L504" s="1" t="s">
        <v>544</v>
      </c>
      <c r="M504" s="1" t="s">
        <v>201</v>
      </c>
      <c r="N504" s="2">
        <f>salesdata[[#This Row],[Sales]]-salesdata[[#This Row],[Profit]]</f>
        <v>2874.8599999999997</v>
      </c>
      <c r="O504" s="6">
        <f>((salesdata[[#This Row],[Original_Price]]-salesdata[[#This Row],[Sales]])/(salesdata[[#This Row],[Original_Price]]))*100</f>
        <v>-31.499620851102321</v>
      </c>
    </row>
    <row r="505" spans="1:15" x14ac:dyDescent="0.25">
      <c r="A505" s="1">
        <v>50784</v>
      </c>
      <c r="B505" s="1" t="s">
        <v>13</v>
      </c>
      <c r="C505" s="1">
        <v>20</v>
      </c>
      <c r="D505" s="2">
        <v>638.72</v>
      </c>
      <c r="E505" s="1" t="s">
        <v>67</v>
      </c>
      <c r="F505" s="2">
        <v>-130.88</v>
      </c>
      <c r="G505" s="1" t="s">
        <v>527</v>
      </c>
      <c r="H505" s="1" t="s">
        <v>108</v>
      </c>
      <c r="I505" s="1" t="s">
        <v>17</v>
      </c>
      <c r="J505" s="1" t="s">
        <v>48</v>
      </c>
      <c r="K505" s="1" t="s">
        <v>215</v>
      </c>
      <c r="L505" s="1" t="s">
        <v>233</v>
      </c>
      <c r="M505" s="1" t="s">
        <v>201</v>
      </c>
      <c r="N505" s="2">
        <f>salesdata[[#This Row],[Sales]]-salesdata[[#This Row],[Profit]]</f>
        <v>769.6</v>
      </c>
      <c r="O505" s="6">
        <f>((salesdata[[#This Row],[Original_Price]]-salesdata[[#This Row],[Sales]])/(salesdata[[#This Row],[Original_Price]]))*100</f>
        <v>17.006237006237004</v>
      </c>
    </row>
    <row r="506" spans="1:15" x14ac:dyDescent="0.25">
      <c r="A506" s="1">
        <v>51558</v>
      </c>
      <c r="B506" s="1" t="s">
        <v>28</v>
      </c>
      <c r="C506" s="1">
        <v>34</v>
      </c>
      <c r="D506" s="2">
        <v>245.4</v>
      </c>
      <c r="E506" s="1" t="s">
        <v>67</v>
      </c>
      <c r="F506" s="2">
        <v>-87.27</v>
      </c>
      <c r="G506" s="1" t="s">
        <v>110</v>
      </c>
      <c r="H506" s="1" t="s">
        <v>108</v>
      </c>
      <c r="I506" s="1" t="s">
        <v>17</v>
      </c>
      <c r="J506" s="1" t="s">
        <v>18</v>
      </c>
      <c r="K506" s="1" t="s">
        <v>203</v>
      </c>
      <c r="L506" s="1" t="s">
        <v>545</v>
      </c>
      <c r="M506" s="1" t="s">
        <v>201</v>
      </c>
      <c r="N506" s="2">
        <f>salesdata[[#This Row],[Sales]]-salesdata[[#This Row],[Profit]]</f>
        <v>332.67</v>
      </c>
      <c r="O506" s="6">
        <f>((salesdata[[#This Row],[Original_Price]]-salesdata[[#This Row],[Sales]])/(salesdata[[#This Row],[Original_Price]]))*100</f>
        <v>26.233204076111466</v>
      </c>
    </row>
    <row r="507" spans="1:15" x14ac:dyDescent="0.25">
      <c r="A507" s="1">
        <v>53410</v>
      </c>
      <c r="B507" s="1" t="s">
        <v>43</v>
      </c>
      <c r="C507" s="1">
        <v>44</v>
      </c>
      <c r="D507" s="2">
        <v>642.79999999999995</v>
      </c>
      <c r="E507" s="1" t="s">
        <v>67</v>
      </c>
      <c r="F507" s="2">
        <v>-253.11</v>
      </c>
      <c r="G507" s="1" t="s">
        <v>180</v>
      </c>
      <c r="H507" s="1" t="s">
        <v>108</v>
      </c>
      <c r="I507" s="1" t="s">
        <v>17</v>
      </c>
      <c r="J507" s="1" t="s">
        <v>18</v>
      </c>
      <c r="K507" s="1" t="s">
        <v>41</v>
      </c>
      <c r="L507" s="1" t="s">
        <v>546</v>
      </c>
      <c r="M507" s="1" t="s">
        <v>201</v>
      </c>
      <c r="N507" s="2">
        <f>salesdata[[#This Row],[Sales]]-salesdata[[#This Row],[Profit]]</f>
        <v>895.91</v>
      </c>
      <c r="O507" s="6">
        <f>((salesdata[[#This Row],[Original_Price]]-salesdata[[#This Row],[Sales]])/(salesdata[[#This Row],[Original_Price]]))*100</f>
        <v>28.251721713118506</v>
      </c>
    </row>
    <row r="508" spans="1:15" x14ac:dyDescent="0.25">
      <c r="A508" s="1">
        <v>53477</v>
      </c>
      <c r="B508" s="1" t="s">
        <v>13</v>
      </c>
      <c r="C508" s="1">
        <v>28</v>
      </c>
      <c r="D508" s="2">
        <v>4479.16</v>
      </c>
      <c r="E508" s="1" t="s">
        <v>67</v>
      </c>
      <c r="F508" s="2">
        <v>610.9</v>
      </c>
      <c r="G508" s="1" t="s">
        <v>99</v>
      </c>
      <c r="H508" s="1" t="s">
        <v>108</v>
      </c>
      <c r="I508" s="1" t="s">
        <v>17</v>
      </c>
      <c r="J508" s="1" t="s">
        <v>18</v>
      </c>
      <c r="K508" s="1" t="s">
        <v>19</v>
      </c>
      <c r="L508" s="1" t="s">
        <v>271</v>
      </c>
      <c r="M508" s="1" t="s">
        <v>201</v>
      </c>
      <c r="N508" s="2">
        <f>salesdata[[#This Row],[Sales]]-salesdata[[#This Row],[Profit]]</f>
        <v>3868.2599999999998</v>
      </c>
      <c r="O508" s="6">
        <f>((salesdata[[#This Row],[Original_Price]]-salesdata[[#This Row],[Sales]])/(salesdata[[#This Row],[Original_Price]]))*100</f>
        <v>-15.792630278212947</v>
      </c>
    </row>
    <row r="509" spans="1:15" x14ac:dyDescent="0.25">
      <c r="A509" s="1">
        <v>53703</v>
      </c>
      <c r="B509" s="1" t="s">
        <v>28</v>
      </c>
      <c r="C509" s="1">
        <v>14</v>
      </c>
      <c r="D509" s="2">
        <v>1966.26</v>
      </c>
      <c r="E509" s="1" t="s">
        <v>67</v>
      </c>
      <c r="F509" s="2">
        <v>-34.79</v>
      </c>
      <c r="G509" s="1" t="s">
        <v>107</v>
      </c>
      <c r="H509" s="1" t="s">
        <v>108</v>
      </c>
      <c r="I509" s="1" t="s">
        <v>17</v>
      </c>
      <c r="J509" s="1" t="s">
        <v>18</v>
      </c>
      <c r="K509" s="1" t="s">
        <v>19</v>
      </c>
      <c r="L509" s="1" t="s">
        <v>547</v>
      </c>
      <c r="M509" s="1" t="s">
        <v>201</v>
      </c>
      <c r="N509" s="2">
        <f>salesdata[[#This Row],[Sales]]-salesdata[[#This Row],[Profit]]</f>
        <v>2001.05</v>
      </c>
      <c r="O509" s="6">
        <f>((salesdata[[#This Row],[Original_Price]]-salesdata[[#This Row],[Sales]])/(salesdata[[#This Row],[Original_Price]]))*100</f>
        <v>1.7385872416981067</v>
      </c>
    </row>
    <row r="510" spans="1:15" x14ac:dyDescent="0.25">
      <c r="A510" s="1">
        <v>54115</v>
      </c>
      <c r="B510" s="1" t="s">
        <v>31</v>
      </c>
      <c r="C510" s="1">
        <v>24</v>
      </c>
      <c r="D510" s="2">
        <v>114.17</v>
      </c>
      <c r="E510" s="1" t="s">
        <v>67</v>
      </c>
      <c r="F510" s="2">
        <v>-80.05</v>
      </c>
      <c r="G510" s="1" t="s">
        <v>114</v>
      </c>
      <c r="H510" s="1" t="s">
        <v>108</v>
      </c>
      <c r="I510" s="1" t="s">
        <v>17</v>
      </c>
      <c r="J510" s="1" t="s">
        <v>18</v>
      </c>
      <c r="K510" s="1" t="s">
        <v>41</v>
      </c>
      <c r="L510" s="1" t="s">
        <v>548</v>
      </c>
      <c r="M510" s="1" t="s">
        <v>201</v>
      </c>
      <c r="N510" s="2">
        <f>salesdata[[#This Row],[Sales]]-salesdata[[#This Row],[Profit]]</f>
        <v>194.22</v>
      </c>
      <c r="O510" s="6">
        <f>((salesdata[[#This Row],[Original_Price]]-salesdata[[#This Row],[Sales]])/(salesdata[[#This Row],[Original_Price]]))*100</f>
        <v>41.216146637833383</v>
      </c>
    </row>
    <row r="511" spans="1:15" x14ac:dyDescent="0.25">
      <c r="A511" s="1">
        <v>54115</v>
      </c>
      <c r="B511" s="1" t="s">
        <v>31</v>
      </c>
      <c r="C511" s="1">
        <v>39</v>
      </c>
      <c r="D511" s="2">
        <v>197.11</v>
      </c>
      <c r="E511" s="1" t="s">
        <v>67</v>
      </c>
      <c r="F511" s="2">
        <v>-89.42</v>
      </c>
      <c r="G511" s="1" t="s">
        <v>114</v>
      </c>
      <c r="H511" s="1" t="s">
        <v>108</v>
      </c>
      <c r="I511" s="1" t="s">
        <v>17</v>
      </c>
      <c r="J511" s="1" t="s">
        <v>18</v>
      </c>
      <c r="K511" s="1" t="s">
        <v>210</v>
      </c>
      <c r="L511" s="1" t="s">
        <v>549</v>
      </c>
      <c r="M511" s="1" t="s">
        <v>201</v>
      </c>
      <c r="N511" s="2">
        <f>salesdata[[#This Row],[Sales]]-salesdata[[#This Row],[Profit]]</f>
        <v>286.53000000000003</v>
      </c>
      <c r="O511" s="6">
        <f>((salesdata[[#This Row],[Original_Price]]-salesdata[[#This Row],[Sales]])/(salesdata[[#This Row],[Original_Price]]))*100</f>
        <v>31.207901441384848</v>
      </c>
    </row>
    <row r="512" spans="1:15" x14ac:dyDescent="0.25">
      <c r="A512" s="1">
        <v>54501</v>
      </c>
      <c r="B512" s="1" t="s">
        <v>43</v>
      </c>
      <c r="C512" s="1">
        <v>36</v>
      </c>
      <c r="D512" s="2">
        <v>2039.0820000000001</v>
      </c>
      <c r="E512" s="1" t="s">
        <v>67</v>
      </c>
      <c r="F512" s="2">
        <v>481.7</v>
      </c>
      <c r="G512" s="1" t="s">
        <v>107</v>
      </c>
      <c r="H512" s="1" t="s">
        <v>108</v>
      </c>
      <c r="I512" s="1" t="s">
        <v>17</v>
      </c>
      <c r="J512" s="1" t="s">
        <v>48</v>
      </c>
      <c r="K512" s="1" t="s">
        <v>149</v>
      </c>
      <c r="L512" s="1" t="s">
        <v>550</v>
      </c>
      <c r="M512" s="1" t="s">
        <v>201</v>
      </c>
      <c r="N512" s="2">
        <f>salesdata[[#This Row],[Sales]]-salesdata[[#This Row],[Profit]]</f>
        <v>1557.3820000000001</v>
      </c>
      <c r="O512" s="6">
        <f>((salesdata[[#This Row],[Original_Price]]-salesdata[[#This Row],[Sales]])/(salesdata[[#This Row],[Original_Price]]))*100</f>
        <v>-30.930112201117005</v>
      </c>
    </row>
    <row r="513" spans="1:15" x14ac:dyDescent="0.25">
      <c r="A513" s="1">
        <v>54753</v>
      </c>
      <c r="B513" s="1" t="s">
        <v>36</v>
      </c>
      <c r="C513" s="1">
        <v>36</v>
      </c>
      <c r="D513" s="2">
        <v>4711.2439999999997</v>
      </c>
      <c r="E513" s="1" t="s">
        <v>67</v>
      </c>
      <c r="F513" s="2">
        <v>1380.32</v>
      </c>
      <c r="G513" s="1" t="s">
        <v>180</v>
      </c>
      <c r="H513" s="1" t="s">
        <v>108</v>
      </c>
      <c r="I513" s="1" t="s">
        <v>17</v>
      </c>
      <c r="J513" s="1" t="s">
        <v>48</v>
      </c>
      <c r="K513" s="1" t="s">
        <v>149</v>
      </c>
      <c r="L513" s="1" t="s">
        <v>218</v>
      </c>
      <c r="M513" s="1" t="s">
        <v>201</v>
      </c>
      <c r="N513" s="2">
        <f>salesdata[[#This Row],[Sales]]-salesdata[[#This Row],[Profit]]</f>
        <v>3330.924</v>
      </c>
      <c r="O513" s="6">
        <f>((salesdata[[#This Row],[Original_Price]]-salesdata[[#This Row],[Sales]])/(salesdata[[#This Row],[Original_Price]]))*100</f>
        <v>-41.43955250855317</v>
      </c>
    </row>
    <row r="514" spans="1:15" x14ac:dyDescent="0.25">
      <c r="A514" s="1">
        <v>57159</v>
      </c>
      <c r="B514" s="1" t="s">
        <v>43</v>
      </c>
      <c r="C514" s="1">
        <v>42</v>
      </c>
      <c r="D514" s="2">
        <v>460.2</v>
      </c>
      <c r="E514" s="1" t="s">
        <v>67</v>
      </c>
      <c r="F514" s="2">
        <v>-214.39</v>
      </c>
      <c r="G514" s="1" t="s">
        <v>98</v>
      </c>
      <c r="H514" s="1" t="s">
        <v>108</v>
      </c>
      <c r="I514" s="1" t="s">
        <v>17</v>
      </c>
      <c r="J514" s="1" t="s">
        <v>18</v>
      </c>
      <c r="K514" s="1" t="s">
        <v>203</v>
      </c>
      <c r="L514" s="1" t="s">
        <v>551</v>
      </c>
      <c r="M514" s="1" t="s">
        <v>201</v>
      </c>
      <c r="N514" s="2">
        <f>salesdata[[#This Row],[Sales]]-salesdata[[#This Row],[Profit]]</f>
        <v>674.58999999999992</v>
      </c>
      <c r="O514" s="6">
        <f>((salesdata[[#This Row],[Original_Price]]-salesdata[[#This Row],[Sales]])/(salesdata[[#This Row],[Original_Price]]))*100</f>
        <v>31.780785365925961</v>
      </c>
    </row>
    <row r="515" spans="1:15" x14ac:dyDescent="0.25">
      <c r="A515" s="1">
        <v>57507</v>
      </c>
      <c r="B515" s="1" t="s">
        <v>43</v>
      </c>
      <c r="C515" s="1">
        <v>10</v>
      </c>
      <c r="D515" s="2">
        <v>155.44999999999999</v>
      </c>
      <c r="E515" s="1" t="s">
        <v>67</v>
      </c>
      <c r="F515" s="2">
        <v>-19.68</v>
      </c>
      <c r="G515" s="1" t="s">
        <v>182</v>
      </c>
      <c r="H515" s="1" t="s">
        <v>108</v>
      </c>
      <c r="I515" s="1" t="s">
        <v>17</v>
      </c>
      <c r="J515" s="1" t="s">
        <v>18</v>
      </c>
      <c r="K515" s="1" t="s">
        <v>210</v>
      </c>
      <c r="L515" s="1" t="s">
        <v>500</v>
      </c>
      <c r="M515" s="1" t="s">
        <v>201</v>
      </c>
      <c r="N515" s="2">
        <f>salesdata[[#This Row],[Sales]]-salesdata[[#This Row],[Profit]]</f>
        <v>175.13</v>
      </c>
      <c r="O515" s="6">
        <f>((salesdata[[#This Row],[Original_Price]]-salesdata[[#This Row],[Sales]])/(salesdata[[#This Row],[Original_Price]]))*100</f>
        <v>11.237366527722267</v>
      </c>
    </row>
    <row r="516" spans="1:15" x14ac:dyDescent="0.25">
      <c r="A516" s="1">
        <v>58788</v>
      </c>
      <c r="B516" s="1" t="s">
        <v>31</v>
      </c>
      <c r="C516" s="1">
        <v>31</v>
      </c>
      <c r="D516" s="2">
        <v>983.78</v>
      </c>
      <c r="E516" s="1" t="s">
        <v>67</v>
      </c>
      <c r="F516" s="2">
        <v>43.72</v>
      </c>
      <c r="G516" s="1" t="s">
        <v>180</v>
      </c>
      <c r="H516" s="1" t="s">
        <v>108</v>
      </c>
      <c r="I516" s="1" t="s">
        <v>17</v>
      </c>
      <c r="J516" s="1" t="s">
        <v>48</v>
      </c>
      <c r="K516" s="1" t="s">
        <v>215</v>
      </c>
      <c r="L516" s="1" t="s">
        <v>251</v>
      </c>
      <c r="M516" s="1" t="s">
        <v>201</v>
      </c>
      <c r="N516" s="2">
        <f>salesdata[[#This Row],[Sales]]-salesdata[[#This Row],[Profit]]</f>
        <v>940.06</v>
      </c>
      <c r="O516" s="6">
        <f>((salesdata[[#This Row],[Original_Price]]-salesdata[[#This Row],[Sales]])/(salesdata[[#This Row],[Original_Price]]))*100</f>
        <v>-4.6507669723209188</v>
      </c>
    </row>
    <row r="517" spans="1:15" x14ac:dyDescent="0.25">
      <c r="A517" s="1">
        <v>59750</v>
      </c>
      <c r="B517" s="1" t="s">
        <v>31</v>
      </c>
      <c r="C517" s="1">
        <v>34</v>
      </c>
      <c r="D517" s="2">
        <v>223.59</v>
      </c>
      <c r="E517" s="1" t="s">
        <v>67</v>
      </c>
      <c r="F517" s="2">
        <v>-66.05</v>
      </c>
      <c r="G517" s="1" t="s">
        <v>112</v>
      </c>
      <c r="H517" s="1" t="s">
        <v>52</v>
      </c>
      <c r="I517" s="1" t="s">
        <v>17</v>
      </c>
      <c r="J517" s="1" t="s">
        <v>18</v>
      </c>
      <c r="K517" s="1" t="s">
        <v>203</v>
      </c>
      <c r="L517" s="1" t="s">
        <v>421</v>
      </c>
      <c r="M517" s="1" t="s">
        <v>201</v>
      </c>
      <c r="N517" s="2">
        <f>salesdata[[#This Row],[Sales]]-salesdata[[#This Row],[Profit]]</f>
        <v>289.64</v>
      </c>
      <c r="O517" s="6">
        <f>((salesdata[[#This Row],[Original_Price]]-salesdata[[#This Row],[Sales]])/(salesdata[[#This Row],[Original_Price]]))*100</f>
        <v>22.804170694655429</v>
      </c>
    </row>
    <row r="518" spans="1:15" x14ac:dyDescent="0.25">
      <c r="A518" s="1">
        <v>35</v>
      </c>
      <c r="B518" s="1" t="s">
        <v>28</v>
      </c>
      <c r="C518" s="1">
        <v>14</v>
      </c>
      <c r="D518" s="2">
        <v>1892.848</v>
      </c>
      <c r="E518" s="1" t="s">
        <v>67</v>
      </c>
      <c r="F518" s="2">
        <v>48.99</v>
      </c>
      <c r="G518" s="1" t="s">
        <v>552</v>
      </c>
      <c r="H518" s="1" t="s">
        <v>52</v>
      </c>
      <c r="I518" s="1" t="s">
        <v>17</v>
      </c>
      <c r="J518" s="1" t="s">
        <v>48</v>
      </c>
      <c r="K518" s="1" t="s">
        <v>149</v>
      </c>
      <c r="L518" s="1" t="s">
        <v>553</v>
      </c>
      <c r="M518" s="1" t="s">
        <v>201</v>
      </c>
      <c r="N518" s="2">
        <f>salesdata[[#This Row],[Sales]]-salesdata[[#This Row],[Profit]]</f>
        <v>1843.8579999999999</v>
      </c>
      <c r="O518" s="6">
        <f>((salesdata[[#This Row],[Original_Price]]-salesdata[[#This Row],[Sales]])/(salesdata[[#This Row],[Original_Price]]))*100</f>
        <v>-2.6569291127624801</v>
      </c>
    </row>
    <row r="519" spans="1:15" x14ac:dyDescent="0.25">
      <c r="A519" s="1">
        <v>2279</v>
      </c>
      <c r="B519" s="1" t="s">
        <v>36</v>
      </c>
      <c r="C519" s="1">
        <v>39</v>
      </c>
      <c r="D519" s="2">
        <v>845.9</v>
      </c>
      <c r="E519" s="1" t="s">
        <v>67</v>
      </c>
      <c r="F519" s="2">
        <v>52.53</v>
      </c>
      <c r="G519" s="1" t="s">
        <v>156</v>
      </c>
      <c r="H519" s="1" t="s">
        <v>52</v>
      </c>
      <c r="I519" s="1" t="s">
        <v>17</v>
      </c>
      <c r="J519" s="1" t="s">
        <v>18</v>
      </c>
      <c r="K519" s="1" t="s">
        <v>19</v>
      </c>
      <c r="L519" s="1" t="s">
        <v>554</v>
      </c>
      <c r="M519" s="1" t="s">
        <v>201</v>
      </c>
      <c r="N519" s="2">
        <f>salesdata[[#This Row],[Sales]]-salesdata[[#This Row],[Profit]]</f>
        <v>793.37</v>
      </c>
      <c r="O519" s="6">
        <f>((salesdata[[#This Row],[Original_Price]]-salesdata[[#This Row],[Sales]])/(salesdata[[#This Row],[Original_Price]]))*100</f>
        <v>-6.6211225531593048</v>
      </c>
    </row>
    <row r="520" spans="1:15" x14ac:dyDescent="0.25">
      <c r="A520" s="1">
        <v>2530</v>
      </c>
      <c r="B520" s="1" t="s">
        <v>36</v>
      </c>
      <c r="C520" s="1">
        <v>9</v>
      </c>
      <c r="D520" s="2">
        <v>23.46</v>
      </c>
      <c r="E520" s="1" t="s">
        <v>67</v>
      </c>
      <c r="F520" s="2">
        <v>4.58</v>
      </c>
      <c r="G520" s="1" t="s">
        <v>156</v>
      </c>
      <c r="H520" s="1" t="s">
        <v>52</v>
      </c>
      <c r="I520" s="1" t="s">
        <v>17</v>
      </c>
      <c r="J520" s="1" t="s">
        <v>18</v>
      </c>
      <c r="K520" s="1" t="s">
        <v>199</v>
      </c>
      <c r="L520" s="1" t="s">
        <v>555</v>
      </c>
      <c r="M520" s="1" t="s">
        <v>201</v>
      </c>
      <c r="N520" s="2">
        <f>salesdata[[#This Row],[Sales]]-salesdata[[#This Row],[Profit]]</f>
        <v>18.880000000000003</v>
      </c>
      <c r="O520" s="6">
        <f>((salesdata[[#This Row],[Original_Price]]-salesdata[[#This Row],[Sales]])/(salesdata[[#This Row],[Original_Price]]))*100</f>
        <v>-24.258474576271176</v>
      </c>
    </row>
    <row r="521" spans="1:15" x14ac:dyDescent="0.25">
      <c r="A521" s="1">
        <v>10692</v>
      </c>
      <c r="B521" s="1" t="s">
        <v>31</v>
      </c>
      <c r="C521" s="1">
        <v>48</v>
      </c>
      <c r="D521" s="2">
        <v>8101.9875000000002</v>
      </c>
      <c r="E521" s="1" t="s">
        <v>67</v>
      </c>
      <c r="F521" s="2">
        <v>2369.84</v>
      </c>
      <c r="G521" s="1" t="s">
        <v>156</v>
      </c>
      <c r="H521" s="1" t="s">
        <v>52</v>
      </c>
      <c r="I521" s="1" t="s">
        <v>17</v>
      </c>
      <c r="J521" s="1" t="s">
        <v>48</v>
      </c>
      <c r="K521" s="1" t="s">
        <v>149</v>
      </c>
      <c r="L521" s="1" t="s">
        <v>263</v>
      </c>
      <c r="M521" s="1" t="s">
        <v>201</v>
      </c>
      <c r="N521" s="2">
        <f>salesdata[[#This Row],[Sales]]-salesdata[[#This Row],[Profit]]</f>
        <v>5732.1475</v>
      </c>
      <c r="O521" s="6">
        <f>((salesdata[[#This Row],[Original_Price]]-salesdata[[#This Row],[Sales]])/(salesdata[[#This Row],[Original_Price]]))*100</f>
        <v>-41.342969628747348</v>
      </c>
    </row>
    <row r="522" spans="1:15" x14ac:dyDescent="0.25">
      <c r="A522" s="1">
        <v>10692</v>
      </c>
      <c r="B522" s="1" t="s">
        <v>31</v>
      </c>
      <c r="C522" s="1">
        <v>8</v>
      </c>
      <c r="D522" s="2">
        <v>1313.8109999999999</v>
      </c>
      <c r="E522" s="1" t="s">
        <v>67</v>
      </c>
      <c r="F522" s="2">
        <v>-457.16</v>
      </c>
      <c r="G522" s="1" t="s">
        <v>156</v>
      </c>
      <c r="H522" s="1" t="s">
        <v>52</v>
      </c>
      <c r="I522" s="1" t="s">
        <v>17</v>
      </c>
      <c r="J522" s="1" t="s">
        <v>48</v>
      </c>
      <c r="K522" s="1" t="s">
        <v>149</v>
      </c>
      <c r="L522" s="1" t="s">
        <v>510</v>
      </c>
      <c r="M522" s="1" t="s">
        <v>201</v>
      </c>
      <c r="N522" s="2">
        <f>salesdata[[#This Row],[Sales]]-salesdata[[#This Row],[Profit]]</f>
        <v>1770.971</v>
      </c>
      <c r="O522" s="6">
        <f>((salesdata[[#This Row],[Original_Price]]-salesdata[[#This Row],[Sales]])/(salesdata[[#This Row],[Original_Price]]))*100</f>
        <v>25.81408730013084</v>
      </c>
    </row>
    <row r="523" spans="1:15" x14ac:dyDescent="0.25">
      <c r="A523" s="1">
        <v>11782</v>
      </c>
      <c r="B523" s="1" t="s">
        <v>31</v>
      </c>
      <c r="C523" s="1">
        <v>46</v>
      </c>
      <c r="D523" s="2">
        <v>247.21</v>
      </c>
      <c r="E523" s="1" t="s">
        <v>67</v>
      </c>
      <c r="F523" s="2">
        <v>-63.72</v>
      </c>
      <c r="G523" s="1" t="s">
        <v>184</v>
      </c>
      <c r="H523" s="1" t="s">
        <v>52</v>
      </c>
      <c r="I523" s="1" t="s">
        <v>17</v>
      </c>
      <c r="J523" s="1" t="s">
        <v>18</v>
      </c>
      <c r="K523" s="1" t="s">
        <v>203</v>
      </c>
      <c r="L523" s="1" t="s">
        <v>487</v>
      </c>
      <c r="M523" s="1" t="s">
        <v>201</v>
      </c>
      <c r="N523" s="2">
        <f>salesdata[[#This Row],[Sales]]-salesdata[[#This Row],[Profit]]</f>
        <v>310.93</v>
      </c>
      <c r="O523" s="6">
        <f>((salesdata[[#This Row],[Original_Price]]-salesdata[[#This Row],[Sales]])/(salesdata[[#This Row],[Original_Price]]))*100</f>
        <v>20.49335863377609</v>
      </c>
    </row>
    <row r="524" spans="1:15" x14ac:dyDescent="0.25">
      <c r="A524" s="1">
        <v>12199</v>
      </c>
      <c r="B524" s="1" t="s">
        <v>31</v>
      </c>
      <c r="C524" s="1">
        <v>2</v>
      </c>
      <c r="D524" s="2">
        <v>19</v>
      </c>
      <c r="E524" s="1" t="s">
        <v>67</v>
      </c>
      <c r="F524" s="2">
        <v>-10.73</v>
      </c>
      <c r="G524" s="1" t="s">
        <v>265</v>
      </c>
      <c r="H524" s="1" t="s">
        <v>52</v>
      </c>
      <c r="I524" s="1" t="s">
        <v>17</v>
      </c>
      <c r="J524" s="1" t="s">
        <v>18</v>
      </c>
      <c r="K524" s="1" t="s">
        <v>210</v>
      </c>
      <c r="L524" s="1" t="s">
        <v>556</v>
      </c>
      <c r="M524" s="1" t="s">
        <v>201</v>
      </c>
      <c r="N524" s="2">
        <f>salesdata[[#This Row],[Sales]]-salesdata[[#This Row],[Profit]]</f>
        <v>29.73</v>
      </c>
      <c r="O524" s="6">
        <f>((salesdata[[#This Row],[Original_Price]]-salesdata[[#This Row],[Sales]])/(salesdata[[#This Row],[Original_Price]]))*100</f>
        <v>36.091490077362934</v>
      </c>
    </row>
    <row r="525" spans="1:15" x14ac:dyDescent="0.25">
      <c r="A525" s="1">
        <v>12199</v>
      </c>
      <c r="B525" s="1" t="s">
        <v>31</v>
      </c>
      <c r="C525" s="1">
        <v>50</v>
      </c>
      <c r="D525" s="2">
        <v>8289.51</v>
      </c>
      <c r="E525" s="1" t="s">
        <v>67</v>
      </c>
      <c r="F525" s="2">
        <v>3051.62</v>
      </c>
      <c r="G525" s="1" t="s">
        <v>265</v>
      </c>
      <c r="H525" s="1" t="s">
        <v>52</v>
      </c>
      <c r="I525" s="1" t="s">
        <v>17</v>
      </c>
      <c r="J525" s="1" t="s">
        <v>18</v>
      </c>
      <c r="K525" s="1" t="s">
        <v>19</v>
      </c>
      <c r="L525" s="1" t="s">
        <v>378</v>
      </c>
      <c r="M525" s="1" t="s">
        <v>201</v>
      </c>
      <c r="N525" s="2">
        <f>salesdata[[#This Row],[Sales]]-salesdata[[#This Row],[Profit]]</f>
        <v>5237.8900000000003</v>
      </c>
      <c r="O525" s="6">
        <f>((salesdata[[#This Row],[Original_Price]]-salesdata[[#This Row],[Sales]])/(salesdata[[#This Row],[Original_Price]]))*100</f>
        <v>-58.26048275164235</v>
      </c>
    </row>
    <row r="526" spans="1:15" x14ac:dyDescent="0.25">
      <c r="A526" s="1">
        <v>18471</v>
      </c>
      <c r="B526" s="1" t="s">
        <v>28</v>
      </c>
      <c r="C526" s="1">
        <v>29</v>
      </c>
      <c r="D526" s="2">
        <v>185.61</v>
      </c>
      <c r="E526" s="1" t="s">
        <v>67</v>
      </c>
      <c r="F526" s="2">
        <v>-47.12</v>
      </c>
      <c r="G526" s="1" t="s">
        <v>265</v>
      </c>
      <c r="H526" s="1" t="s">
        <v>52</v>
      </c>
      <c r="I526" s="1" t="s">
        <v>17</v>
      </c>
      <c r="J526" s="1" t="s">
        <v>18</v>
      </c>
      <c r="K526" s="1" t="s">
        <v>203</v>
      </c>
      <c r="L526" s="1" t="s">
        <v>557</v>
      </c>
      <c r="M526" s="1" t="s">
        <v>201</v>
      </c>
      <c r="N526" s="2">
        <f>salesdata[[#This Row],[Sales]]-salesdata[[#This Row],[Profit]]</f>
        <v>232.73000000000002</v>
      </c>
      <c r="O526" s="6">
        <f>((salesdata[[#This Row],[Original_Price]]-salesdata[[#This Row],[Sales]])/(salesdata[[#This Row],[Original_Price]]))*100</f>
        <v>20.246637734714046</v>
      </c>
    </row>
    <row r="527" spans="1:15" x14ac:dyDescent="0.25">
      <c r="A527" s="1">
        <v>21892</v>
      </c>
      <c r="B527" s="1" t="s">
        <v>13</v>
      </c>
      <c r="C527" s="1">
        <v>6</v>
      </c>
      <c r="D527" s="2">
        <v>34.880000000000003</v>
      </c>
      <c r="E527" s="1" t="s">
        <v>67</v>
      </c>
      <c r="F527" s="2">
        <v>-18.34</v>
      </c>
      <c r="G527" s="1" t="s">
        <v>265</v>
      </c>
      <c r="H527" s="1" t="s">
        <v>52</v>
      </c>
      <c r="I527" s="1" t="s">
        <v>17</v>
      </c>
      <c r="J527" s="1" t="s">
        <v>18</v>
      </c>
      <c r="K527" s="1" t="s">
        <v>210</v>
      </c>
      <c r="L527" s="1" t="s">
        <v>533</v>
      </c>
      <c r="M527" s="1" t="s">
        <v>201</v>
      </c>
      <c r="N527" s="2">
        <f>salesdata[[#This Row],[Sales]]-salesdata[[#This Row],[Profit]]</f>
        <v>53.22</v>
      </c>
      <c r="O527" s="6">
        <f>((salesdata[[#This Row],[Original_Price]]-salesdata[[#This Row],[Sales]])/(salesdata[[#This Row],[Original_Price]]))*100</f>
        <v>34.460729049229606</v>
      </c>
    </row>
    <row r="528" spans="1:15" x14ac:dyDescent="0.25">
      <c r="A528" s="1">
        <v>23907</v>
      </c>
      <c r="B528" s="1" t="s">
        <v>28</v>
      </c>
      <c r="C528" s="1">
        <v>7</v>
      </c>
      <c r="D528" s="2">
        <v>384.2</v>
      </c>
      <c r="E528" s="1" t="s">
        <v>67</v>
      </c>
      <c r="F528" s="2">
        <v>-164.46</v>
      </c>
      <c r="G528" s="1" t="s">
        <v>552</v>
      </c>
      <c r="H528" s="1" t="s">
        <v>52</v>
      </c>
      <c r="I528" s="1" t="s">
        <v>17</v>
      </c>
      <c r="J528" s="1" t="s">
        <v>48</v>
      </c>
      <c r="K528" s="1" t="s">
        <v>149</v>
      </c>
      <c r="L528" s="1">
        <v>6190</v>
      </c>
      <c r="M528" s="1" t="s">
        <v>201</v>
      </c>
      <c r="N528" s="2">
        <f>salesdata[[#This Row],[Sales]]-salesdata[[#This Row],[Profit]]</f>
        <v>548.66</v>
      </c>
      <c r="O528" s="6">
        <f>((salesdata[[#This Row],[Original_Price]]-salesdata[[#This Row],[Sales]])/(salesdata[[#This Row],[Original_Price]]))*100</f>
        <v>29.974847811030507</v>
      </c>
    </row>
    <row r="529" spans="1:15" x14ac:dyDescent="0.25">
      <c r="A529" s="1">
        <v>24132</v>
      </c>
      <c r="B529" s="1" t="s">
        <v>31</v>
      </c>
      <c r="C529" s="1">
        <v>4</v>
      </c>
      <c r="D529" s="2">
        <v>31.01</v>
      </c>
      <c r="E529" s="1" t="s">
        <v>67</v>
      </c>
      <c r="F529" s="2">
        <v>-4.49</v>
      </c>
      <c r="G529" s="1" t="s">
        <v>265</v>
      </c>
      <c r="H529" s="1" t="s">
        <v>52</v>
      </c>
      <c r="I529" s="1" t="s">
        <v>17</v>
      </c>
      <c r="J529" s="1" t="s">
        <v>18</v>
      </c>
      <c r="K529" s="1" t="s">
        <v>210</v>
      </c>
      <c r="L529" s="1" t="s">
        <v>558</v>
      </c>
      <c r="M529" s="1" t="s">
        <v>201</v>
      </c>
      <c r="N529" s="2">
        <f>salesdata[[#This Row],[Sales]]-salesdata[[#This Row],[Profit]]</f>
        <v>35.5</v>
      </c>
      <c r="O529" s="6">
        <f>((salesdata[[#This Row],[Original_Price]]-salesdata[[#This Row],[Sales]])/(salesdata[[#This Row],[Original_Price]]))*100</f>
        <v>12.647887323943657</v>
      </c>
    </row>
    <row r="530" spans="1:15" x14ac:dyDescent="0.25">
      <c r="A530" s="1">
        <v>24132</v>
      </c>
      <c r="B530" s="1" t="s">
        <v>31</v>
      </c>
      <c r="C530" s="1">
        <v>46</v>
      </c>
      <c r="D530" s="2">
        <v>331.83</v>
      </c>
      <c r="E530" s="1" t="s">
        <v>67</v>
      </c>
      <c r="F530" s="2">
        <v>-101.25</v>
      </c>
      <c r="G530" s="1" t="s">
        <v>265</v>
      </c>
      <c r="H530" s="1" t="s">
        <v>52</v>
      </c>
      <c r="I530" s="1" t="s">
        <v>17</v>
      </c>
      <c r="J530" s="1" t="s">
        <v>18</v>
      </c>
      <c r="K530" s="1" t="s">
        <v>210</v>
      </c>
      <c r="L530" s="1" t="s">
        <v>559</v>
      </c>
      <c r="M530" s="1" t="s">
        <v>201</v>
      </c>
      <c r="N530" s="2">
        <f>salesdata[[#This Row],[Sales]]-salesdata[[#This Row],[Profit]]</f>
        <v>433.08</v>
      </c>
      <c r="O530" s="6">
        <f>((salesdata[[#This Row],[Original_Price]]-salesdata[[#This Row],[Sales]])/(salesdata[[#This Row],[Original_Price]]))*100</f>
        <v>23.379052369077307</v>
      </c>
    </row>
    <row r="531" spans="1:15" x14ac:dyDescent="0.25">
      <c r="A531" s="1">
        <v>24132</v>
      </c>
      <c r="B531" s="1" t="s">
        <v>31</v>
      </c>
      <c r="C531" s="1">
        <v>22</v>
      </c>
      <c r="D531" s="2">
        <v>446.46</v>
      </c>
      <c r="E531" s="1" t="s">
        <v>67</v>
      </c>
      <c r="F531" s="2">
        <v>-1.88</v>
      </c>
      <c r="G531" s="1" t="s">
        <v>265</v>
      </c>
      <c r="H531" s="1" t="s">
        <v>52</v>
      </c>
      <c r="I531" s="1" t="s">
        <v>17</v>
      </c>
      <c r="J531" s="1" t="s">
        <v>48</v>
      </c>
      <c r="K531" s="1" t="s">
        <v>215</v>
      </c>
      <c r="L531" s="1" t="s">
        <v>369</v>
      </c>
      <c r="M531" s="1" t="s">
        <v>201</v>
      </c>
      <c r="N531" s="2">
        <f>salesdata[[#This Row],[Sales]]-salesdata[[#This Row],[Profit]]</f>
        <v>448.34</v>
      </c>
      <c r="O531" s="6">
        <f>((salesdata[[#This Row],[Original_Price]]-salesdata[[#This Row],[Sales]])/(salesdata[[#This Row],[Original_Price]]))*100</f>
        <v>0.41932461970825613</v>
      </c>
    </row>
    <row r="532" spans="1:15" x14ac:dyDescent="0.25">
      <c r="A532" s="1">
        <v>24132</v>
      </c>
      <c r="B532" s="1" t="s">
        <v>31</v>
      </c>
      <c r="C532" s="1">
        <v>31</v>
      </c>
      <c r="D532" s="2">
        <v>1252.8900000000001</v>
      </c>
      <c r="E532" s="1" t="s">
        <v>67</v>
      </c>
      <c r="F532" s="2">
        <v>339.75</v>
      </c>
      <c r="G532" s="1" t="s">
        <v>265</v>
      </c>
      <c r="H532" s="1" t="s">
        <v>52</v>
      </c>
      <c r="I532" s="1" t="s">
        <v>17</v>
      </c>
      <c r="J532" s="1" t="s">
        <v>18</v>
      </c>
      <c r="K532" s="1" t="s">
        <v>210</v>
      </c>
      <c r="L532" s="1" t="s">
        <v>560</v>
      </c>
      <c r="M532" s="1" t="s">
        <v>201</v>
      </c>
      <c r="N532" s="2">
        <f>salesdata[[#This Row],[Sales]]-salesdata[[#This Row],[Profit]]</f>
        <v>913.1400000000001</v>
      </c>
      <c r="O532" s="6">
        <f>((salesdata[[#This Row],[Original_Price]]-salesdata[[#This Row],[Sales]])/(salesdata[[#This Row],[Original_Price]]))*100</f>
        <v>-37.206780997437413</v>
      </c>
    </row>
    <row r="533" spans="1:15" x14ac:dyDescent="0.25">
      <c r="A533" s="1">
        <v>24132</v>
      </c>
      <c r="B533" s="1" t="s">
        <v>31</v>
      </c>
      <c r="C533" s="1">
        <v>12</v>
      </c>
      <c r="D533" s="2">
        <v>47.79</v>
      </c>
      <c r="E533" s="1" t="s">
        <v>67</v>
      </c>
      <c r="F533" s="2">
        <v>-57.75</v>
      </c>
      <c r="G533" s="1" t="s">
        <v>265</v>
      </c>
      <c r="H533" s="1" t="s">
        <v>52</v>
      </c>
      <c r="I533" s="1" t="s">
        <v>17</v>
      </c>
      <c r="J533" s="1" t="s">
        <v>18</v>
      </c>
      <c r="K533" s="1" t="s">
        <v>210</v>
      </c>
      <c r="L533" s="1" t="s">
        <v>388</v>
      </c>
      <c r="M533" s="1" t="s">
        <v>201</v>
      </c>
      <c r="N533" s="2">
        <f>salesdata[[#This Row],[Sales]]-salesdata[[#This Row],[Profit]]</f>
        <v>105.53999999999999</v>
      </c>
      <c r="O533" s="6">
        <f>((salesdata[[#This Row],[Original_Price]]-salesdata[[#This Row],[Sales]])/(salesdata[[#This Row],[Original_Price]]))*100</f>
        <v>54.718590108015917</v>
      </c>
    </row>
    <row r="534" spans="1:15" x14ac:dyDescent="0.25">
      <c r="A534" s="1">
        <v>24132</v>
      </c>
      <c r="B534" s="1" t="s">
        <v>31</v>
      </c>
      <c r="C534" s="1">
        <v>3</v>
      </c>
      <c r="D534" s="2">
        <v>63.84</v>
      </c>
      <c r="E534" s="1" t="s">
        <v>67</v>
      </c>
      <c r="F534" s="2">
        <v>-47.97</v>
      </c>
      <c r="G534" s="1" t="s">
        <v>265</v>
      </c>
      <c r="H534" s="1" t="s">
        <v>52</v>
      </c>
      <c r="I534" s="1" t="s">
        <v>17</v>
      </c>
      <c r="J534" s="1" t="s">
        <v>18</v>
      </c>
      <c r="K534" s="1" t="s">
        <v>19</v>
      </c>
      <c r="L534" s="1" t="s">
        <v>228</v>
      </c>
      <c r="M534" s="1" t="s">
        <v>201</v>
      </c>
      <c r="N534" s="2">
        <f>salesdata[[#This Row],[Sales]]-salesdata[[#This Row],[Profit]]</f>
        <v>111.81</v>
      </c>
      <c r="O534" s="6">
        <f>((salesdata[[#This Row],[Original_Price]]-salesdata[[#This Row],[Sales]])/(salesdata[[#This Row],[Original_Price]]))*100</f>
        <v>42.903139254091762</v>
      </c>
    </row>
    <row r="535" spans="1:15" x14ac:dyDescent="0.25">
      <c r="A535" s="1">
        <v>24576</v>
      </c>
      <c r="B535" s="1" t="s">
        <v>28</v>
      </c>
      <c r="C535" s="1">
        <v>10</v>
      </c>
      <c r="D535" s="2">
        <v>152.84</v>
      </c>
      <c r="E535" s="1" t="s">
        <v>67</v>
      </c>
      <c r="F535" s="2">
        <v>38.020000000000003</v>
      </c>
      <c r="G535" s="1" t="s">
        <v>54</v>
      </c>
      <c r="H535" s="1" t="s">
        <v>52</v>
      </c>
      <c r="I535" s="1" t="s">
        <v>17</v>
      </c>
      <c r="J535" s="1" t="s">
        <v>25</v>
      </c>
      <c r="K535" s="1" t="s">
        <v>26</v>
      </c>
      <c r="L535" s="1" t="s">
        <v>274</v>
      </c>
      <c r="M535" s="1" t="s">
        <v>201</v>
      </c>
      <c r="N535" s="2">
        <f>salesdata[[#This Row],[Sales]]-salesdata[[#This Row],[Profit]]</f>
        <v>114.82</v>
      </c>
      <c r="O535" s="6">
        <f>((salesdata[[#This Row],[Original_Price]]-salesdata[[#This Row],[Sales]])/(salesdata[[#This Row],[Original_Price]]))*100</f>
        <v>-33.112698136213211</v>
      </c>
    </row>
    <row r="536" spans="1:15" x14ac:dyDescent="0.25">
      <c r="A536" s="1">
        <v>28068</v>
      </c>
      <c r="B536" s="1" t="s">
        <v>31</v>
      </c>
      <c r="C536" s="1">
        <v>23</v>
      </c>
      <c r="D536" s="2">
        <v>631.99</v>
      </c>
      <c r="E536" s="1" t="s">
        <v>67</v>
      </c>
      <c r="F536" s="2">
        <v>-43.96</v>
      </c>
      <c r="G536" s="1" t="s">
        <v>552</v>
      </c>
      <c r="H536" s="1" t="s">
        <v>52</v>
      </c>
      <c r="I536" s="1" t="s">
        <v>17</v>
      </c>
      <c r="J536" s="1" t="s">
        <v>48</v>
      </c>
      <c r="K536" s="1" t="s">
        <v>215</v>
      </c>
      <c r="L536" s="1" t="s">
        <v>295</v>
      </c>
      <c r="M536" s="1" t="s">
        <v>201</v>
      </c>
      <c r="N536" s="2">
        <f>salesdata[[#This Row],[Sales]]-salesdata[[#This Row],[Profit]]</f>
        <v>675.95</v>
      </c>
      <c r="O536" s="6">
        <f>((salesdata[[#This Row],[Original_Price]]-salesdata[[#This Row],[Sales]])/(salesdata[[#This Row],[Original_Price]]))*100</f>
        <v>6.5034396035209756</v>
      </c>
    </row>
    <row r="537" spans="1:15" x14ac:dyDescent="0.25">
      <c r="A537" s="1">
        <v>34816</v>
      </c>
      <c r="B537" s="1" t="s">
        <v>28</v>
      </c>
      <c r="C537" s="1">
        <v>29</v>
      </c>
      <c r="D537" s="2">
        <v>1158.45</v>
      </c>
      <c r="E537" s="1" t="s">
        <v>67</v>
      </c>
      <c r="F537" s="2">
        <v>267.16000000000003</v>
      </c>
      <c r="G537" s="1" t="s">
        <v>72</v>
      </c>
      <c r="H537" s="1" t="s">
        <v>52</v>
      </c>
      <c r="I537" s="1" t="s">
        <v>17</v>
      </c>
      <c r="J537" s="1" t="s">
        <v>18</v>
      </c>
      <c r="K537" s="1" t="s">
        <v>41</v>
      </c>
      <c r="L537" s="1" t="s">
        <v>561</v>
      </c>
      <c r="M537" s="1" t="s">
        <v>201</v>
      </c>
      <c r="N537" s="2">
        <f>salesdata[[#This Row],[Sales]]-salesdata[[#This Row],[Profit]]</f>
        <v>891.29</v>
      </c>
      <c r="O537" s="6">
        <f>((salesdata[[#This Row],[Original_Price]]-salesdata[[#This Row],[Sales]])/(salesdata[[#This Row],[Original_Price]]))*100</f>
        <v>-29.97453129733309</v>
      </c>
    </row>
    <row r="538" spans="1:15" x14ac:dyDescent="0.25">
      <c r="A538" s="1">
        <v>34816</v>
      </c>
      <c r="B538" s="1" t="s">
        <v>28</v>
      </c>
      <c r="C538" s="1">
        <v>43</v>
      </c>
      <c r="D538" s="2">
        <v>2568.71</v>
      </c>
      <c r="E538" s="1" t="s">
        <v>67</v>
      </c>
      <c r="F538" s="2">
        <v>590.77</v>
      </c>
      <c r="G538" s="1" t="s">
        <v>72</v>
      </c>
      <c r="H538" s="1" t="s">
        <v>52</v>
      </c>
      <c r="I538" s="1" t="s">
        <v>17</v>
      </c>
      <c r="J538" s="1" t="s">
        <v>18</v>
      </c>
      <c r="K538" s="1" t="s">
        <v>220</v>
      </c>
      <c r="L538" s="1" t="s">
        <v>562</v>
      </c>
      <c r="M538" s="1" t="s">
        <v>201</v>
      </c>
      <c r="N538" s="2">
        <f>salesdata[[#This Row],[Sales]]-salesdata[[#This Row],[Profit]]</f>
        <v>1977.94</v>
      </c>
      <c r="O538" s="6">
        <f>((salesdata[[#This Row],[Original_Price]]-salesdata[[#This Row],[Sales]])/(salesdata[[#This Row],[Original_Price]]))*100</f>
        <v>-29.867943415877125</v>
      </c>
    </row>
    <row r="539" spans="1:15" x14ac:dyDescent="0.25">
      <c r="A539" s="1">
        <v>37315</v>
      </c>
      <c r="B539" s="1" t="s">
        <v>31</v>
      </c>
      <c r="C539" s="1">
        <v>43</v>
      </c>
      <c r="D539" s="2">
        <v>170.81</v>
      </c>
      <c r="E539" s="1" t="s">
        <v>67</v>
      </c>
      <c r="F539" s="2">
        <v>-133.68</v>
      </c>
      <c r="G539" s="1" t="s">
        <v>54</v>
      </c>
      <c r="H539" s="1" t="s">
        <v>52</v>
      </c>
      <c r="I539" s="1" t="s">
        <v>17</v>
      </c>
      <c r="J539" s="1" t="s">
        <v>18</v>
      </c>
      <c r="K539" s="1" t="s">
        <v>203</v>
      </c>
      <c r="L539" s="1" t="s">
        <v>476</v>
      </c>
      <c r="M539" s="1" t="s">
        <v>201</v>
      </c>
      <c r="N539" s="2">
        <f>salesdata[[#This Row],[Sales]]-salesdata[[#This Row],[Profit]]</f>
        <v>304.49</v>
      </c>
      <c r="O539" s="6">
        <f>((salesdata[[#This Row],[Original_Price]]-salesdata[[#This Row],[Sales]])/(salesdata[[#This Row],[Original_Price]]))*100</f>
        <v>43.902919636112848</v>
      </c>
    </row>
    <row r="540" spans="1:15" x14ac:dyDescent="0.25">
      <c r="A540" s="1">
        <v>37925</v>
      </c>
      <c r="B540" s="1" t="s">
        <v>36</v>
      </c>
      <c r="C540" s="1">
        <v>31</v>
      </c>
      <c r="D540" s="2">
        <v>1784.048</v>
      </c>
      <c r="E540" s="1" t="s">
        <v>67</v>
      </c>
      <c r="F540" s="2">
        <v>394.45</v>
      </c>
      <c r="G540" s="1" t="s">
        <v>54</v>
      </c>
      <c r="H540" s="1" t="s">
        <v>52</v>
      </c>
      <c r="I540" s="1" t="s">
        <v>17</v>
      </c>
      <c r="J540" s="1" t="s">
        <v>48</v>
      </c>
      <c r="K540" s="1" t="s">
        <v>149</v>
      </c>
      <c r="L540" s="1" t="s">
        <v>290</v>
      </c>
      <c r="M540" s="1" t="s">
        <v>201</v>
      </c>
      <c r="N540" s="2">
        <f>salesdata[[#This Row],[Sales]]-salesdata[[#This Row],[Profit]]</f>
        <v>1389.598</v>
      </c>
      <c r="O540" s="6">
        <f>((salesdata[[#This Row],[Original_Price]]-salesdata[[#This Row],[Sales]])/(salesdata[[#This Row],[Original_Price]]))*100</f>
        <v>-28.385907291173424</v>
      </c>
    </row>
    <row r="541" spans="1:15" x14ac:dyDescent="0.25">
      <c r="A541" s="1">
        <v>38021</v>
      </c>
      <c r="B541" s="1" t="s">
        <v>36</v>
      </c>
      <c r="C541" s="1">
        <v>46</v>
      </c>
      <c r="D541" s="2">
        <v>1482.01</v>
      </c>
      <c r="E541" s="1" t="s">
        <v>67</v>
      </c>
      <c r="F541" s="2">
        <v>709.33</v>
      </c>
      <c r="G541" s="1" t="s">
        <v>156</v>
      </c>
      <c r="H541" s="1" t="s">
        <v>52</v>
      </c>
      <c r="I541" s="1" t="s">
        <v>17</v>
      </c>
      <c r="J541" s="1" t="s">
        <v>18</v>
      </c>
      <c r="K541" s="1" t="s">
        <v>210</v>
      </c>
      <c r="L541" s="1" t="s">
        <v>563</v>
      </c>
      <c r="M541" s="1" t="s">
        <v>201</v>
      </c>
      <c r="N541" s="2">
        <f>salesdata[[#This Row],[Sales]]-salesdata[[#This Row],[Profit]]</f>
        <v>772.68</v>
      </c>
      <c r="O541" s="6">
        <f>((salesdata[[#This Row],[Original_Price]]-salesdata[[#This Row],[Sales]])/(salesdata[[#This Row],[Original_Price]]))*100</f>
        <v>-91.801263136097745</v>
      </c>
    </row>
    <row r="542" spans="1:15" x14ac:dyDescent="0.25">
      <c r="A542" s="1">
        <v>38336</v>
      </c>
      <c r="B542" s="1" t="s">
        <v>43</v>
      </c>
      <c r="C542" s="1">
        <v>14</v>
      </c>
      <c r="D542" s="2">
        <v>91.75</v>
      </c>
      <c r="E542" s="1" t="s">
        <v>67</v>
      </c>
      <c r="F542" s="2">
        <v>2.82</v>
      </c>
      <c r="G542" s="1" t="s">
        <v>552</v>
      </c>
      <c r="H542" s="1" t="s">
        <v>52</v>
      </c>
      <c r="I542" s="1" t="s">
        <v>17</v>
      </c>
      <c r="J542" s="1" t="s">
        <v>18</v>
      </c>
      <c r="K542" s="1" t="s">
        <v>210</v>
      </c>
      <c r="L542" s="1" t="s">
        <v>558</v>
      </c>
      <c r="M542" s="1" t="s">
        <v>201</v>
      </c>
      <c r="N542" s="2">
        <f>salesdata[[#This Row],[Sales]]-salesdata[[#This Row],[Profit]]</f>
        <v>88.93</v>
      </c>
      <c r="O542" s="6">
        <f>((salesdata[[#This Row],[Original_Price]]-salesdata[[#This Row],[Sales]])/(salesdata[[#This Row],[Original_Price]]))*100</f>
        <v>-3.1710333970538547</v>
      </c>
    </row>
    <row r="543" spans="1:15" x14ac:dyDescent="0.25">
      <c r="A543" s="1">
        <v>38336</v>
      </c>
      <c r="B543" s="1" t="s">
        <v>43</v>
      </c>
      <c r="C543" s="1">
        <v>31</v>
      </c>
      <c r="D543" s="2">
        <v>346.57</v>
      </c>
      <c r="E543" s="1" t="s">
        <v>67</v>
      </c>
      <c r="F543" s="2">
        <v>-116.45</v>
      </c>
      <c r="G543" s="1" t="s">
        <v>552</v>
      </c>
      <c r="H543" s="1" t="s">
        <v>52</v>
      </c>
      <c r="I543" s="1" t="s">
        <v>17</v>
      </c>
      <c r="J543" s="1" t="s">
        <v>48</v>
      </c>
      <c r="K543" s="1" t="s">
        <v>215</v>
      </c>
      <c r="L543" s="1" t="s">
        <v>374</v>
      </c>
      <c r="M543" s="1" t="s">
        <v>201</v>
      </c>
      <c r="N543" s="2">
        <f>salesdata[[#This Row],[Sales]]-salesdata[[#This Row],[Profit]]</f>
        <v>463.02</v>
      </c>
      <c r="O543" s="6">
        <f>((salesdata[[#This Row],[Original_Price]]-salesdata[[#This Row],[Sales]])/(salesdata[[#This Row],[Original_Price]]))*100</f>
        <v>25.150101507494277</v>
      </c>
    </row>
    <row r="544" spans="1:15" x14ac:dyDescent="0.25">
      <c r="A544" s="1">
        <v>39783</v>
      </c>
      <c r="B544" s="1" t="s">
        <v>28</v>
      </c>
      <c r="C544" s="1">
        <v>19</v>
      </c>
      <c r="D544" s="2">
        <v>82.43</v>
      </c>
      <c r="E544" s="1" t="s">
        <v>67</v>
      </c>
      <c r="F544" s="2">
        <v>-94.76</v>
      </c>
      <c r="G544" s="1" t="s">
        <v>72</v>
      </c>
      <c r="H544" s="1" t="s">
        <v>52</v>
      </c>
      <c r="I544" s="1" t="s">
        <v>17</v>
      </c>
      <c r="J544" s="1" t="s">
        <v>18</v>
      </c>
      <c r="K544" s="1" t="s">
        <v>41</v>
      </c>
      <c r="L544" s="1" t="s">
        <v>417</v>
      </c>
      <c r="M544" s="1" t="s">
        <v>201</v>
      </c>
      <c r="N544" s="2">
        <f>salesdata[[#This Row],[Sales]]-salesdata[[#This Row],[Profit]]</f>
        <v>177.19</v>
      </c>
      <c r="O544" s="6">
        <f>((salesdata[[#This Row],[Original_Price]]-salesdata[[#This Row],[Sales]])/(salesdata[[#This Row],[Original_Price]]))*100</f>
        <v>53.479315988486931</v>
      </c>
    </row>
    <row r="545" spans="1:15" x14ac:dyDescent="0.25">
      <c r="A545" s="1">
        <v>39783</v>
      </c>
      <c r="B545" s="1" t="s">
        <v>28</v>
      </c>
      <c r="C545" s="1">
        <v>31</v>
      </c>
      <c r="D545" s="2">
        <v>295.97000000000003</v>
      </c>
      <c r="E545" s="1" t="s">
        <v>67</v>
      </c>
      <c r="F545" s="2">
        <v>5.0199999999999996</v>
      </c>
      <c r="G545" s="1" t="s">
        <v>72</v>
      </c>
      <c r="H545" s="1" t="s">
        <v>52</v>
      </c>
      <c r="I545" s="1" t="s">
        <v>17</v>
      </c>
      <c r="J545" s="1" t="s">
        <v>18</v>
      </c>
      <c r="K545" s="1" t="s">
        <v>210</v>
      </c>
      <c r="L545" s="1" t="s">
        <v>373</v>
      </c>
      <c r="M545" s="1" t="s">
        <v>201</v>
      </c>
      <c r="N545" s="2">
        <f>salesdata[[#This Row],[Sales]]-salesdata[[#This Row],[Profit]]</f>
        <v>290.95000000000005</v>
      </c>
      <c r="O545" s="6">
        <f>((salesdata[[#This Row],[Original_Price]]-salesdata[[#This Row],[Sales]])/(salesdata[[#This Row],[Original_Price]]))*100</f>
        <v>-1.7253823681044789</v>
      </c>
    </row>
    <row r="546" spans="1:15" x14ac:dyDescent="0.25">
      <c r="A546" s="1">
        <v>39783</v>
      </c>
      <c r="B546" s="1" t="s">
        <v>28</v>
      </c>
      <c r="C546" s="1">
        <v>29</v>
      </c>
      <c r="D546" s="2">
        <v>94.5</v>
      </c>
      <c r="E546" s="1" t="s">
        <v>67</v>
      </c>
      <c r="F546" s="2">
        <v>39.9</v>
      </c>
      <c r="G546" s="1" t="s">
        <v>72</v>
      </c>
      <c r="H546" s="1" t="s">
        <v>52</v>
      </c>
      <c r="I546" s="1" t="s">
        <v>17</v>
      </c>
      <c r="J546" s="1" t="s">
        <v>18</v>
      </c>
      <c r="K546" s="1" t="s">
        <v>199</v>
      </c>
      <c r="L546" s="1" t="s">
        <v>564</v>
      </c>
      <c r="M546" s="1" t="s">
        <v>201</v>
      </c>
      <c r="N546" s="2">
        <f>salesdata[[#This Row],[Sales]]-salesdata[[#This Row],[Profit]]</f>
        <v>54.6</v>
      </c>
      <c r="O546" s="6">
        <f>((salesdata[[#This Row],[Original_Price]]-salesdata[[#This Row],[Sales]])/(salesdata[[#This Row],[Original_Price]]))*100</f>
        <v>-73.076923076923066</v>
      </c>
    </row>
    <row r="547" spans="1:15" x14ac:dyDescent="0.25">
      <c r="A547" s="1">
        <v>44256</v>
      </c>
      <c r="B547" s="1" t="s">
        <v>31</v>
      </c>
      <c r="C547" s="1">
        <v>17</v>
      </c>
      <c r="D547" s="2">
        <v>114.28</v>
      </c>
      <c r="E547" s="1" t="s">
        <v>67</v>
      </c>
      <c r="F547" s="2">
        <v>-38.72</v>
      </c>
      <c r="G547" s="1" t="s">
        <v>72</v>
      </c>
      <c r="H547" s="1" t="s">
        <v>52</v>
      </c>
      <c r="I547" s="1" t="s">
        <v>17</v>
      </c>
      <c r="J547" s="1" t="s">
        <v>18</v>
      </c>
      <c r="K547" s="1" t="s">
        <v>203</v>
      </c>
      <c r="L547" s="1" t="s">
        <v>565</v>
      </c>
      <c r="M547" s="1" t="s">
        <v>201</v>
      </c>
      <c r="N547" s="2">
        <f>salesdata[[#This Row],[Sales]]-salesdata[[#This Row],[Profit]]</f>
        <v>153</v>
      </c>
      <c r="O547" s="6">
        <f>((salesdata[[#This Row],[Original_Price]]-salesdata[[#This Row],[Sales]])/(salesdata[[#This Row],[Original_Price]]))*100</f>
        <v>25.307189542483659</v>
      </c>
    </row>
    <row r="548" spans="1:15" x14ac:dyDescent="0.25">
      <c r="A548" s="1">
        <v>47367</v>
      </c>
      <c r="B548" s="1" t="s">
        <v>36</v>
      </c>
      <c r="C548" s="1">
        <v>7</v>
      </c>
      <c r="D548" s="2">
        <v>27.99</v>
      </c>
      <c r="E548" s="1" t="s">
        <v>67</v>
      </c>
      <c r="F548" s="2">
        <v>-0.17</v>
      </c>
      <c r="G548" s="1" t="s">
        <v>156</v>
      </c>
      <c r="H548" s="1" t="s">
        <v>52</v>
      </c>
      <c r="I548" s="1" t="s">
        <v>17</v>
      </c>
      <c r="J548" s="1" t="s">
        <v>18</v>
      </c>
      <c r="K548" s="1" t="s">
        <v>210</v>
      </c>
      <c r="L548" s="1" t="s">
        <v>391</v>
      </c>
      <c r="M548" s="1" t="s">
        <v>201</v>
      </c>
      <c r="N548" s="2">
        <f>salesdata[[#This Row],[Sales]]-salesdata[[#This Row],[Profit]]</f>
        <v>28.16</v>
      </c>
      <c r="O548" s="6">
        <f>((salesdata[[#This Row],[Original_Price]]-salesdata[[#This Row],[Sales]])/(salesdata[[#This Row],[Original_Price]]))*100</f>
        <v>0.60369318181818787</v>
      </c>
    </row>
    <row r="549" spans="1:15" x14ac:dyDescent="0.25">
      <c r="A549" s="1">
        <v>47367</v>
      </c>
      <c r="B549" s="1" t="s">
        <v>36</v>
      </c>
      <c r="C549" s="1">
        <v>6</v>
      </c>
      <c r="D549" s="2">
        <v>21.07</v>
      </c>
      <c r="E549" s="1" t="s">
        <v>67</v>
      </c>
      <c r="F549" s="2">
        <v>2.2799999999999998</v>
      </c>
      <c r="G549" s="1" t="s">
        <v>156</v>
      </c>
      <c r="H549" s="1" t="s">
        <v>52</v>
      </c>
      <c r="I549" s="1" t="s">
        <v>17</v>
      </c>
      <c r="J549" s="1" t="s">
        <v>18</v>
      </c>
      <c r="K549" s="1" t="s">
        <v>199</v>
      </c>
      <c r="L549" s="1" t="s">
        <v>200</v>
      </c>
      <c r="M549" s="1" t="s">
        <v>201</v>
      </c>
      <c r="N549" s="2">
        <f>salesdata[[#This Row],[Sales]]-salesdata[[#This Row],[Profit]]</f>
        <v>18.79</v>
      </c>
      <c r="O549" s="6">
        <f>((salesdata[[#This Row],[Original_Price]]-salesdata[[#This Row],[Sales]])/(salesdata[[#This Row],[Original_Price]]))*100</f>
        <v>-12.134113890367223</v>
      </c>
    </row>
    <row r="550" spans="1:15" x14ac:dyDescent="0.25">
      <c r="A550" s="1">
        <v>47750</v>
      </c>
      <c r="B550" s="1" t="s">
        <v>31</v>
      </c>
      <c r="C550" s="1">
        <v>37</v>
      </c>
      <c r="D550" s="2">
        <v>102.46</v>
      </c>
      <c r="E550" s="1" t="s">
        <v>67</v>
      </c>
      <c r="F550" s="2">
        <v>36.64</v>
      </c>
      <c r="G550" s="1" t="s">
        <v>72</v>
      </c>
      <c r="H550" s="1" t="s">
        <v>52</v>
      </c>
      <c r="I550" s="1" t="s">
        <v>17</v>
      </c>
      <c r="J550" s="1" t="s">
        <v>18</v>
      </c>
      <c r="K550" s="1" t="s">
        <v>199</v>
      </c>
      <c r="L550" s="1" t="s">
        <v>239</v>
      </c>
      <c r="M550" s="1" t="s">
        <v>201</v>
      </c>
      <c r="N550" s="2">
        <f>salesdata[[#This Row],[Sales]]-salesdata[[#This Row],[Profit]]</f>
        <v>65.819999999999993</v>
      </c>
      <c r="O550" s="6">
        <f>((salesdata[[#This Row],[Original_Price]]-salesdata[[#This Row],[Sales]])/(salesdata[[#This Row],[Original_Price]]))*100</f>
        <v>-55.666970525676099</v>
      </c>
    </row>
    <row r="551" spans="1:15" x14ac:dyDescent="0.25">
      <c r="A551" s="1">
        <v>48388</v>
      </c>
      <c r="B551" s="1" t="s">
        <v>13</v>
      </c>
      <c r="C551" s="1">
        <v>3</v>
      </c>
      <c r="D551" s="2">
        <v>21.64</v>
      </c>
      <c r="E551" s="1" t="s">
        <v>67</v>
      </c>
      <c r="F551" s="2">
        <v>-13.33</v>
      </c>
      <c r="G551" s="1" t="s">
        <v>184</v>
      </c>
      <c r="H551" s="1" t="s">
        <v>52</v>
      </c>
      <c r="I551" s="1" t="s">
        <v>17</v>
      </c>
      <c r="J551" s="1" t="s">
        <v>18</v>
      </c>
      <c r="K551" s="1" t="s">
        <v>210</v>
      </c>
      <c r="L551" s="1" t="s">
        <v>375</v>
      </c>
      <c r="M551" s="1" t="s">
        <v>201</v>
      </c>
      <c r="N551" s="2">
        <f>salesdata[[#This Row],[Sales]]-salesdata[[#This Row],[Profit]]</f>
        <v>34.97</v>
      </c>
      <c r="O551" s="6">
        <f>((salesdata[[#This Row],[Original_Price]]-salesdata[[#This Row],[Sales]])/(salesdata[[#This Row],[Original_Price]]))*100</f>
        <v>38.118387189019153</v>
      </c>
    </row>
    <row r="552" spans="1:15" x14ac:dyDescent="0.25">
      <c r="A552" s="1">
        <v>51879</v>
      </c>
      <c r="B552" s="1" t="s">
        <v>28</v>
      </c>
      <c r="C552" s="1">
        <v>26</v>
      </c>
      <c r="D552" s="2">
        <v>1382.31</v>
      </c>
      <c r="E552" s="1" t="s">
        <v>67</v>
      </c>
      <c r="F552" s="2">
        <v>372.26</v>
      </c>
      <c r="G552" s="1" t="s">
        <v>15</v>
      </c>
      <c r="H552" s="1" t="s">
        <v>52</v>
      </c>
      <c r="I552" s="1" t="s">
        <v>17</v>
      </c>
      <c r="J552" s="1" t="s">
        <v>25</v>
      </c>
      <c r="K552" s="1" t="s">
        <v>26</v>
      </c>
      <c r="L552" s="1" t="s">
        <v>566</v>
      </c>
      <c r="M552" s="1" t="s">
        <v>201</v>
      </c>
      <c r="N552" s="2">
        <f>salesdata[[#This Row],[Sales]]-salesdata[[#This Row],[Profit]]</f>
        <v>1010.05</v>
      </c>
      <c r="O552" s="6">
        <f>((salesdata[[#This Row],[Original_Price]]-salesdata[[#This Row],[Sales]])/(salesdata[[#This Row],[Original_Price]]))*100</f>
        <v>-36.855601207861</v>
      </c>
    </row>
    <row r="553" spans="1:15" x14ac:dyDescent="0.25">
      <c r="A553" s="1">
        <v>51879</v>
      </c>
      <c r="B553" s="1" t="s">
        <v>28</v>
      </c>
      <c r="C553" s="1">
        <v>46</v>
      </c>
      <c r="D553" s="2">
        <v>991.36</v>
      </c>
      <c r="E553" s="1" t="s">
        <v>67</v>
      </c>
      <c r="F553" s="2">
        <v>212.06</v>
      </c>
      <c r="G553" s="1" t="s">
        <v>15</v>
      </c>
      <c r="H553" s="1" t="s">
        <v>52</v>
      </c>
      <c r="I553" s="1" t="s">
        <v>17</v>
      </c>
      <c r="J553" s="1" t="s">
        <v>18</v>
      </c>
      <c r="K553" s="1" t="s">
        <v>203</v>
      </c>
      <c r="L553" s="1" t="s">
        <v>530</v>
      </c>
      <c r="M553" s="1" t="s">
        <v>201</v>
      </c>
      <c r="N553" s="2">
        <f>salesdata[[#This Row],[Sales]]-salesdata[[#This Row],[Profit]]</f>
        <v>779.3</v>
      </c>
      <c r="O553" s="6">
        <f>((salesdata[[#This Row],[Original_Price]]-salesdata[[#This Row],[Sales]])/(salesdata[[#This Row],[Original_Price]]))*100</f>
        <v>-27.211600153984357</v>
      </c>
    </row>
    <row r="554" spans="1:15" x14ac:dyDescent="0.25">
      <c r="A554" s="1">
        <v>53572</v>
      </c>
      <c r="B554" s="1" t="s">
        <v>36</v>
      </c>
      <c r="C554" s="1">
        <v>17</v>
      </c>
      <c r="D554" s="2">
        <v>184.09</v>
      </c>
      <c r="E554" s="1" t="s">
        <v>67</v>
      </c>
      <c r="F554" s="2">
        <v>4.79</v>
      </c>
      <c r="G554" s="1" t="s">
        <v>184</v>
      </c>
      <c r="H554" s="1" t="s">
        <v>52</v>
      </c>
      <c r="I554" s="1" t="s">
        <v>17</v>
      </c>
      <c r="J554" s="1" t="s">
        <v>18</v>
      </c>
      <c r="K554" s="1" t="s">
        <v>220</v>
      </c>
      <c r="L554" s="1" t="s">
        <v>567</v>
      </c>
      <c r="M554" s="1" t="s">
        <v>201</v>
      </c>
      <c r="N554" s="2">
        <f>salesdata[[#This Row],[Sales]]-salesdata[[#This Row],[Profit]]</f>
        <v>179.3</v>
      </c>
      <c r="O554" s="6">
        <f>((salesdata[[#This Row],[Original_Price]]-salesdata[[#This Row],[Sales]])/(salesdata[[#This Row],[Original_Price]]))*100</f>
        <v>-2.6715002788622373</v>
      </c>
    </row>
    <row r="555" spans="1:15" x14ac:dyDescent="0.25">
      <c r="A555" s="1">
        <v>54119</v>
      </c>
      <c r="B555" s="1" t="s">
        <v>36</v>
      </c>
      <c r="C555" s="1">
        <v>4</v>
      </c>
      <c r="D555" s="2">
        <v>127.56</v>
      </c>
      <c r="E555" s="1" t="s">
        <v>67</v>
      </c>
      <c r="F555" s="2">
        <v>-41.75</v>
      </c>
      <c r="G555" s="1" t="s">
        <v>15</v>
      </c>
      <c r="H555" s="1" t="s">
        <v>52</v>
      </c>
      <c r="I555" s="1" t="s">
        <v>17</v>
      </c>
      <c r="J555" s="1" t="s">
        <v>18</v>
      </c>
      <c r="K555" s="1" t="s">
        <v>19</v>
      </c>
      <c r="L555" s="1" t="s">
        <v>226</v>
      </c>
      <c r="M555" s="1" t="s">
        <v>201</v>
      </c>
      <c r="N555" s="2">
        <f>salesdata[[#This Row],[Sales]]-salesdata[[#This Row],[Profit]]</f>
        <v>169.31</v>
      </c>
      <c r="O555" s="6">
        <f>((salesdata[[#This Row],[Original_Price]]-salesdata[[#This Row],[Sales]])/(salesdata[[#This Row],[Original_Price]]))*100</f>
        <v>24.658909692280432</v>
      </c>
    </row>
    <row r="556" spans="1:15" x14ac:dyDescent="0.25">
      <c r="A556" s="1">
        <v>9892</v>
      </c>
      <c r="B556" s="1" t="s">
        <v>36</v>
      </c>
      <c r="C556" s="1">
        <v>50</v>
      </c>
      <c r="D556" s="2">
        <v>1406.64</v>
      </c>
      <c r="E556" s="1" t="s">
        <v>67</v>
      </c>
      <c r="F556" s="2">
        <v>424.36</v>
      </c>
      <c r="G556" s="1" t="s">
        <v>282</v>
      </c>
      <c r="H556" s="1" t="s">
        <v>52</v>
      </c>
      <c r="I556" s="1" t="s">
        <v>17</v>
      </c>
      <c r="J556" s="1" t="s">
        <v>18</v>
      </c>
      <c r="K556" s="1" t="s">
        <v>220</v>
      </c>
      <c r="L556" s="1" t="s">
        <v>568</v>
      </c>
      <c r="M556" s="1" t="s">
        <v>201</v>
      </c>
      <c r="N556" s="2">
        <f>salesdata[[#This Row],[Sales]]-salesdata[[#This Row],[Profit]]</f>
        <v>982.28000000000009</v>
      </c>
      <c r="O556" s="6">
        <f>((salesdata[[#This Row],[Original_Price]]-salesdata[[#This Row],[Sales]])/(salesdata[[#This Row],[Original_Price]]))*100</f>
        <v>-43.201531131652885</v>
      </c>
    </row>
    <row r="557" spans="1:15" x14ac:dyDescent="0.25">
      <c r="A557" s="1">
        <v>10048</v>
      </c>
      <c r="B557" s="1" t="s">
        <v>28</v>
      </c>
      <c r="C557" s="1">
        <v>46</v>
      </c>
      <c r="D557" s="2">
        <v>3197.45</v>
      </c>
      <c r="E557" s="1" t="s">
        <v>67</v>
      </c>
      <c r="F557" s="2">
        <v>97.16</v>
      </c>
      <c r="G557" s="1" t="s">
        <v>115</v>
      </c>
      <c r="H557" s="1" t="s">
        <v>52</v>
      </c>
      <c r="I557" s="1" t="s">
        <v>17</v>
      </c>
      <c r="J557" s="1" t="s">
        <v>48</v>
      </c>
      <c r="K557" s="1" t="s">
        <v>215</v>
      </c>
      <c r="L557" s="1" t="s">
        <v>569</v>
      </c>
      <c r="M557" s="1" t="s">
        <v>201</v>
      </c>
      <c r="N557" s="2">
        <f>salesdata[[#This Row],[Sales]]-salesdata[[#This Row],[Profit]]</f>
        <v>3100.29</v>
      </c>
      <c r="O557" s="6">
        <f>((salesdata[[#This Row],[Original_Price]]-salesdata[[#This Row],[Sales]])/(salesdata[[#This Row],[Original_Price]]))*100</f>
        <v>-3.1339003770614959</v>
      </c>
    </row>
    <row r="558" spans="1:15" x14ac:dyDescent="0.25">
      <c r="A558" s="1">
        <v>10432</v>
      </c>
      <c r="B558" s="1" t="s">
        <v>31</v>
      </c>
      <c r="C558" s="1">
        <v>13</v>
      </c>
      <c r="D558" s="2">
        <v>2323.36</v>
      </c>
      <c r="E558" s="1" t="s">
        <v>67</v>
      </c>
      <c r="F558" s="2">
        <v>220.39</v>
      </c>
      <c r="G558" s="1" t="s">
        <v>115</v>
      </c>
      <c r="H558" s="1" t="s">
        <v>52</v>
      </c>
      <c r="I558" s="1" t="s">
        <v>17</v>
      </c>
      <c r="J558" s="1" t="s">
        <v>48</v>
      </c>
      <c r="K558" s="1" t="s">
        <v>215</v>
      </c>
      <c r="L558" s="1" t="s">
        <v>570</v>
      </c>
      <c r="M558" s="1" t="s">
        <v>201</v>
      </c>
      <c r="N558" s="2">
        <f>salesdata[[#This Row],[Sales]]-salesdata[[#This Row],[Profit]]</f>
        <v>2102.9700000000003</v>
      </c>
      <c r="O558" s="6">
        <f>((salesdata[[#This Row],[Original_Price]]-salesdata[[#This Row],[Sales]])/(salesdata[[#This Row],[Original_Price]]))*100</f>
        <v>-10.479940274944475</v>
      </c>
    </row>
    <row r="559" spans="1:15" x14ac:dyDescent="0.25">
      <c r="A559" s="1">
        <v>13158</v>
      </c>
      <c r="B559" s="1" t="s">
        <v>43</v>
      </c>
      <c r="C559" s="1">
        <v>26</v>
      </c>
      <c r="D559" s="2">
        <v>187.16</v>
      </c>
      <c r="E559" s="1" t="s">
        <v>67</v>
      </c>
      <c r="F559" s="2">
        <v>29.33</v>
      </c>
      <c r="G559" s="1" t="s">
        <v>282</v>
      </c>
      <c r="H559" s="1" t="s">
        <v>52</v>
      </c>
      <c r="I559" s="1" t="s">
        <v>17</v>
      </c>
      <c r="J559" s="1" t="s">
        <v>18</v>
      </c>
      <c r="K559" s="1" t="s">
        <v>210</v>
      </c>
      <c r="L559" s="1" t="s">
        <v>558</v>
      </c>
      <c r="M559" s="1" t="s">
        <v>201</v>
      </c>
      <c r="N559" s="2">
        <f>salesdata[[#This Row],[Sales]]-salesdata[[#This Row],[Profit]]</f>
        <v>157.82999999999998</v>
      </c>
      <c r="O559" s="6">
        <f>((salesdata[[#This Row],[Original_Price]]-salesdata[[#This Row],[Sales]])/(salesdata[[#This Row],[Original_Price]]))*100</f>
        <v>-18.583285813850356</v>
      </c>
    </row>
    <row r="560" spans="1:15" x14ac:dyDescent="0.25">
      <c r="A560" s="1">
        <v>14375</v>
      </c>
      <c r="B560" s="1" t="s">
        <v>36</v>
      </c>
      <c r="C560" s="1">
        <v>7</v>
      </c>
      <c r="D560" s="2">
        <v>44.05</v>
      </c>
      <c r="E560" s="1" t="s">
        <v>67</v>
      </c>
      <c r="F560" s="2">
        <v>-21.77</v>
      </c>
      <c r="G560" s="1" t="s">
        <v>571</v>
      </c>
      <c r="H560" s="1" t="s">
        <v>52</v>
      </c>
      <c r="I560" s="1" t="s">
        <v>17</v>
      </c>
      <c r="J560" s="1" t="s">
        <v>18</v>
      </c>
      <c r="K560" s="1" t="s">
        <v>203</v>
      </c>
      <c r="L560" s="1" t="s">
        <v>386</v>
      </c>
      <c r="M560" s="1" t="s">
        <v>201</v>
      </c>
      <c r="N560" s="2">
        <f>salesdata[[#This Row],[Sales]]-salesdata[[#This Row],[Profit]]</f>
        <v>65.819999999999993</v>
      </c>
      <c r="O560" s="6">
        <f>((salesdata[[#This Row],[Original_Price]]-salesdata[[#This Row],[Sales]])/(salesdata[[#This Row],[Original_Price]]))*100</f>
        <v>33.075053175326644</v>
      </c>
    </row>
    <row r="561" spans="1:15" x14ac:dyDescent="0.25">
      <c r="A561" s="1">
        <v>16230</v>
      </c>
      <c r="B561" s="1" t="s">
        <v>31</v>
      </c>
      <c r="C561" s="1">
        <v>2</v>
      </c>
      <c r="D561" s="2">
        <v>13.3</v>
      </c>
      <c r="E561" s="1" t="s">
        <v>67</v>
      </c>
      <c r="F561" s="2">
        <v>-7.86</v>
      </c>
      <c r="G561" s="1" t="s">
        <v>115</v>
      </c>
      <c r="H561" s="1" t="s">
        <v>52</v>
      </c>
      <c r="I561" s="1" t="s">
        <v>17</v>
      </c>
      <c r="J561" s="1" t="s">
        <v>18</v>
      </c>
      <c r="K561" s="1" t="s">
        <v>199</v>
      </c>
      <c r="L561" s="1" t="s">
        <v>459</v>
      </c>
      <c r="M561" s="1" t="s">
        <v>201</v>
      </c>
      <c r="N561" s="2">
        <f>salesdata[[#This Row],[Sales]]-salesdata[[#This Row],[Profit]]</f>
        <v>21.16</v>
      </c>
      <c r="O561" s="6">
        <f>((salesdata[[#This Row],[Original_Price]]-salesdata[[#This Row],[Sales]])/(salesdata[[#This Row],[Original_Price]]))*100</f>
        <v>37.145557655954633</v>
      </c>
    </row>
    <row r="562" spans="1:15" x14ac:dyDescent="0.25">
      <c r="A562" s="1">
        <v>16230</v>
      </c>
      <c r="B562" s="1" t="s">
        <v>31</v>
      </c>
      <c r="C562" s="1">
        <v>15</v>
      </c>
      <c r="D562" s="2">
        <v>687.52</v>
      </c>
      <c r="E562" s="1" t="s">
        <v>67</v>
      </c>
      <c r="F562" s="2">
        <v>223.76</v>
      </c>
      <c r="G562" s="1" t="s">
        <v>115</v>
      </c>
      <c r="H562" s="1" t="s">
        <v>52</v>
      </c>
      <c r="I562" s="1" t="s">
        <v>17</v>
      </c>
      <c r="J562" s="1" t="s">
        <v>18</v>
      </c>
      <c r="K562" s="1" t="s">
        <v>203</v>
      </c>
      <c r="L562" s="1" t="s">
        <v>572</v>
      </c>
      <c r="M562" s="1" t="s">
        <v>201</v>
      </c>
      <c r="N562" s="2">
        <f>salesdata[[#This Row],[Sales]]-salesdata[[#This Row],[Profit]]</f>
        <v>463.76</v>
      </c>
      <c r="O562" s="6">
        <f>((salesdata[[#This Row],[Original_Price]]-salesdata[[#This Row],[Sales]])/(salesdata[[#This Row],[Original_Price]]))*100</f>
        <v>-48.249094359151286</v>
      </c>
    </row>
    <row r="563" spans="1:15" x14ac:dyDescent="0.25">
      <c r="A563" s="1">
        <v>16230</v>
      </c>
      <c r="B563" s="1" t="s">
        <v>31</v>
      </c>
      <c r="C563" s="1">
        <v>40</v>
      </c>
      <c r="D563" s="2">
        <v>4538.66</v>
      </c>
      <c r="E563" s="1" t="s">
        <v>67</v>
      </c>
      <c r="F563" s="2">
        <v>506.86</v>
      </c>
      <c r="G563" s="1" t="s">
        <v>115</v>
      </c>
      <c r="H563" s="1" t="s">
        <v>52</v>
      </c>
      <c r="I563" s="1" t="s">
        <v>17</v>
      </c>
      <c r="J563" s="1" t="s">
        <v>18</v>
      </c>
      <c r="K563" s="1" t="s">
        <v>19</v>
      </c>
      <c r="L563" s="1" t="s">
        <v>573</v>
      </c>
      <c r="M563" s="1" t="s">
        <v>201</v>
      </c>
      <c r="N563" s="2">
        <f>salesdata[[#This Row],[Sales]]-salesdata[[#This Row],[Profit]]</f>
        <v>4031.7999999999997</v>
      </c>
      <c r="O563" s="6">
        <f>((salesdata[[#This Row],[Original_Price]]-salesdata[[#This Row],[Sales]])/(salesdata[[#This Row],[Original_Price]]))*100</f>
        <v>-12.571556128776232</v>
      </c>
    </row>
    <row r="564" spans="1:15" x14ac:dyDescent="0.25">
      <c r="A564" s="1">
        <v>21856</v>
      </c>
      <c r="B564" s="1" t="s">
        <v>28</v>
      </c>
      <c r="C564" s="1">
        <v>47</v>
      </c>
      <c r="D564" s="2">
        <v>168.55</v>
      </c>
      <c r="E564" s="1" t="s">
        <v>67</v>
      </c>
      <c r="F564" s="2">
        <v>71.77</v>
      </c>
      <c r="G564" s="1" t="s">
        <v>115</v>
      </c>
      <c r="H564" s="1" t="s">
        <v>52</v>
      </c>
      <c r="I564" s="1" t="s">
        <v>17</v>
      </c>
      <c r="J564" s="1" t="s">
        <v>18</v>
      </c>
      <c r="K564" s="1" t="s">
        <v>199</v>
      </c>
      <c r="L564" s="1" t="s">
        <v>403</v>
      </c>
      <c r="M564" s="1" t="s">
        <v>201</v>
      </c>
      <c r="N564" s="2">
        <f>salesdata[[#This Row],[Sales]]-salesdata[[#This Row],[Profit]]</f>
        <v>96.780000000000015</v>
      </c>
      <c r="O564" s="6">
        <f>((salesdata[[#This Row],[Original_Price]]-salesdata[[#This Row],[Sales]])/(salesdata[[#This Row],[Original_Price]]))*100</f>
        <v>-74.157883860301695</v>
      </c>
    </row>
    <row r="565" spans="1:15" x14ac:dyDescent="0.25">
      <c r="A565" s="1">
        <v>22119</v>
      </c>
      <c r="B565" s="1" t="s">
        <v>31</v>
      </c>
      <c r="C565" s="1">
        <v>20</v>
      </c>
      <c r="D565" s="2">
        <v>939.39</v>
      </c>
      <c r="E565" s="1" t="s">
        <v>67</v>
      </c>
      <c r="F565" s="2">
        <v>-122.77</v>
      </c>
      <c r="G565" s="1" t="s">
        <v>574</v>
      </c>
      <c r="H565" s="1" t="s">
        <v>52</v>
      </c>
      <c r="I565" s="1" t="s">
        <v>17</v>
      </c>
      <c r="J565" s="1" t="s">
        <v>18</v>
      </c>
      <c r="K565" s="1" t="s">
        <v>41</v>
      </c>
      <c r="L565" s="1" t="s">
        <v>575</v>
      </c>
      <c r="M565" s="1" t="s">
        <v>201</v>
      </c>
      <c r="N565" s="2">
        <f>salesdata[[#This Row],[Sales]]-salesdata[[#This Row],[Profit]]</f>
        <v>1062.1600000000001</v>
      </c>
      <c r="O565" s="6">
        <f>((salesdata[[#This Row],[Original_Price]]-salesdata[[#This Row],[Sales]])/(salesdata[[#This Row],[Original_Price]]))*100</f>
        <v>11.558522256533864</v>
      </c>
    </row>
    <row r="566" spans="1:15" x14ac:dyDescent="0.25">
      <c r="A566" s="1">
        <v>22534</v>
      </c>
      <c r="B566" s="1" t="s">
        <v>36</v>
      </c>
      <c r="C566" s="1">
        <v>3</v>
      </c>
      <c r="D566" s="2">
        <v>279.33</v>
      </c>
      <c r="E566" s="1" t="s">
        <v>67</v>
      </c>
      <c r="F566" s="2">
        <v>-44.18</v>
      </c>
      <c r="G566" s="1" t="s">
        <v>282</v>
      </c>
      <c r="H566" s="1" t="s">
        <v>52</v>
      </c>
      <c r="I566" s="1" t="s">
        <v>17</v>
      </c>
      <c r="J566" s="1" t="s">
        <v>18</v>
      </c>
      <c r="K566" s="1" t="s">
        <v>220</v>
      </c>
      <c r="L566" s="1" t="s">
        <v>576</v>
      </c>
      <c r="M566" s="1" t="s">
        <v>201</v>
      </c>
      <c r="N566" s="2">
        <f>salesdata[[#This Row],[Sales]]-salesdata[[#This Row],[Profit]]</f>
        <v>323.51</v>
      </c>
      <c r="O566" s="6">
        <f>((salesdata[[#This Row],[Original_Price]]-salesdata[[#This Row],[Sales]])/(salesdata[[#This Row],[Original_Price]]))*100</f>
        <v>13.656455750981426</v>
      </c>
    </row>
    <row r="567" spans="1:15" x14ac:dyDescent="0.25">
      <c r="A567" s="1">
        <v>24070</v>
      </c>
      <c r="B567" s="1" t="s">
        <v>13</v>
      </c>
      <c r="C567" s="1">
        <v>36</v>
      </c>
      <c r="D567" s="2">
        <v>170.42</v>
      </c>
      <c r="E567" s="1" t="s">
        <v>67</v>
      </c>
      <c r="F567" s="2">
        <v>-98.31</v>
      </c>
      <c r="G567" s="1" t="s">
        <v>115</v>
      </c>
      <c r="H567" s="1" t="s">
        <v>52</v>
      </c>
      <c r="I567" s="1" t="s">
        <v>17</v>
      </c>
      <c r="J567" s="1" t="s">
        <v>18</v>
      </c>
      <c r="K567" s="1" t="s">
        <v>210</v>
      </c>
      <c r="L567" s="1" t="s">
        <v>533</v>
      </c>
      <c r="M567" s="1" t="s">
        <v>201</v>
      </c>
      <c r="N567" s="2">
        <f>salesdata[[#This Row],[Sales]]-salesdata[[#This Row],[Profit]]</f>
        <v>268.73</v>
      </c>
      <c r="O567" s="6">
        <f>((salesdata[[#This Row],[Original_Price]]-salesdata[[#This Row],[Sales]])/(salesdata[[#This Row],[Original_Price]]))*100</f>
        <v>36.583187586052922</v>
      </c>
    </row>
    <row r="568" spans="1:15" x14ac:dyDescent="0.25">
      <c r="A568" s="1">
        <v>27174</v>
      </c>
      <c r="B568" s="1" t="s">
        <v>43</v>
      </c>
      <c r="C568" s="1">
        <v>17</v>
      </c>
      <c r="D568" s="2">
        <v>477.50450000000001</v>
      </c>
      <c r="E568" s="1" t="s">
        <v>67</v>
      </c>
      <c r="F568" s="2">
        <v>-245.56</v>
      </c>
      <c r="G568" s="1" t="s">
        <v>286</v>
      </c>
      <c r="H568" s="1" t="s">
        <v>52</v>
      </c>
      <c r="I568" s="1" t="s">
        <v>17</v>
      </c>
      <c r="J568" s="1" t="s">
        <v>48</v>
      </c>
      <c r="K568" s="1" t="s">
        <v>149</v>
      </c>
      <c r="L568" s="1" t="s">
        <v>577</v>
      </c>
      <c r="M568" s="1" t="s">
        <v>201</v>
      </c>
      <c r="N568" s="2">
        <f>salesdata[[#This Row],[Sales]]-salesdata[[#This Row],[Profit]]</f>
        <v>723.06449999999995</v>
      </c>
      <c r="O568" s="6">
        <f>((salesdata[[#This Row],[Original_Price]]-salesdata[[#This Row],[Sales]])/(salesdata[[#This Row],[Original_Price]]))*100</f>
        <v>33.961009010952679</v>
      </c>
    </row>
    <row r="569" spans="1:15" x14ac:dyDescent="0.25">
      <c r="A569" s="1">
        <v>33600</v>
      </c>
      <c r="B569" s="1" t="s">
        <v>31</v>
      </c>
      <c r="C569" s="1">
        <v>42</v>
      </c>
      <c r="D569" s="2">
        <v>187.28</v>
      </c>
      <c r="E569" s="1" t="s">
        <v>67</v>
      </c>
      <c r="F569" s="2">
        <v>-94.36</v>
      </c>
      <c r="G569" s="1" t="s">
        <v>115</v>
      </c>
      <c r="H569" s="1" t="s">
        <v>52</v>
      </c>
      <c r="I569" s="1" t="s">
        <v>17</v>
      </c>
      <c r="J569" s="1" t="s">
        <v>18</v>
      </c>
      <c r="K569" s="1" t="s">
        <v>203</v>
      </c>
      <c r="L569" s="1" t="s">
        <v>578</v>
      </c>
      <c r="M569" s="1" t="s">
        <v>201</v>
      </c>
      <c r="N569" s="2">
        <f>salesdata[[#This Row],[Sales]]-salesdata[[#This Row],[Profit]]</f>
        <v>281.64</v>
      </c>
      <c r="O569" s="6">
        <f>((salesdata[[#This Row],[Original_Price]]-salesdata[[#This Row],[Sales]])/(salesdata[[#This Row],[Original_Price]]))*100</f>
        <v>33.503763669933242</v>
      </c>
    </row>
    <row r="570" spans="1:15" x14ac:dyDescent="0.25">
      <c r="A570" s="1">
        <v>35364</v>
      </c>
      <c r="B570" s="1" t="s">
        <v>43</v>
      </c>
      <c r="C570" s="1">
        <v>16</v>
      </c>
      <c r="D570" s="2">
        <v>72.08</v>
      </c>
      <c r="E570" s="1" t="s">
        <v>67</v>
      </c>
      <c r="F570" s="2">
        <v>-54.75</v>
      </c>
      <c r="G570" s="1" t="s">
        <v>187</v>
      </c>
      <c r="H570" s="1" t="s">
        <v>52</v>
      </c>
      <c r="I570" s="1" t="s">
        <v>17</v>
      </c>
      <c r="J570" s="1" t="s">
        <v>18</v>
      </c>
      <c r="K570" s="1" t="s">
        <v>203</v>
      </c>
      <c r="L570" s="1" t="s">
        <v>347</v>
      </c>
      <c r="M570" s="1" t="s">
        <v>201</v>
      </c>
      <c r="N570" s="2">
        <f>salesdata[[#This Row],[Sales]]-salesdata[[#This Row],[Profit]]</f>
        <v>126.83</v>
      </c>
      <c r="O570" s="6">
        <f>((salesdata[[#This Row],[Original_Price]]-salesdata[[#This Row],[Sales]])/(salesdata[[#This Row],[Original_Price]]))*100</f>
        <v>43.168020184498936</v>
      </c>
    </row>
    <row r="571" spans="1:15" x14ac:dyDescent="0.25">
      <c r="A571" s="1">
        <v>35364</v>
      </c>
      <c r="B571" s="1" t="s">
        <v>43</v>
      </c>
      <c r="C571" s="1">
        <v>8</v>
      </c>
      <c r="D571" s="2">
        <v>1265.2929999999999</v>
      </c>
      <c r="E571" s="1" t="s">
        <v>67</v>
      </c>
      <c r="F571" s="2">
        <v>-554.44000000000005</v>
      </c>
      <c r="G571" s="1" t="s">
        <v>187</v>
      </c>
      <c r="H571" s="1" t="s">
        <v>52</v>
      </c>
      <c r="I571" s="1" t="s">
        <v>17</v>
      </c>
      <c r="J571" s="1" t="s">
        <v>48</v>
      </c>
      <c r="K571" s="1" t="s">
        <v>149</v>
      </c>
      <c r="L571" s="1" t="s">
        <v>257</v>
      </c>
      <c r="M571" s="1" t="s">
        <v>201</v>
      </c>
      <c r="N571" s="2">
        <f>salesdata[[#This Row],[Sales]]-salesdata[[#This Row],[Profit]]</f>
        <v>1819.7329999999999</v>
      </c>
      <c r="O571" s="6">
        <f>((salesdata[[#This Row],[Original_Price]]-salesdata[[#This Row],[Sales]])/(salesdata[[#This Row],[Original_Price]]))*100</f>
        <v>30.46820605000844</v>
      </c>
    </row>
    <row r="572" spans="1:15" x14ac:dyDescent="0.25">
      <c r="A572" s="1">
        <v>38272</v>
      </c>
      <c r="B572" s="1" t="s">
        <v>43</v>
      </c>
      <c r="C572" s="1">
        <v>39</v>
      </c>
      <c r="D572" s="2">
        <v>71.040000000000006</v>
      </c>
      <c r="E572" s="1" t="s">
        <v>67</v>
      </c>
      <c r="F572" s="2">
        <v>-20.65</v>
      </c>
      <c r="G572" s="1" t="s">
        <v>284</v>
      </c>
      <c r="H572" s="1" t="s">
        <v>52</v>
      </c>
      <c r="I572" s="1" t="s">
        <v>17</v>
      </c>
      <c r="J572" s="1" t="s">
        <v>18</v>
      </c>
      <c r="K572" s="1" t="s">
        <v>210</v>
      </c>
      <c r="L572" s="1" t="s">
        <v>211</v>
      </c>
      <c r="M572" s="1" t="s">
        <v>201</v>
      </c>
      <c r="N572" s="2">
        <f>salesdata[[#This Row],[Sales]]-salesdata[[#This Row],[Profit]]</f>
        <v>91.69</v>
      </c>
      <c r="O572" s="6">
        <f>((salesdata[[#This Row],[Original_Price]]-salesdata[[#This Row],[Sales]])/(salesdata[[#This Row],[Original_Price]]))*100</f>
        <v>22.521539971643573</v>
      </c>
    </row>
    <row r="573" spans="1:15" x14ac:dyDescent="0.25">
      <c r="A573" s="1">
        <v>45763</v>
      </c>
      <c r="B573" s="1" t="s">
        <v>13</v>
      </c>
      <c r="C573" s="1">
        <v>25</v>
      </c>
      <c r="D573" s="2">
        <v>67.45</v>
      </c>
      <c r="E573" s="1" t="s">
        <v>67</v>
      </c>
      <c r="F573" s="2">
        <v>24.28</v>
      </c>
      <c r="G573" s="1" t="s">
        <v>187</v>
      </c>
      <c r="H573" s="1" t="s">
        <v>52</v>
      </c>
      <c r="I573" s="1" t="s">
        <v>17</v>
      </c>
      <c r="J573" s="1" t="s">
        <v>18</v>
      </c>
      <c r="K573" s="1" t="s">
        <v>199</v>
      </c>
      <c r="L573" s="1" t="s">
        <v>493</v>
      </c>
      <c r="M573" s="1" t="s">
        <v>201</v>
      </c>
      <c r="N573" s="2">
        <f>salesdata[[#This Row],[Sales]]-salesdata[[#This Row],[Profit]]</f>
        <v>43.17</v>
      </c>
      <c r="O573" s="6">
        <f>((salesdata[[#This Row],[Original_Price]]-salesdata[[#This Row],[Sales]])/(salesdata[[#This Row],[Original_Price]]))*100</f>
        <v>-56.242761176743109</v>
      </c>
    </row>
    <row r="574" spans="1:15" x14ac:dyDescent="0.25">
      <c r="A574" s="1">
        <v>50310</v>
      </c>
      <c r="B574" s="1" t="s">
        <v>36</v>
      </c>
      <c r="C574" s="1">
        <v>22</v>
      </c>
      <c r="D574" s="2">
        <v>482.37</v>
      </c>
      <c r="E574" s="1" t="s">
        <v>67</v>
      </c>
      <c r="F574" s="2">
        <v>34.03</v>
      </c>
      <c r="G574" s="1" t="s">
        <v>284</v>
      </c>
      <c r="H574" s="1" t="s">
        <v>52</v>
      </c>
      <c r="I574" s="1" t="s">
        <v>17</v>
      </c>
      <c r="J574" s="1" t="s">
        <v>48</v>
      </c>
      <c r="K574" s="1" t="s">
        <v>215</v>
      </c>
      <c r="L574" s="1" t="s">
        <v>369</v>
      </c>
      <c r="M574" s="1" t="s">
        <v>201</v>
      </c>
      <c r="N574" s="2">
        <f>salesdata[[#This Row],[Sales]]-salesdata[[#This Row],[Profit]]</f>
        <v>448.34000000000003</v>
      </c>
      <c r="O574" s="6">
        <f>((salesdata[[#This Row],[Original_Price]]-salesdata[[#This Row],[Sales]])/(salesdata[[#This Row],[Original_Price]]))*100</f>
        <v>-7.5902217067404134</v>
      </c>
    </row>
    <row r="575" spans="1:15" x14ac:dyDescent="0.25">
      <c r="A575" s="1">
        <v>51648</v>
      </c>
      <c r="B575" s="1" t="s">
        <v>31</v>
      </c>
      <c r="C575" s="1">
        <v>45</v>
      </c>
      <c r="D575" s="2">
        <v>2354.8000000000002</v>
      </c>
      <c r="E575" s="1" t="s">
        <v>67</v>
      </c>
      <c r="F575" s="2">
        <v>332.97</v>
      </c>
      <c r="G575" s="1" t="s">
        <v>116</v>
      </c>
      <c r="H575" s="1" t="s">
        <v>52</v>
      </c>
      <c r="I575" s="1" t="s">
        <v>17</v>
      </c>
      <c r="J575" s="1" t="s">
        <v>48</v>
      </c>
      <c r="K575" s="1" t="s">
        <v>215</v>
      </c>
      <c r="L575" s="1" t="s">
        <v>525</v>
      </c>
      <c r="M575" s="1" t="s">
        <v>201</v>
      </c>
      <c r="N575" s="2">
        <f>salesdata[[#This Row],[Sales]]-salesdata[[#This Row],[Profit]]</f>
        <v>2021.8300000000002</v>
      </c>
      <c r="O575" s="6">
        <f>((salesdata[[#This Row],[Original_Price]]-salesdata[[#This Row],[Sales]])/(salesdata[[#This Row],[Original_Price]]))*100</f>
        <v>-16.468743662919234</v>
      </c>
    </row>
    <row r="576" spans="1:15" x14ac:dyDescent="0.25">
      <c r="A576" s="1">
        <v>53216</v>
      </c>
      <c r="B576" s="1" t="s">
        <v>13</v>
      </c>
      <c r="C576" s="1">
        <v>36</v>
      </c>
      <c r="D576" s="2">
        <v>228.01</v>
      </c>
      <c r="E576" s="1" t="s">
        <v>67</v>
      </c>
      <c r="F576" s="2">
        <v>-185.54</v>
      </c>
      <c r="G576" s="1" t="s">
        <v>116</v>
      </c>
      <c r="H576" s="1" t="s">
        <v>52</v>
      </c>
      <c r="I576" s="1" t="s">
        <v>17</v>
      </c>
      <c r="J576" s="1" t="s">
        <v>18</v>
      </c>
      <c r="K576" s="1" t="s">
        <v>203</v>
      </c>
      <c r="L576" s="1" t="s">
        <v>579</v>
      </c>
      <c r="M576" s="1" t="s">
        <v>201</v>
      </c>
      <c r="N576" s="2">
        <f>salesdata[[#This Row],[Sales]]-salesdata[[#This Row],[Profit]]</f>
        <v>413.54999999999995</v>
      </c>
      <c r="O576" s="6">
        <f>((salesdata[[#This Row],[Original_Price]]-salesdata[[#This Row],[Sales]])/(salesdata[[#This Row],[Original_Price]]))*100</f>
        <v>44.865191633417965</v>
      </c>
    </row>
    <row r="577" spans="1:15" x14ac:dyDescent="0.25">
      <c r="A577" s="1">
        <v>55777</v>
      </c>
      <c r="B577" s="1" t="s">
        <v>28</v>
      </c>
      <c r="C577" s="1">
        <v>6</v>
      </c>
      <c r="D577" s="2">
        <v>323.52999999999997</v>
      </c>
      <c r="E577" s="1" t="s">
        <v>67</v>
      </c>
      <c r="F577" s="2">
        <v>136.32</v>
      </c>
      <c r="G577" s="1" t="s">
        <v>116</v>
      </c>
      <c r="H577" s="1" t="s">
        <v>52</v>
      </c>
      <c r="I577" s="1" t="s">
        <v>17</v>
      </c>
      <c r="J577" s="1" t="s">
        <v>25</v>
      </c>
      <c r="K577" s="1" t="s">
        <v>26</v>
      </c>
      <c r="L577" s="1" t="s">
        <v>371</v>
      </c>
      <c r="M577" s="1" t="s">
        <v>201</v>
      </c>
      <c r="N577" s="2">
        <f>salesdata[[#This Row],[Sales]]-salesdata[[#This Row],[Profit]]</f>
        <v>187.20999999999998</v>
      </c>
      <c r="O577" s="6">
        <f>((salesdata[[#This Row],[Original_Price]]-salesdata[[#This Row],[Sales]])/(salesdata[[#This Row],[Original_Price]]))*100</f>
        <v>-72.816623043640831</v>
      </c>
    </row>
    <row r="578" spans="1:15" x14ac:dyDescent="0.25">
      <c r="A578" s="1">
        <v>56640</v>
      </c>
      <c r="B578" s="1" t="s">
        <v>13</v>
      </c>
      <c r="C578" s="1">
        <v>2</v>
      </c>
      <c r="D578" s="2">
        <v>29.31</v>
      </c>
      <c r="E578" s="1" t="s">
        <v>67</v>
      </c>
      <c r="F578" s="2">
        <v>-12.78</v>
      </c>
      <c r="G578" s="1" t="s">
        <v>71</v>
      </c>
      <c r="H578" s="1" t="s">
        <v>52</v>
      </c>
      <c r="I578" s="1" t="s">
        <v>17</v>
      </c>
      <c r="J578" s="1" t="s">
        <v>18</v>
      </c>
      <c r="K578" s="1" t="s">
        <v>203</v>
      </c>
      <c r="L578" s="1" t="s">
        <v>580</v>
      </c>
      <c r="M578" s="1" t="s">
        <v>201</v>
      </c>
      <c r="N578" s="2">
        <f>salesdata[[#This Row],[Sales]]-salesdata[[#This Row],[Profit]]</f>
        <v>42.089999999999996</v>
      </c>
      <c r="O578" s="6">
        <f>((salesdata[[#This Row],[Original_Price]]-salesdata[[#This Row],[Sales]])/(salesdata[[#This Row],[Original_Price]]))*100</f>
        <v>30.363506771204555</v>
      </c>
    </row>
    <row r="579" spans="1:15" x14ac:dyDescent="0.25">
      <c r="A579" s="1">
        <v>56640</v>
      </c>
      <c r="B579" s="1" t="s">
        <v>13</v>
      </c>
      <c r="C579" s="1">
        <v>11</v>
      </c>
      <c r="D579" s="2">
        <v>80.260000000000005</v>
      </c>
      <c r="E579" s="1" t="s">
        <v>67</v>
      </c>
      <c r="F579" s="2">
        <v>-22.55</v>
      </c>
      <c r="G579" s="1" t="s">
        <v>71</v>
      </c>
      <c r="H579" s="1" t="s">
        <v>52</v>
      </c>
      <c r="I579" s="1" t="s">
        <v>17</v>
      </c>
      <c r="J579" s="1" t="s">
        <v>18</v>
      </c>
      <c r="K579" s="1" t="s">
        <v>203</v>
      </c>
      <c r="L579" s="1" t="s">
        <v>581</v>
      </c>
      <c r="M579" s="1" t="s">
        <v>201</v>
      </c>
      <c r="N579" s="2">
        <f>salesdata[[#This Row],[Sales]]-salesdata[[#This Row],[Profit]]</f>
        <v>102.81</v>
      </c>
      <c r="O579" s="6">
        <f>((salesdata[[#This Row],[Original_Price]]-salesdata[[#This Row],[Sales]])/(salesdata[[#This Row],[Original_Price]]))*100</f>
        <v>21.933664040462986</v>
      </c>
    </row>
    <row r="580" spans="1:15" x14ac:dyDescent="0.25">
      <c r="A580" s="1">
        <v>322</v>
      </c>
      <c r="B580" s="1" t="s">
        <v>43</v>
      </c>
      <c r="C580" s="1">
        <v>20</v>
      </c>
      <c r="D580" s="2">
        <v>2634.8555000000001</v>
      </c>
      <c r="E580" s="1" t="s">
        <v>67</v>
      </c>
      <c r="F580" s="2">
        <v>257.76</v>
      </c>
      <c r="G580" s="1" t="s">
        <v>582</v>
      </c>
      <c r="H580" s="1" t="s">
        <v>52</v>
      </c>
      <c r="I580" s="1" t="s">
        <v>17</v>
      </c>
      <c r="J580" s="1" t="s">
        <v>48</v>
      </c>
      <c r="K580" s="1" t="s">
        <v>149</v>
      </c>
      <c r="L580" s="1" t="s">
        <v>583</v>
      </c>
      <c r="M580" s="1" t="s">
        <v>201</v>
      </c>
      <c r="N580" s="2">
        <f>salesdata[[#This Row],[Sales]]-salesdata[[#This Row],[Profit]]</f>
        <v>2377.0955000000004</v>
      </c>
      <c r="O580" s="6">
        <f>((salesdata[[#This Row],[Original_Price]]-salesdata[[#This Row],[Sales]])/(salesdata[[#This Row],[Original_Price]]))*100</f>
        <v>-10.843485253327001</v>
      </c>
    </row>
    <row r="581" spans="1:15" x14ac:dyDescent="0.25">
      <c r="A581" s="1">
        <v>322</v>
      </c>
      <c r="B581" s="1" t="s">
        <v>43</v>
      </c>
      <c r="C581" s="1">
        <v>46</v>
      </c>
      <c r="D581" s="2">
        <v>281</v>
      </c>
      <c r="E581" s="1" t="s">
        <v>67</v>
      </c>
      <c r="F581" s="2">
        <v>-291.58999999999997</v>
      </c>
      <c r="G581" s="1" t="s">
        <v>582</v>
      </c>
      <c r="H581" s="1" t="s">
        <v>52</v>
      </c>
      <c r="I581" s="1" t="s">
        <v>17</v>
      </c>
      <c r="J581" s="1" t="s">
        <v>18</v>
      </c>
      <c r="K581" s="1" t="s">
        <v>203</v>
      </c>
      <c r="L581" s="1" t="s">
        <v>584</v>
      </c>
      <c r="M581" s="1" t="s">
        <v>201</v>
      </c>
      <c r="N581" s="2">
        <f>salesdata[[#This Row],[Sales]]-salesdata[[#This Row],[Profit]]</f>
        <v>572.58999999999992</v>
      </c>
      <c r="O581" s="6">
        <f>((salesdata[[#This Row],[Original_Price]]-salesdata[[#This Row],[Sales]])/(salesdata[[#This Row],[Original_Price]]))*100</f>
        <v>50.924745454862986</v>
      </c>
    </row>
    <row r="582" spans="1:15" x14ac:dyDescent="0.25">
      <c r="A582" s="1">
        <v>1221</v>
      </c>
      <c r="B582" s="1" t="s">
        <v>28</v>
      </c>
      <c r="C582" s="1">
        <v>1</v>
      </c>
      <c r="D582" s="2">
        <v>14.68</v>
      </c>
      <c r="E582" s="1" t="s">
        <v>67</v>
      </c>
      <c r="F582" s="2">
        <v>-13.78</v>
      </c>
      <c r="G582" s="1" t="s">
        <v>117</v>
      </c>
      <c r="H582" s="1" t="s">
        <v>52</v>
      </c>
      <c r="I582" s="1" t="s">
        <v>17</v>
      </c>
      <c r="J582" s="1" t="s">
        <v>18</v>
      </c>
      <c r="K582" s="1" t="s">
        <v>210</v>
      </c>
      <c r="L582" s="1" t="s">
        <v>450</v>
      </c>
      <c r="M582" s="1" t="s">
        <v>201</v>
      </c>
      <c r="N582" s="2">
        <f>salesdata[[#This Row],[Sales]]-salesdata[[#This Row],[Profit]]</f>
        <v>28.46</v>
      </c>
      <c r="O582" s="6">
        <f>((salesdata[[#This Row],[Original_Price]]-salesdata[[#This Row],[Sales]])/(salesdata[[#This Row],[Original_Price]]))*100</f>
        <v>48.418833450456781</v>
      </c>
    </row>
    <row r="583" spans="1:15" x14ac:dyDescent="0.25">
      <c r="A583" s="1">
        <v>1221</v>
      </c>
      <c r="B583" s="1" t="s">
        <v>28</v>
      </c>
      <c r="C583" s="1">
        <v>11</v>
      </c>
      <c r="D583" s="2">
        <v>10145.14</v>
      </c>
      <c r="E583" s="1" t="s">
        <v>67</v>
      </c>
      <c r="F583" s="2">
        <v>3724.57</v>
      </c>
      <c r="G583" s="1" t="s">
        <v>117</v>
      </c>
      <c r="H583" s="1" t="s">
        <v>52</v>
      </c>
      <c r="I583" s="1" t="s">
        <v>17</v>
      </c>
      <c r="J583" s="1" t="s">
        <v>18</v>
      </c>
      <c r="K583" s="1" t="s">
        <v>210</v>
      </c>
      <c r="L583" s="1" t="s">
        <v>585</v>
      </c>
      <c r="M583" s="1" t="s">
        <v>201</v>
      </c>
      <c r="N583" s="2">
        <f>salesdata[[#This Row],[Sales]]-salesdata[[#This Row],[Profit]]</f>
        <v>6420.57</v>
      </c>
      <c r="O583" s="6">
        <f>((salesdata[[#This Row],[Original_Price]]-salesdata[[#This Row],[Sales]])/(salesdata[[#This Row],[Original_Price]]))*100</f>
        <v>-58.009958617381315</v>
      </c>
    </row>
    <row r="584" spans="1:15" x14ac:dyDescent="0.25">
      <c r="A584" s="1">
        <v>1221</v>
      </c>
      <c r="B584" s="1" t="s">
        <v>28</v>
      </c>
      <c r="C584" s="1">
        <v>16</v>
      </c>
      <c r="D584" s="2">
        <v>68.45</v>
      </c>
      <c r="E584" s="1" t="s">
        <v>67</v>
      </c>
      <c r="F584" s="2">
        <v>-57.88</v>
      </c>
      <c r="G584" s="1" t="s">
        <v>117</v>
      </c>
      <c r="H584" s="1" t="s">
        <v>52</v>
      </c>
      <c r="I584" s="1" t="s">
        <v>17</v>
      </c>
      <c r="J584" s="1" t="s">
        <v>18</v>
      </c>
      <c r="K584" s="1" t="s">
        <v>210</v>
      </c>
      <c r="L584" s="1" t="s">
        <v>586</v>
      </c>
      <c r="M584" s="1" t="s">
        <v>201</v>
      </c>
      <c r="N584" s="2">
        <f>salesdata[[#This Row],[Sales]]-salesdata[[#This Row],[Profit]]</f>
        <v>126.33000000000001</v>
      </c>
      <c r="O584" s="6">
        <f>((salesdata[[#This Row],[Original_Price]]-salesdata[[#This Row],[Sales]])/(salesdata[[#This Row],[Original_Price]]))*100</f>
        <v>45.816512309031907</v>
      </c>
    </row>
    <row r="585" spans="1:15" x14ac:dyDescent="0.25">
      <c r="A585" s="1">
        <v>1445</v>
      </c>
      <c r="B585" s="1" t="s">
        <v>36</v>
      </c>
      <c r="C585" s="1">
        <v>3</v>
      </c>
      <c r="D585" s="2">
        <v>1326.09</v>
      </c>
      <c r="E585" s="1" t="s">
        <v>67</v>
      </c>
      <c r="F585" s="2">
        <v>-20.55</v>
      </c>
      <c r="G585" s="1" t="s">
        <v>119</v>
      </c>
      <c r="H585" s="1" t="s">
        <v>52</v>
      </c>
      <c r="I585" s="1" t="s">
        <v>17</v>
      </c>
      <c r="J585" s="1" t="s">
        <v>18</v>
      </c>
      <c r="K585" s="1" t="s">
        <v>210</v>
      </c>
      <c r="L585" s="1" t="s">
        <v>253</v>
      </c>
      <c r="M585" s="1" t="s">
        <v>201</v>
      </c>
      <c r="N585" s="2">
        <f>salesdata[[#This Row],[Sales]]-salesdata[[#This Row],[Profit]]</f>
        <v>1346.6399999999999</v>
      </c>
      <c r="O585" s="6">
        <f>((salesdata[[#This Row],[Original_Price]]-salesdata[[#This Row],[Sales]])/(salesdata[[#This Row],[Original_Price]]))*100</f>
        <v>1.5260203172340014</v>
      </c>
    </row>
    <row r="586" spans="1:15" x14ac:dyDescent="0.25">
      <c r="A586" s="1">
        <v>4067</v>
      </c>
      <c r="B586" s="1" t="s">
        <v>13</v>
      </c>
      <c r="C586" s="1">
        <v>16</v>
      </c>
      <c r="D586" s="2">
        <v>118.38</v>
      </c>
      <c r="E586" s="1" t="s">
        <v>67</v>
      </c>
      <c r="F586" s="2">
        <v>-42.46</v>
      </c>
      <c r="G586" s="1" t="s">
        <v>119</v>
      </c>
      <c r="H586" s="1" t="s">
        <v>52</v>
      </c>
      <c r="I586" s="1" t="s">
        <v>17</v>
      </c>
      <c r="J586" s="1" t="s">
        <v>18</v>
      </c>
      <c r="K586" s="1" t="s">
        <v>210</v>
      </c>
      <c r="L586" s="1" t="s">
        <v>559</v>
      </c>
      <c r="M586" s="1" t="s">
        <v>201</v>
      </c>
      <c r="N586" s="2">
        <f>salesdata[[#This Row],[Sales]]-salesdata[[#This Row],[Profit]]</f>
        <v>160.84</v>
      </c>
      <c r="O586" s="6">
        <f>((salesdata[[#This Row],[Original_Price]]-salesdata[[#This Row],[Sales]])/(salesdata[[#This Row],[Original_Price]]))*100</f>
        <v>26.398905744839595</v>
      </c>
    </row>
    <row r="587" spans="1:15" x14ac:dyDescent="0.25">
      <c r="A587" s="1">
        <v>4261</v>
      </c>
      <c r="B587" s="1" t="s">
        <v>43</v>
      </c>
      <c r="C587" s="1">
        <v>33</v>
      </c>
      <c r="D587" s="2">
        <v>195.98</v>
      </c>
      <c r="E587" s="1" t="s">
        <v>67</v>
      </c>
      <c r="F587" s="2">
        <v>-71.47</v>
      </c>
      <c r="G587" s="1" t="s">
        <v>117</v>
      </c>
      <c r="H587" s="1" t="s">
        <v>52</v>
      </c>
      <c r="I587" s="1" t="s">
        <v>17</v>
      </c>
      <c r="J587" s="1" t="s">
        <v>18</v>
      </c>
      <c r="K587" s="1" t="s">
        <v>203</v>
      </c>
      <c r="L587" s="1" t="s">
        <v>297</v>
      </c>
      <c r="M587" s="1" t="s">
        <v>201</v>
      </c>
      <c r="N587" s="2">
        <f>salesdata[[#This Row],[Sales]]-salesdata[[#This Row],[Profit]]</f>
        <v>267.45</v>
      </c>
      <c r="O587" s="6">
        <f>((salesdata[[#This Row],[Original_Price]]-salesdata[[#This Row],[Sales]])/(salesdata[[#This Row],[Original_Price]]))*100</f>
        <v>26.722751916246029</v>
      </c>
    </row>
    <row r="588" spans="1:15" x14ac:dyDescent="0.25">
      <c r="A588" s="1">
        <v>4261</v>
      </c>
      <c r="B588" s="1" t="s">
        <v>43</v>
      </c>
      <c r="C588" s="1">
        <v>48</v>
      </c>
      <c r="D588" s="2">
        <v>274.38</v>
      </c>
      <c r="E588" s="1" t="s">
        <v>67</v>
      </c>
      <c r="F588" s="2">
        <v>-94.82</v>
      </c>
      <c r="G588" s="1" t="s">
        <v>117</v>
      </c>
      <c r="H588" s="1" t="s">
        <v>52</v>
      </c>
      <c r="I588" s="1" t="s">
        <v>17</v>
      </c>
      <c r="J588" s="1" t="s">
        <v>18</v>
      </c>
      <c r="K588" s="1" t="s">
        <v>203</v>
      </c>
      <c r="L588" s="1" t="s">
        <v>587</v>
      </c>
      <c r="M588" s="1" t="s">
        <v>201</v>
      </c>
      <c r="N588" s="2">
        <f>salesdata[[#This Row],[Sales]]-salesdata[[#This Row],[Profit]]</f>
        <v>369.2</v>
      </c>
      <c r="O588" s="6">
        <f>((salesdata[[#This Row],[Original_Price]]-salesdata[[#This Row],[Sales]])/(salesdata[[#This Row],[Original_Price]]))*100</f>
        <v>25.682556879739977</v>
      </c>
    </row>
    <row r="589" spans="1:15" x14ac:dyDescent="0.25">
      <c r="A589" s="1">
        <v>4864</v>
      </c>
      <c r="B589" s="1" t="s">
        <v>31</v>
      </c>
      <c r="C589" s="1">
        <v>16</v>
      </c>
      <c r="D589" s="2">
        <v>4901.99</v>
      </c>
      <c r="E589" s="1" t="s">
        <v>67</v>
      </c>
      <c r="F589" s="2">
        <v>1724.68</v>
      </c>
      <c r="G589" s="1" t="s">
        <v>298</v>
      </c>
      <c r="H589" s="1" t="s">
        <v>52</v>
      </c>
      <c r="I589" s="1" t="s">
        <v>17</v>
      </c>
      <c r="J589" s="1" t="s">
        <v>18</v>
      </c>
      <c r="K589" s="1" t="s">
        <v>210</v>
      </c>
      <c r="L589" s="1" t="s">
        <v>588</v>
      </c>
      <c r="M589" s="1" t="s">
        <v>201</v>
      </c>
      <c r="N589" s="2">
        <f>salesdata[[#This Row],[Sales]]-salesdata[[#This Row],[Profit]]</f>
        <v>3177.3099999999995</v>
      </c>
      <c r="O589" s="6">
        <f>((salesdata[[#This Row],[Original_Price]]-salesdata[[#This Row],[Sales]])/(salesdata[[#This Row],[Original_Price]]))*100</f>
        <v>-54.281137188376348</v>
      </c>
    </row>
    <row r="590" spans="1:15" x14ac:dyDescent="0.25">
      <c r="A590" s="1">
        <v>4996</v>
      </c>
      <c r="B590" s="1" t="s">
        <v>36</v>
      </c>
      <c r="C590" s="1">
        <v>30</v>
      </c>
      <c r="D590" s="2">
        <v>4305.79</v>
      </c>
      <c r="E590" s="1" t="s">
        <v>67</v>
      </c>
      <c r="F590" s="2">
        <v>1020.32</v>
      </c>
      <c r="G590" s="1" t="s">
        <v>56</v>
      </c>
      <c r="H590" s="1" t="s">
        <v>52</v>
      </c>
      <c r="I590" s="1" t="s">
        <v>17</v>
      </c>
      <c r="J590" s="1" t="s">
        <v>18</v>
      </c>
      <c r="K590" s="1" t="s">
        <v>19</v>
      </c>
      <c r="L590" s="1" t="s">
        <v>589</v>
      </c>
      <c r="M590" s="1" t="s">
        <v>201</v>
      </c>
      <c r="N590" s="2">
        <f>salesdata[[#This Row],[Sales]]-salesdata[[#This Row],[Profit]]</f>
        <v>3285.47</v>
      </c>
      <c r="O590" s="6">
        <f>((salesdata[[#This Row],[Original_Price]]-salesdata[[#This Row],[Sales]])/(salesdata[[#This Row],[Original_Price]]))*100</f>
        <v>-31.055526302172908</v>
      </c>
    </row>
    <row r="591" spans="1:15" x14ac:dyDescent="0.25">
      <c r="A591" s="1">
        <v>6144</v>
      </c>
      <c r="B591" s="1" t="s">
        <v>43</v>
      </c>
      <c r="C591" s="1">
        <v>24</v>
      </c>
      <c r="D591" s="2">
        <v>67.349999999999994</v>
      </c>
      <c r="E591" s="1" t="s">
        <v>67</v>
      </c>
      <c r="F591" s="2">
        <v>22.63</v>
      </c>
      <c r="G591" s="1" t="s">
        <v>298</v>
      </c>
      <c r="H591" s="1" t="s">
        <v>52</v>
      </c>
      <c r="I591" s="1" t="s">
        <v>17</v>
      </c>
      <c r="J591" s="1" t="s">
        <v>18</v>
      </c>
      <c r="K591" s="1" t="s">
        <v>199</v>
      </c>
      <c r="L591" s="1" t="s">
        <v>239</v>
      </c>
      <c r="M591" s="1" t="s">
        <v>201</v>
      </c>
      <c r="N591" s="2">
        <f>salesdata[[#This Row],[Sales]]-salesdata[[#This Row],[Profit]]</f>
        <v>44.72</v>
      </c>
      <c r="O591" s="6">
        <f>((salesdata[[#This Row],[Original_Price]]-salesdata[[#This Row],[Sales]])/(salesdata[[#This Row],[Original_Price]]))*100</f>
        <v>-50.603756708407865</v>
      </c>
    </row>
    <row r="592" spans="1:15" x14ac:dyDescent="0.25">
      <c r="A592" s="1">
        <v>7169</v>
      </c>
      <c r="B592" s="1" t="s">
        <v>36</v>
      </c>
      <c r="C592" s="1">
        <v>22</v>
      </c>
      <c r="D592" s="2">
        <v>446.72</v>
      </c>
      <c r="E592" s="1" t="s">
        <v>67</v>
      </c>
      <c r="F592" s="2">
        <v>-39</v>
      </c>
      <c r="G592" s="1" t="s">
        <v>117</v>
      </c>
      <c r="H592" s="1" t="s">
        <v>52</v>
      </c>
      <c r="I592" s="1" t="s">
        <v>17</v>
      </c>
      <c r="J592" s="1" t="s">
        <v>25</v>
      </c>
      <c r="K592" s="1" t="s">
        <v>26</v>
      </c>
      <c r="L592" s="1" t="s">
        <v>590</v>
      </c>
      <c r="M592" s="1" t="s">
        <v>201</v>
      </c>
      <c r="N592" s="2">
        <f>salesdata[[#This Row],[Sales]]-salesdata[[#This Row],[Profit]]</f>
        <v>485.72</v>
      </c>
      <c r="O592" s="6">
        <f>((salesdata[[#This Row],[Original_Price]]-salesdata[[#This Row],[Sales]])/(salesdata[[#This Row],[Original_Price]]))*100</f>
        <v>8.0293173021493853</v>
      </c>
    </row>
    <row r="593" spans="1:15" x14ac:dyDescent="0.25">
      <c r="A593" s="1">
        <v>7169</v>
      </c>
      <c r="B593" s="1" t="s">
        <v>36</v>
      </c>
      <c r="C593" s="1">
        <v>30</v>
      </c>
      <c r="D593" s="2">
        <v>1580.6005</v>
      </c>
      <c r="E593" s="1" t="s">
        <v>67</v>
      </c>
      <c r="F593" s="2">
        <v>303.52999999999997</v>
      </c>
      <c r="G593" s="1" t="s">
        <v>117</v>
      </c>
      <c r="H593" s="1" t="s">
        <v>52</v>
      </c>
      <c r="I593" s="1" t="s">
        <v>17</v>
      </c>
      <c r="J593" s="1" t="s">
        <v>48</v>
      </c>
      <c r="K593" s="1" t="s">
        <v>149</v>
      </c>
      <c r="L593" s="1" t="s">
        <v>591</v>
      </c>
      <c r="M593" s="1" t="s">
        <v>201</v>
      </c>
      <c r="N593" s="2">
        <f>salesdata[[#This Row],[Sales]]-salesdata[[#This Row],[Profit]]</f>
        <v>1277.0705</v>
      </c>
      <c r="O593" s="6">
        <f>((salesdata[[#This Row],[Original_Price]]-salesdata[[#This Row],[Sales]])/(salesdata[[#This Row],[Original_Price]]))*100</f>
        <v>-23.767677665406879</v>
      </c>
    </row>
    <row r="594" spans="1:15" x14ac:dyDescent="0.25">
      <c r="A594" s="1">
        <v>7427</v>
      </c>
      <c r="B594" s="1" t="s">
        <v>28</v>
      </c>
      <c r="C594" s="1">
        <v>47</v>
      </c>
      <c r="D594" s="2">
        <v>16002.29</v>
      </c>
      <c r="E594" s="1" t="s">
        <v>67</v>
      </c>
      <c r="F594" s="2">
        <v>4604.79</v>
      </c>
      <c r="G594" s="1" t="s">
        <v>296</v>
      </c>
      <c r="H594" s="1" t="s">
        <v>52</v>
      </c>
      <c r="I594" s="1" t="s">
        <v>17</v>
      </c>
      <c r="J594" s="1" t="s">
        <v>18</v>
      </c>
      <c r="K594" s="1" t="s">
        <v>41</v>
      </c>
      <c r="L594" s="1" t="s">
        <v>343</v>
      </c>
      <c r="M594" s="1" t="s">
        <v>201</v>
      </c>
      <c r="N594" s="2">
        <f>salesdata[[#This Row],[Sales]]-salesdata[[#This Row],[Profit]]</f>
        <v>11397.5</v>
      </c>
      <c r="O594" s="6">
        <f>((salesdata[[#This Row],[Original_Price]]-salesdata[[#This Row],[Sales]])/(salesdata[[#This Row],[Original_Price]]))*100</f>
        <v>-40.401754770783072</v>
      </c>
    </row>
    <row r="595" spans="1:15" x14ac:dyDescent="0.25">
      <c r="A595" s="1">
        <v>7427</v>
      </c>
      <c r="B595" s="1" t="s">
        <v>28</v>
      </c>
      <c r="C595" s="1">
        <v>9</v>
      </c>
      <c r="D595" s="2">
        <v>182.26</v>
      </c>
      <c r="E595" s="1" t="s">
        <v>67</v>
      </c>
      <c r="F595" s="2">
        <v>60.61</v>
      </c>
      <c r="G595" s="1" t="s">
        <v>296</v>
      </c>
      <c r="H595" s="1" t="s">
        <v>52</v>
      </c>
      <c r="I595" s="1" t="s">
        <v>17</v>
      </c>
      <c r="J595" s="1" t="s">
        <v>18</v>
      </c>
      <c r="K595" s="1" t="s">
        <v>210</v>
      </c>
      <c r="L595" s="1" t="s">
        <v>592</v>
      </c>
      <c r="M595" s="1" t="s">
        <v>201</v>
      </c>
      <c r="N595" s="2">
        <f>salesdata[[#This Row],[Sales]]-salesdata[[#This Row],[Profit]]</f>
        <v>121.64999999999999</v>
      </c>
      <c r="O595" s="6">
        <f>((salesdata[[#This Row],[Original_Price]]-salesdata[[#This Row],[Sales]])/(salesdata[[#This Row],[Original_Price]]))*100</f>
        <v>-49.823263460748052</v>
      </c>
    </row>
    <row r="596" spans="1:15" x14ac:dyDescent="0.25">
      <c r="A596" s="1">
        <v>8992</v>
      </c>
      <c r="B596" s="1" t="s">
        <v>13</v>
      </c>
      <c r="C596" s="1">
        <v>14</v>
      </c>
      <c r="D596" s="2">
        <v>2145.6975000000002</v>
      </c>
      <c r="E596" s="1" t="s">
        <v>67</v>
      </c>
      <c r="F596" s="2">
        <v>-176.79</v>
      </c>
      <c r="G596" s="1" t="s">
        <v>119</v>
      </c>
      <c r="H596" s="1" t="s">
        <v>52</v>
      </c>
      <c r="I596" s="1" t="s">
        <v>17</v>
      </c>
      <c r="J596" s="1" t="s">
        <v>48</v>
      </c>
      <c r="K596" s="1" t="s">
        <v>149</v>
      </c>
      <c r="L596" s="1">
        <v>688</v>
      </c>
      <c r="M596" s="1" t="s">
        <v>201</v>
      </c>
      <c r="N596" s="2">
        <f>salesdata[[#This Row],[Sales]]-salesdata[[#This Row],[Profit]]</f>
        <v>2322.4875000000002</v>
      </c>
      <c r="O596" s="6">
        <f>((salesdata[[#This Row],[Original_Price]]-salesdata[[#This Row],[Sales]])/(salesdata[[#This Row],[Original_Price]]))*100</f>
        <v>7.6120969434711681</v>
      </c>
    </row>
    <row r="597" spans="1:15" x14ac:dyDescent="0.25">
      <c r="A597" s="1">
        <v>8992</v>
      </c>
      <c r="B597" s="1" t="s">
        <v>13</v>
      </c>
      <c r="C597" s="1">
        <v>18</v>
      </c>
      <c r="D597" s="2">
        <v>1341.963</v>
      </c>
      <c r="E597" s="1" t="s">
        <v>67</v>
      </c>
      <c r="F597" s="2">
        <v>180.78</v>
      </c>
      <c r="G597" s="1" t="s">
        <v>119</v>
      </c>
      <c r="H597" s="1" t="s">
        <v>52</v>
      </c>
      <c r="I597" s="1" t="s">
        <v>17</v>
      </c>
      <c r="J597" s="1" t="s">
        <v>48</v>
      </c>
      <c r="K597" s="1" t="s">
        <v>149</v>
      </c>
      <c r="L597" s="1">
        <v>6340</v>
      </c>
      <c r="M597" s="1" t="s">
        <v>201</v>
      </c>
      <c r="N597" s="2">
        <f>salesdata[[#This Row],[Sales]]-salesdata[[#This Row],[Profit]]</f>
        <v>1161.183</v>
      </c>
      <c r="O597" s="6">
        <f>((salesdata[[#This Row],[Original_Price]]-salesdata[[#This Row],[Sales]])/(salesdata[[#This Row],[Original_Price]]))*100</f>
        <v>-15.568605465288416</v>
      </c>
    </row>
    <row r="598" spans="1:15" x14ac:dyDescent="0.25">
      <c r="A598" s="1">
        <v>10306</v>
      </c>
      <c r="B598" s="1" t="s">
        <v>31</v>
      </c>
      <c r="C598" s="1">
        <v>20</v>
      </c>
      <c r="D598" s="2">
        <v>310.31</v>
      </c>
      <c r="E598" s="1" t="s">
        <v>67</v>
      </c>
      <c r="F598" s="2">
        <v>51.5</v>
      </c>
      <c r="G598" s="1" t="s">
        <v>117</v>
      </c>
      <c r="H598" s="1" t="s">
        <v>52</v>
      </c>
      <c r="I598" s="1" t="s">
        <v>17</v>
      </c>
      <c r="J598" s="1" t="s">
        <v>25</v>
      </c>
      <c r="K598" s="1" t="s">
        <v>26</v>
      </c>
      <c r="L598" s="1" t="s">
        <v>274</v>
      </c>
      <c r="M598" s="1" t="s">
        <v>201</v>
      </c>
      <c r="N598" s="2">
        <f>salesdata[[#This Row],[Sales]]-salesdata[[#This Row],[Profit]]</f>
        <v>258.81</v>
      </c>
      <c r="O598" s="6">
        <f>((salesdata[[#This Row],[Original_Price]]-salesdata[[#This Row],[Sales]])/(salesdata[[#This Row],[Original_Price]]))*100</f>
        <v>-19.898767435570498</v>
      </c>
    </row>
    <row r="599" spans="1:15" x14ac:dyDescent="0.25">
      <c r="A599" s="1">
        <v>10470</v>
      </c>
      <c r="B599" s="1" t="s">
        <v>43</v>
      </c>
      <c r="C599" s="1">
        <v>35</v>
      </c>
      <c r="D599" s="2">
        <v>246.98</v>
      </c>
      <c r="E599" s="1" t="s">
        <v>67</v>
      </c>
      <c r="F599" s="2">
        <v>-94.78</v>
      </c>
      <c r="G599" s="1" t="s">
        <v>60</v>
      </c>
      <c r="H599" s="1" t="s">
        <v>52</v>
      </c>
      <c r="I599" s="1" t="s">
        <v>17</v>
      </c>
      <c r="J599" s="1" t="s">
        <v>25</v>
      </c>
      <c r="K599" s="1" t="s">
        <v>26</v>
      </c>
      <c r="L599" s="1" t="s">
        <v>380</v>
      </c>
      <c r="M599" s="1" t="s">
        <v>201</v>
      </c>
      <c r="N599" s="2">
        <f>salesdata[[#This Row],[Sales]]-salesdata[[#This Row],[Profit]]</f>
        <v>341.76</v>
      </c>
      <c r="O599" s="6">
        <f>((salesdata[[#This Row],[Original_Price]]-salesdata[[#This Row],[Sales]])/(salesdata[[#This Row],[Original_Price]]))*100</f>
        <v>27.732911985018728</v>
      </c>
    </row>
    <row r="600" spans="1:15" x14ac:dyDescent="0.25">
      <c r="A600" s="1">
        <v>11392</v>
      </c>
      <c r="B600" s="1" t="s">
        <v>31</v>
      </c>
      <c r="C600" s="1">
        <v>28</v>
      </c>
      <c r="D600" s="2">
        <v>128.69</v>
      </c>
      <c r="E600" s="1" t="s">
        <v>67</v>
      </c>
      <c r="F600" s="2">
        <v>28.29</v>
      </c>
      <c r="G600" s="1" t="s">
        <v>312</v>
      </c>
      <c r="H600" s="1" t="s">
        <v>52</v>
      </c>
      <c r="I600" s="1" t="s">
        <v>17</v>
      </c>
      <c r="J600" s="1" t="s">
        <v>18</v>
      </c>
      <c r="K600" s="1" t="s">
        <v>210</v>
      </c>
      <c r="L600" s="1" t="s">
        <v>593</v>
      </c>
      <c r="M600" s="1" t="s">
        <v>201</v>
      </c>
      <c r="N600" s="2">
        <f>salesdata[[#This Row],[Sales]]-salesdata[[#This Row],[Profit]]</f>
        <v>100.4</v>
      </c>
      <c r="O600" s="6">
        <f>((salesdata[[#This Row],[Original_Price]]-salesdata[[#This Row],[Sales]])/(salesdata[[#This Row],[Original_Price]]))*100</f>
        <v>-28.177290836653381</v>
      </c>
    </row>
    <row r="601" spans="1:15" x14ac:dyDescent="0.25">
      <c r="A601" s="1">
        <v>14240</v>
      </c>
      <c r="B601" s="1" t="s">
        <v>13</v>
      </c>
      <c r="C601" s="1">
        <v>24</v>
      </c>
      <c r="D601" s="2">
        <v>68.88</v>
      </c>
      <c r="E601" s="1" t="s">
        <v>67</v>
      </c>
      <c r="F601" s="2">
        <v>1.31</v>
      </c>
      <c r="G601" s="1" t="s">
        <v>298</v>
      </c>
      <c r="H601" s="1" t="s">
        <v>52</v>
      </c>
      <c r="I601" s="1" t="s">
        <v>17</v>
      </c>
      <c r="J601" s="1" t="s">
        <v>18</v>
      </c>
      <c r="K601" s="1" t="s">
        <v>210</v>
      </c>
      <c r="L601" s="1" t="s">
        <v>521</v>
      </c>
      <c r="M601" s="1" t="s">
        <v>201</v>
      </c>
      <c r="N601" s="2">
        <f>salesdata[[#This Row],[Sales]]-salesdata[[#This Row],[Profit]]</f>
        <v>67.569999999999993</v>
      </c>
      <c r="O601" s="6">
        <f>((salesdata[[#This Row],[Original_Price]]-salesdata[[#This Row],[Sales]])/(salesdata[[#This Row],[Original_Price]]))*100</f>
        <v>-1.9387302057125979</v>
      </c>
    </row>
    <row r="602" spans="1:15" x14ac:dyDescent="0.25">
      <c r="A602" s="1">
        <v>14471</v>
      </c>
      <c r="B602" s="1" t="s">
        <v>28</v>
      </c>
      <c r="C602" s="1">
        <v>42</v>
      </c>
      <c r="D602" s="2">
        <v>286.73</v>
      </c>
      <c r="E602" s="1" t="s">
        <v>67</v>
      </c>
      <c r="F602" s="2">
        <v>-141.51</v>
      </c>
      <c r="G602" s="1" t="s">
        <v>298</v>
      </c>
      <c r="H602" s="1" t="s">
        <v>52</v>
      </c>
      <c r="I602" s="1" t="s">
        <v>17</v>
      </c>
      <c r="J602" s="1" t="s">
        <v>18</v>
      </c>
      <c r="K602" s="1" t="s">
        <v>203</v>
      </c>
      <c r="L602" s="1" t="s">
        <v>254</v>
      </c>
      <c r="M602" s="1" t="s">
        <v>201</v>
      </c>
      <c r="N602" s="2">
        <f>salesdata[[#This Row],[Sales]]-salesdata[[#This Row],[Profit]]</f>
        <v>428.24</v>
      </c>
      <c r="O602" s="6">
        <f>((salesdata[[#This Row],[Original_Price]]-salesdata[[#This Row],[Sales]])/(salesdata[[#This Row],[Original_Price]]))*100</f>
        <v>33.044554455445542</v>
      </c>
    </row>
    <row r="603" spans="1:15" x14ac:dyDescent="0.25">
      <c r="A603" s="1">
        <v>17344</v>
      </c>
      <c r="B603" s="1" t="s">
        <v>43</v>
      </c>
      <c r="C603" s="1">
        <v>40</v>
      </c>
      <c r="D603" s="2">
        <v>2405.4575</v>
      </c>
      <c r="E603" s="1" t="s">
        <v>67</v>
      </c>
      <c r="F603" s="2">
        <v>571.54</v>
      </c>
      <c r="G603" s="1" t="s">
        <v>56</v>
      </c>
      <c r="H603" s="1" t="s">
        <v>52</v>
      </c>
      <c r="I603" s="1" t="s">
        <v>17</v>
      </c>
      <c r="J603" s="1" t="s">
        <v>48</v>
      </c>
      <c r="K603" s="1" t="s">
        <v>149</v>
      </c>
      <c r="L603" s="1">
        <v>5190</v>
      </c>
      <c r="M603" s="1" t="s">
        <v>201</v>
      </c>
      <c r="N603" s="2">
        <f>salesdata[[#This Row],[Sales]]-salesdata[[#This Row],[Profit]]</f>
        <v>1833.9175</v>
      </c>
      <c r="O603" s="6">
        <f>((salesdata[[#This Row],[Original_Price]]-salesdata[[#This Row],[Sales]])/(salesdata[[#This Row],[Original_Price]]))*100</f>
        <v>-31.164978795392923</v>
      </c>
    </row>
    <row r="604" spans="1:15" x14ac:dyDescent="0.25">
      <c r="A604" s="1">
        <v>17507</v>
      </c>
      <c r="B604" s="1" t="s">
        <v>36</v>
      </c>
      <c r="C604" s="1">
        <v>27</v>
      </c>
      <c r="D604" s="2">
        <v>399.76</v>
      </c>
      <c r="E604" s="1" t="s">
        <v>67</v>
      </c>
      <c r="F604" s="2">
        <v>48.13</v>
      </c>
      <c r="G604" s="1" t="s">
        <v>117</v>
      </c>
      <c r="H604" s="1" t="s">
        <v>52</v>
      </c>
      <c r="I604" s="1" t="s">
        <v>17</v>
      </c>
      <c r="J604" s="1" t="s">
        <v>18</v>
      </c>
      <c r="K604" s="1" t="s">
        <v>41</v>
      </c>
      <c r="L604" s="1" t="s">
        <v>594</v>
      </c>
      <c r="M604" s="1" t="s">
        <v>201</v>
      </c>
      <c r="N604" s="2">
        <f>salesdata[[#This Row],[Sales]]-salesdata[[#This Row],[Profit]]</f>
        <v>351.63</v>
      </c>
      <c r="O604" s="6">
        <f>((salesdata[[#This Row],[Original_Price]]-salesdata[[#This Row],[Sales]])/(salesdata[[#This Row],[Original_Price]]))*100</f>
        <v>-13.687683075960525</v>
      </c>
    </row>
    <row r="605" spans="1:15" x14ac:dyDescent="0.25">
      <c r="A605" s="1">
        <v>18179</v>
      </c>
      <c r="B605" s="1" t="s">
        <v>28</v>
      </c>
      <c r="C605" s="1">
        <v>24</v>
      </c>
      <c r="D605" s="2">
        <v>73.37</v>
      </c>
      <c r="E605" s="1" t="s">
        <v>67</v>
      </c>
      <c r="F605" s="2">
        <v>16.100000000000001</v>
      </c>
      <c r="G605" s="1" t="s">
        <v>188</v>
      </c>
      <c r="H605" s="1" t="s">
        <v>52</v>
      </c>
      <c r="I605" s="1" t="s">
        <v>17</v>
      </c>
      <c r="J605" s="1" t="s">
        <v>18</v>
      </c>
      <c r="K605" s="1" t="s">
        <v>199</v>
      </c>
      <c r="L605" s="1" t="s">
        <v>595</v>
      </c>
      <c r="M605" s="1" t="s">
        <v>201</v>
      </c>
      <c r="N605" s="2">
        <f>salesdata[[#This Row],[Sales]]-salesdata[[#This Row],[Profit]]</f>
        <v>57.27</v>
      </c>
      <c r="O605" s="6">
        <f>((salesdata[[#This Row],[Original_Price]]-salesdata[[#This Row],[Sales]])/(salesdata[[#This Row],[Original_Price]]))*100</f>
        <v>-28.112449799196789</v>
      </c>
    </row>
    <row r="606" spans="1:15" x14ac:dyDescent="0.25">
      <c r="A606" s="1">
        <v>19044</v>
      </c>
      <c r="B606" s="1" t="s">
        <v>31</v>
      </c>
      <c r="C606" s="1">
        <v>29</v>
      </c>
      <c r="D606" s="2">
        <v>271.33</v>
      </c>
      <c r="E606" s="1" t="s">
        <v>67</v>
      </c>
      <c r="F606" s="2">
        <v>-191.09</v>
      </c>
      <c r="G606" s="1" t="s">
        <v>56</v>
      </c>
      <c r="H606" s="1" t="s">
        <v>52</v>
      </c>
      <c r="I606" s="1" t="s">
        <v>17</v>
      </c>
      <c r="J606" s="1" t="s">
        <v>18</v>
      </c>
      <c r="K606" s="1" t="s">
        <v>19</v>
      </c>
      <c r="L606" s="1" t="s">
        <v>358</v>
      </c>
      <c r="M606" s="1" t="s">
        <v>201</v>
      </c>
      <c r="N606" s="2">
        <f>salesdata[[#This Row],[Sales]]-salesdata[[#This Row],[Profit]]</f>
        <v>462.41999999999996</v>
      </c>
      <c r="O606" s="6">
        <f>((salesdata[[#This Row],[Original_Price]]-salesdata[[#This Row],[Sales]])/(salesdata[[#This Row],[Original_Price]]))*100</f>
        <v>41.323904675403313</v>
      </c>
    </row>
    <row r="607" spans="1:15" x14ac:dyDescent="0.25">
      <c r="A607" s="1">
        <v>20676</v>
      </c>
      <c r="B607" s="1" t="s">
        <v>31</v>
      </c>
      <c r="C607" s="1">
        <v>22</v>
      </c>
      <c r="D607" s="2">
        <v>43.97</v>
      </c>
      <c r="E607" s="1" t="s">
        <v>67</v>
      </c>
      <c r="F607" s="2">
        <v>-9.0500000000000007</v>
      </c>
      <c r="G607" s="1" t="s">
        <v>119</v>
      </c>
      <c r="H607" s="1" t="s">
        <v>52</v>
      </c>
      <c r="I607" s="1" t="s">
        <v>17</v>
      </c>
      <c r="J607" s="1" t="s">
        <v>18</v>
      </c>
      <c r="K607" s="1" t="s">
        <v>210</v>
      </c>
      <c r="L607" s="1" t="s">
        <v>211</v>
      </c>
      <c r="M607" s="1" t="s">
        <v>201</v>
      </c>
      <c r="N607" s="2">
        <f>salesdata[[#This Row],[Sales]]-salesdata[[#This Row],[Profit]]</f>
        <v>53.019999999999996</v>
      </c>
      <c r="O607" s="6">
        <f>((salesdata[[#This Row],[Original_Price]]-salesdata[[#This Row],[Sales]])/(salesdata[[#This Row],[Original_Price]]))*100</f>
        <v>17.069030554507727</v>
      </c>
    </row>
    <row r="608" spans="1:15" x14ac:dyDescent="0.25">
      <c r="A608" s="1">
        <v>20960</v>
      </c>
      <c r="B608" s="1" t="s">
        <v>31</v>
      </c>
      <c r="C608" s="1">
        <v>19</v>
      </c>
      <c r="D608" s="2">
        <v>195.96</v>
      </c>
      <c r="E608" s="1" t="s">
        <v>67</v>
      </c>
      <c r="F608" s="2">
        <v>-104.82</v>
      </c>
      <c r="G608" s="1" t="s">
        <v>582</v>
      </c>
      <c r="H608" s="1" t="s">
        <v>52</v>
      </c>
      <c r="I608" s="1" t="s">
        <v>17</v>
      </c>
      <c r="J608" s="1" t="s">
        <v>48</v>
      </c>
      <c r="K608" s="1" t="s">
        <v>215</v>
      </c>
      <c r="L608" s="1" t="s">
        <v>374</v>
      </c>
      <c r="M608" s="1" t="s">
        <v>201</v>
      </c>
      <c r="N608" s="2">
        <f>salesdata[[#This Row],[Sales]]-salesdata[[#This Row],[Profit]]</f>
        <v>300.77999999999997</v>
      </c>
      <c r="O608" s="6">
        <f>((salesdata[[#This Row],[Original_Price]]-salesdata[[#This Row],[Sales]])/(salesdata[[#This Row],[Original_Price]]))*100</f>
        <v>34.849391581887083</v>
      </c>
    </row>
    <row r="609" spans="1:15" x14ac:dyDescent="0.25">
      <c r="A609" s="1">
        <v>21350</v>
      </c>
      <c r="B609" s="1" t="s">
        <v>36</v>
      </c>
      <c r="C609" s="1">
        <v>30</v>
      </c>
      <c r="D609" s="2">
        <v>278.94</v>
      </c>
      <c r="E609" s="1" t="s">
        <v>67</v>
      </c>
      <c r="F609" s="2">
        <v>-143.69999999999999</v>
      </c>
      <c r="G609" s="1" t="s">
        <v>298</v>
      </c>
      <c r="H609" s="1" t="s">
        <v>52</v>
      </c>
      <c r="I609" s="1" t="s">
        <v>17</v>
      </c>
      <c r="J609" s="1" t="s">
        <v>18</v>
      </c>
      <c r="K609" s="1" t="s">
        <v>203</v>
      </c>
      <c r="L609" s="1" t="s">
        <v>596</v>
      </c>
      <c r="M609" s="1" t="s">
        <v>201</v>
      </c>
      <c r="N609" s="2">
        <f>salesdata[[#This Row],[Sales]]-salesdata[[#This Row],[Profit]]</f>
        <v>422.64</v>
      </c>
      <c r="O609" s="6">
        <f>((salesdata[[#This Row],[Original_Price]]-salesdata[[#This Row],[Sales]])/(salesdata[[#This Row],[Original_Price]]))*100</f>
        <v>34.000567859170921</v>
      </c>
    </row>
    <row r="610" spans="1:15" x14ac:dyDescent="0.25">
      <c r="A610" s="1">
        <v>23207</v>
      </c>
      <c r="B610" s="1" t="s">
        <v>43</v>
      </c>
      <c r="C610" s="1">
        <v>11</v>
      </c>
      <c r="D610" s="2">
        <v>336.91</v>
      </c>
      <c r="E610" s="1" t="s">
        <v>67</v>
      </c>
      <c r="F610" s="2">
        <v>42.5</v>
      </c>
      <c r="G610" s="1" t="s">
        <v>298</v>
      </c>
      <c r="H610" s="1" t="s">
        <v>52</v>
      </c>
      <c r="I610" s="1" t="s">
        <v>17</v>
      </c>
      <c r="J610" s="1" t="s">
        <v>18</v>
      </c>
      <c r="K610" s="1" t="s">
        <v>203</v>
      </c>
      <c r="L610" s="1" t="s">
        <v>597</v>
      </c>
      <c r="M610" s="1" t="s">
        <v>201</v>
      </c>
      <c r="N610" s="2">
        <f>salesdata[[#This Row],[Sales]]-salesdata[[#This Row],[Profit]]</f>
        <v>294.41000000000003</v>
      </c>
      <c r="O610" s="6">
        <f>((salesdata[[#This Row],[Original_Price]]-salesdata[[#This Row],[Sales]])/(salesdata[[#This Row],[Original_Price]]))*100</f>
        <v>-14.435650962942834</v>
      </c>
    </row>
    <row r="611" spans="1:15" x14ac:dyDescent="0.25">
      <c r="A611" s="1">
        <v>26368</v>
      </c>
      <c r="B611" s="1" t="s">
        <v>36</v>
      </c>
      <c r="C611" s="1">
        <v>25</v>
      </c>
      <c r="D611" s="2">
        <v>1809.0125</v>
      </c>
      <c r="E611" s="1" t="s">
        <v>67</v>
      </c>
      <c r="F611" s="2">
        <v>795.05</v>
      </c>
      <c r="G611" s="1" t="s">
        <v>119</v>
      </c>
      <c r="H611" s="1" t="s">
        <v>52</v>
      </c>
      <c r="I611" s="1" t="s">
        <v>17</v>
      </c>
      <c r="J611" s="1" t="s">
        <v>48</v>
      </c>
      <c r="K611" s="1" t="s">
        <v>149</v>
      </c>
      <c r="L611" s="1" t="s">
        <v>236</v>
      </c>
      <c r="M611" s="1" t="s">
        <v>201</v>
      </c>
      <c r="N611" s="2">
        <f>salesdata[[#This Row],[Sales]]-salesdata[[#This Row],[Profit]]</f>
        <v>1013.9625000000001</v>
      </c>
      <c r="O611" s="6">
        <f>((salesdata[[#This Row],[Original_Price]]-salesdata[[#This Row],[Sales]])/(salesdata[[#This Row],[Original_Price]]))*100</f>
        <v>-78.410197615789528</v>
      </c>
    </row>
    <row r="612" spans="1:15" x14ac:dyDescent="0.25">
      <c r="A612" s="1">
        <v>28225</v>
      </c>
      <c r="B612" s="1" t="s">
        <v>43</v>
      </c>
      <c r="C612" s="1">
        <v>9</v>
      </c>
      <c r="D612" s="2">
        <v>206.04</v>
      </c>
      <c r="E612" s="1" t="s">
        <v>67</v>
      </c>
      <c r="F612" s="2">
        <v>-49.81</v>
      </c>
      <c r="G612" s="1" t="s">
        <v>60</v>
      </c>
      <c r="H612" s="1" t="s">
        <v>52</v>
      </c>
      <c r="I612" s="1" t="s">
        <v>17</v>
      </c>
      <c r="J612" s="1" t="s">
        <v>25</v>
      </c>
      <c r="K612" s="1" t="s">
        <v>26</v>
      </c>
      <c r="L612" s="1" t="s">
        <v>590</v>
      </c>
      <c r="M612" s="1" t="s">
        <v>201</v>
      </c>
      <c r="N612" s="2">
        <f>salesdata[[#This Row],[Sales]]-salesdata[[#This Row],[Profit]]</f>
        <v>255.85</v>
      </c>
      <c r="O612" s="6">
        <f>((salesdata[[#This Row],[Original_Price]]-salesdata[[#This Row],[Sales]])/(salesdata[[#This Row],[Original_Price]]))*100</f>
        <v>19.46843853820598</v>
      </c>
    </row>
    <row r="613" spans="1:15" x14ac:dyDescent="0.25">
      <c r="A613" s="1">
        <v>28898</v>
      </c>
      <c r="B613" s="1" t="s">
        <v>31</v>
      </c>
      <c r="C613" s="1">
        <v>44</v>
      </c>
      <c r="D613" s="2">
        <v>246</v>
      </c>
      <c r="E613" s="1" t="s">
        <v>67</v>
      </c>
      <c r="F613" s="2">
        <v>-207.36</v>
      </c>
      <c r="G613" s="1" t="s">
        <v>294</v>
      </c>
      <c r="H613" s="1" t="s">
        <v>52</v>
      </c>
      <c r="I613" s="1" t="s">
        <v>17</v>
      </c>
      <c r="J613" s="1" t="s">
        <v>18</v>
      </c>
      <c r="K613" s="1" t="s">
        <v>203</v>
      </c>
      <c r="L613" s="1" t="s">
        <v>598</v>
      </c>
      <c r="M613" s="1" t="s">
        <v>201</v>
      </c>
      <c r="N613" s="2">
        <f>salesdata[[#This Row],[Sales]]-salesdata[[#This Row],[Profit]]</f>
        <v>453.36</v>
      </c>
      <c r="O613" s="6">
        <f>((salesdata[[#This Row],[Original_Price]]-salesdata[[#This Row],[Sales]])/(salesdata[[#This Row],[Original_Price]]))*100</f>
        <v>45.738485971413454</v>
      </c>
    </row>
    <row r="614" spans="1:15" x14ac:dyDescent="0.25">
      <c r="A614" s="1">
        <v>29185</v>
      </c>
      <c r="B614" s="1" t="s">
        <v>13</v>
      </c>
      <c r="C614" s="1">
        <v>8</v>
      </c>
      <c r="D614" s="2">
        <v>468.49</v>
      </c>
      <c r="E614" s="1" t="s">
        <v>67</v>
      </c>
      <c r="F614" s="2">
        <v>-6.37</v>
      </c>
      <c r="G614" s="1" t="s">
        <v>56</v>
      </c>
      <c r="H614" s="1" t="s">
        <v>52</v>
      </c>
      <c r="I614" s="1" t="s">
        <v>17</v>
      </c>
      <c r="J614" s="1" t="s">
        <v>18</v>
      </c>
      <c r="K614" s="1" t="s">
        <v>41</v>
      </c>
      <c r="L614" s="1" t="s">
        <v>516</v>
      </c>
      <c r="M614" s="1" t="s">
        <v>201</v>
      </c>
      <c r="N614" s="2">
        <f>salesdata[[#This Row],[Sales]]-salesdata[[#This Row],[Profit]]</f>
        <v>474.86</v>
      </c>
      <c r="O614" s="6">
        <f>((salesdata[[#This Row],[Original_Price]]-salesdata[[#This Row],[Sales]])/(salesdata[[#This Row],[Original_Price]]))*100</f>
        <v>1.3414480057280049</v>
      </c>
    </row>
    <row r="615" spans="1:15" x14ac:dyDescent="0.25">
      <c r="A615" s="1">
        <v>29986</v>
      </c>
      <c r="B615" s="1" t="s">
        <v>43</v>
      </c>
      <c r="C615" s="1">
        <v>40</v>
      </c>
      <c r="D615" s="2">
        <v>1477.39</v>
      </c>
      <c r="E615" s="1" t="s">
        <v>67</v>
      </c>
      <c r="F615" s="2">
        <v>641.4</v>
      </c>
      <c r="G615" s="1" t="s">
        <v>56</v>
      </c>
      <c r="H615" s="1" t="s">
        <v>52</v>
      </c>
      <c r="I615" s="1" t="s">
        <v>17</v>
      </c>
      <c r="J615" s="1" t="s">
        <v>18</v>
      </c>
      <c r="K615" s="1" t="s">
        <v>210</v>
      </c>
      <c r="L615" s="1" t="s">
        <v>599</v>
      </c>
      <c r="M615" s="1" t="s">
        <v>201</v>
      </c>
      <c r="N615" s="2">
        <f>salesdata[[#This Row],[Sales]]-salesdata[[#This Row],[Profit]]</f>
        <v>835.99000000000012</v>
      </c>
      <c r="O615" s="6">
        <f>((salesdata[[#This Row],[Original_Price]]-salesdata[[#This Row],[Sales]])/(salesdata[[#This Row],[Original_Price]]))*100</f>
        <v>-76.723405782365802</v>
      </c>
    </row>
    <row r="616" spans="1:15" x14ac:dyDescent="0.25">
      <c r="A616" s="1">
        <v>30149</v>
      </c>
      <c r="B616" s="1" t="s">
        <v>36</v>
      </c>
      <c r="C616" s="1">
        <v>8</v>
      </c>
      <c r="D616" s="2">
        <v>16.47</v>
      </c>
      <c r="E616" s="1" t="s">
        <v>67</v>
      </c>
      <c r="F616" s="2">
        <v>-6.82</v>
      </c>
      <c r="G616" s="1" t="s">
        <v>294</v>
      </c>
      <c r="H616" s="1" t="s">
        <v>52</v>
      </c>
      <c r="I616" s="1" t="s">
        <v>17</v>
      </c>
      <c r="J616" s="1" t="s">
        <v>18</v>
      </c>
      <c r="K616" s="1" t="s">
        <v>210</v>
      </c>
      <c r="L616" s="1" t="s">
        <v>600</v>
      </c>
      <c r="M616" s="1" t="s">
        <v>201</v>
      </c>
      <c r="N616" s="2">
        <f>salesdata[[#This Row],[Sales]]-salesdata[[#This Row],[Profit]]</f>
        <v>23.29</v>
      </c>
      <c r="O616" s="6">
        <f>((salesdata[[#This Row],[Original_Price]]-salesdata[[#This Row],[Sales]])/(salesdata[[#This Row],[Original_Price]]))*100</f>
        <v>29.282954057535427</v>
      </c>
    </row>
    <row r="617" spans="1:15" x14ac:dyDescent="0.25">
      <c r="A617" s="1">
        <v>30149</v>
      </c>
      <c r="B617" s="1" t="s">
        <v>36</v>
      </c>
      <c r="C617" s="1">
        <v>50</v>
      </c>
      <c r="D617" s="2">
        <v>690.97</v>
      </c>
      <c r="E617" s="1" t="s">
        <v>67</v>
      </c>
      <c r="F617" s="2">
        <v>-16.940000000000001</v>
      </c>
      <c r="G617" s="1" t="s">
        <v>294</v>
      </c>
      <c r="H617" s="1" t="s">
        <v>52</v>
      </c>
      <c r="I617" s="1" t="s">
        <v>17</v>
      </c>
      <c r="J617" s="1" t="s">
        <v>25</v>
      </c>
      <c r="K617" s="1" t="s">
        <v>26</v>
      </c>
      <c r="L617" s="1" t="s">
        <v>389</v>
      </c>
      <c r="M617" s="1" t="s">
        <v>201</v>
      </c>
      <c r="N617" s="2">
        <f>salesdata[[#This Row],[Sales]]-salesdata[[#This Row],[Profit]]</f>
        <v>707.91000000000008</v>
      </c>
      <c r="O617" s="6">
        <f>((salesdata[[#This Row],[Original_Price]]-salesdata[[#This Row],[Sales]])/(salesdata[[#This Row],[Original_Price]]))*100</f>
        <v>2.3929595570058417</v>
      </c>
    </row>
    <row r="618" spans="1:15" x14ac:dyDescent="0.25">
      <c r="A618" s="1">
        <v>32611</v>
      </c>
      <c r="B618" s="1" t="s">
        <v>36</v>
      </c>
      <c r="C618" s="1">
        <v>16</v>
      </c>
      <c r="D618" s="2">
        <v>33.76</v>
      </c>
      <c r="E618" s="1" t="s">
        <v>67</v>
      </c>
      <c r="F618" s="2">
        <v>-7.15</v>
      </c>
      <c r="G618" s="1" t="s">
        <v>304</v>
      </c>
      <c r="H618" s="1" t="s">
        <v>52</v>
      </c>
      <c r="I618" s="1" t="s">
        <v>17</v>
      </c>
      <c r="J618" s="1" t="s">
        <v>18</v>
      </c>
      <c r="K618" s="1" t="s">
        <v>210</v>
      </c>
      <c r="L618" s="1" t="s">
        <v>399</v>
      </c>
      <c r="M618" s="1" t="s">
        <v>201</v>
      </c>
      <c r="N618" s="2">
        <f>salesdata[[#This Row],[Sales]]-salesdata[[#This Row],[Profit]]</f>
        <v>40.909999999999997</v>
      </c>
      <c r="O618" s="6">
        <f>((salesdata[[#This Row],[Original_Price]]-salesdata[[#This Row],[Sales]])/(salesdata[[#This Row],[Original_Price]]))*100</f>
        <v>17.477389391346858</v>
      </c>
    </row>
    <row r="619" spans="1:15" x14ac:dyDescent="0.25">
      <c r="A619" s="1">
        <v>32611</v>
      </c>
      <c r="B619" s="1" t="s">
        <v>36</v>
      </c>
      <c r="C619" s="1">
        <v>15</v>
      </c>
      <c r="D619" s="2">
        <v>81.66</v>
      </c>
      <c r="E619" s="1" t="s">
        <v>67</v>
      </c>
      <c r="F619" s="2">
        <v>-31.99</v>
      </c>
      <c r="G619" s="1" t="s">
        <v>304</v>
      </c>
      <c r="H619" s="1" t="s">
        <v>52</v>
      </c>
      <c r="I619" s="1" t="s">
        <v>17</v>
      </c>
      <c r="J619" s="1" t="s">
        <v>18</v>
      </c>
      <c r="K619" s="1" t="s">
        <v>203</v>
      </c>
      <c r="L619" s="1" t="s">
        <v>601</v>
      </c>
      <c r="M619" s="1" t="s">
        <v>201</v>
      </c>
      <c r="N619" s="2">
        <f>salesdata[[#This Row],[Sales]]-salesdata[[#This Row],[Profit]]</f>
        <v>113.64999999999999</v>
      </c>
      <c r="O619" s="6">
        <f>((salesdata[[#This Row],[Original_Price]]-salesdata[[#This Row],[Sales]])/(salesdata[[#This Row],[Original_Price]]))*100</f>
        <v>28.147822261328635</v>
      </c>
    </row>
    <row r="620" spans="1:15" x14ac:dyDescent="0.25">
      <c r="A620" s="1">
        <v>32901</v>
      </c>
      <c r="B620" s="1" t="s">
        <v>43</v>
      </c>
      <c r="C620" s="1">
        <v>13</v>
      </c>
      <c r="D620" s="2">
        <v>49.74</v>
      </c>
      <c r="E620" s="1" t="s">
        <v>67</v>
      </c>
      <c r="F620" s="2">
        <v>17.7</v>
      </c>
      <c r="G620" s="1" t="s">
        <v>304</v>
      </c>
      <c r="H620" s="1" t="s">
        <v>52</v>
      </c>
      <c r="I620" s="1" t="s">
        <v>17</v>
      </c>
      <c r="J620" s="1" t="s">
        <v>18</v>
      </c>
      <c r="K620" s="1" t="s">
        <v>199</v>
      </c>
      <c r="L620" s="1" t="s">
        <v>602</v>
      </c>
      <c r="M620" s="1" t="s">
        <v>201</v>
      </c>
      <c r="N620" s="2">
        <f>salesdata[[#This Row],[Sales]]-salesdata[[#This Row],[Profit]]</f>
        <v>32.040000000000006</v>
      </c>
      <c r="O620" s="6">
        <f>((salesdata[[#This Row],[Original_Price]]-salesdata[[#This Row],[Sales]])/(salesdata[[#This Row],[Original_Price]]))*100</f>
        <v>-55.243445692883874</v>
      </c>
    </row>
    <row r="621" spans="1:15" x14ac:dyDescent="0.25">
      <c r="A621" s="1">
        <v>33732</v>
      </c>
      <c r="B621" s="1" t="s">
        <v>28</v>
      </c>
      <c r="C621" s="1">
        <v>33</v>
      </c>
      <c r="D621" s="2">
        <v>332.95</v>
      </c>
      <c r="E621" s="1" t="s">
        <v>67</v>
      </c>
      <c r="F621" s="2">
        <v>-28.16</v>
      </c>
      <c r="G621" s="1" t="s">
        <v>603</v>
      </c>
      <c r="H621" s="1" t="s">
        <v>52</v>
      </c>
      <c r="I621" s="1" t="s">
        <v>17</v>
      </c>
      <c r="J621" s="1" t="s">
        <v>25</v>
      </c>
      <c r="K621" s="1" t="s">
        <v>26</v>
      </c>
      <c r="L621" s="1" t="s">
        <v>464</v>
      </c>
      <c r="M621" s="1" t="s">
        <v>201</v>
      </c>
      <c r="N621" s="2">
        <f>salesdata[[#This Row],[Sales]]-salesdata[[#This Row],[Profit]]</f>
        <v>361.11</v>
      </c>
      <c r="O621" s="6">
        <f>((salesdata[[#This Row],[Original_Price]]-salesdata[[#This Row],[Sales]])/(salesdata[[#This Row],[Original_Price]]))*100</f>
        <v>7.7981778405472086</v>
      </c>
    </row>
    <row r="622" spans="1:15" x14ac:dyDescent="0.25">
      <c r="A622" s="1">
        <v>34852</v>
      </c>
      <c r="B622" s="1" t="s">
        <v>31</v>
      </c>
      <c r="C622" s="1">
        <v>26</v>
      </c>
      <c r="D622" s="2">
        <v>53.93</v>
      </c>
      <c r="E622" s="1" t="s">
        <v>67</v>
      </c>
      <c r="F622" s="2">
        <v>-10.95</v>
      </c>
      <c r="G622" s="1" t="s">
        <v>56</v>
      </c>
      <c r="H622" s="1" t="s">
        <v>52</v>
      </c>
      <c r="I622" s="1" t="s">
        <v>17</v>
      </c>
      <c r="J622" s="1" t="s">
        <v>18</v>
      </c>
      <c r="K622" s="1" t="s">
        <v>210</v>
      </c>
      <c r="L622" s="1" t="s">
        <v>600</v>
      </c>
      <c r="M622" s="1" t="s">
        <v>201</v>
      </c>
      <c r="N622" s="2">
        <f>salesdata[[#This Row],[Sales]]-salesdata[[#This Row],[Profit]]</f>
        <v>64.88</v>
      </c>
      <c r="O622" s="6">
        <f>((salesdata[[#This Row],[Original_Price]]-salesdata[[#This Row],[Sales]])/(salesdata[[#This Row],[Original_Price]]))*100</f>
        <v>16.877311960542535</v>
      </c>
    </row>
    <row r="623" spans="1:15" x14ac:dyDescent="0.25">
      <c r="A623" s="1">
        <v>36480</v>
      </c>
      <c r="B623" s="1" t="s">
        <v>36</v>
      </c>
      <c r="C623" s="1">
        <v>44</v>
      </c>
      <c r="D623" s="2">
        <v>1190.8</v>
      </c>
      <c r="E623" s="1" t="s">
        <v>67</v>
      </c>
      <c r="F623" s="2">
        <v>502.49</v>
      </c>
      <c r="G623" s="1" t="s">
        <v>117</v>
      </c>
      <c r="H623" s="1" t="s">
        <v>52</v>
      </c>
      <c r="I623" s="1" t="s">
        <v>17</v>
      </c>
      <c r="J623" s="1" t="s">
        <v>18</v>
      </c>
      <c r="K623" s="1" t="s">
        <v>210</v>
      </c>
      <c r="L623" s="1" t="s">
        <v>489</v>
      </c>
      <c r="M623" s="1" t="s">
        <v>201</v>
      </c>
      <c r="N623" s="2">
        <f>salesdata[[#This Row],[Sales]]-salesdata[[#This Row],[Profit]]</f>
        <v>688.31</v>
      </c>
      <c r="O623" s="6">
        <f>((salesdata[[#This Row],[Original_Price]]-salesdata[[#This Row],[Sales]])/(salesdata[[#This Row],[Original_Price]]))*100</f>
        <v>-73.003443215992803</v>
      </c>
    </row>
    <row r="624" spans="1:15" x14ac:dyDescent="0.25">
      <c r="A624" s="1">
        <v>36803</v>
      </c>
      <c r="B624" s="1" t="s">
        <v>28</v>
      </c>
      <c r="C624" s="1">
        <v>42</v>
      </c>
      <c r="D624" s="2">
        <v>121.65</v>
      </c>
      <c r="E624" s="1" t="s">
        <v>67</v>
      </c>
      <c r="F624" s="2">
        <v>30.76</v>
      </c>
      <c r="G624" s="1" t="s">
        <v>298</v>
      </c>
      <c r="H624" s="1" t="s">
        <v>52</v>
      </c>
      <c r="I624" s="1" t="s">
        <v>17</v>
      </c>
      <c r="J624" s="1" t="s">
        <v>18</v>
      </c>
      <c r="K624" s="1" t="s">
        <v>199</v>
      </c>
      <c r="L624" s="1" t="s">
        <v>604</v>
      </c>
      <c r="M624" s="1" t="s">
        <v>201</v>
      </c>
      <c r="N624" s="2">
        <f>salesdata[[#This Row],[Sales]]-salesdata[[#This Row],[Profit]]</f>
        <v>90.89</v>
      </c>
      <c r="O624" s="6">
        <f>((salesdata[[#This Row],[Original_Price]]-salesdata[[#This Row],[Sales]])/(salesdata[[#This Row],[Original_Price]]))*100</f>
        <v>-33.843107052481024</v>
      </c>
    </row>
    <row r="625" spans="1:15" x14ac:dyDescent="0.25">
      <c r="A625" s="1">
        <v>36803</v>
      </c>
      <c r="B625" s="1" t="s">
        <v>28</v>
      </c>
      <c r="C625" s="1">
        <v>2</v>
      </c>
      <c r="D625" s="2">
        <v>103.105</v>
      </c>
      <c r="E625" s="1" t="s">
        <v>67</v>
      </c>
      <c r="F625" s="2">
        <v>-316.32</v>
      </c>
      <c r="G625" s="1" t="s">
        <v>298</v>
      </c>
      <c r="H625" s="1" t="s">
        <v>52</v>
      </c>
      <c r="I625" s="1" t="s">
        <v>17</v>
      </c>
      <c r="J625" s="1" t="s">
        <v>48</v>
      </c>
      <c r="K625" s="1" t="s">
        <v>149</v>
      </c>
      <c r="L625" s="1" t="s">
        <v>605</v>
      </c>
      <c r="M625" s="1" t="s">
        <v>201</v>
      </c>
      <c r="N625" s="2">
        <f>salesdata[[#This Row],[Sales]]-salesdata[[#This Row],[Profit]]</f>
        <v>419.42500000000001</v>
      </c>
      <c r="O625" s="6">
        <f>((salesdata[[#This Row],[Original_Price]]-salesdata[[#This Row],[Sales]])/(salesdata[[#This Row],[Original_Price]]))*100</f>
        <v>75.417535912260831</v>
      </c>
    </row>
    <row r="626" spans="1:15" x14ac:dyDescent="0.25">
      <c r="A626" s="1">
        <v>36805</v>
      </c>
      <c r="B626" s="1" t="s">
        <v>36</v>
      </c>
      <c r="C626" s="1">
        <v>7</v>
      </c>
      <c r="D626" s="2">
        <v>263.8</v>
      </c>
      <c r="E626" s="1" t="s">
        <v>67</v>
      </c>
      <c r="F626" s="2">
        <v>165.33</v>
      </c>
      <c r="G626" s="1" t="s">
        <v>119</v>
      </c>
      <c r="H626" s="1" t="s">
        <v>52</v>
      </c>
      <c r="I626" s="1" t="s">
        <v>17</v>
      </c>
      <c r="J626" s="1" t="s">
        <v>25</v>
      </c>
      <c r="K626" s="1" t="s">
        <v>26</v>
      </c>
      <c r="L626" s="1" t="s">
        <v>406</v>
      </c>
      <c r="M626" s="1" t="s">
        <v>201</v>
      </c>
      <c r="N626" s="2">
        <f>salesdata[[#This Row],[Sales]]-salesdata[[#This Row],[Profit]]</f>
        <v>98.47</v>
      </c>
      <c r="O626" s="6">
        <f>((salesdata[[#This Row],[Original_Price]]-salesdata[[#This Row],[Sales]])/(salesdata[[#This Row],[Original_Price]]))*100</f>
        <v>-167.89885244236825</v>
      </c>
    </row>
    <row r="627" spans="1:15" x14ac:dyDescent="0.25">
      <c r="A627" s="1">
        <v>37729</v>
      </c>
      <c r="B627" s="1" t="s">
        <v>28</v>
      </c>
      <c r="C627" s="1">
        <v>48</v>
      </c>
      <c r="D627" s="2">
        <v>447.89</v>
      </c>
      <c r="E627" s="1" t="s">
        <v>67</v>
      </c>
      <c r="F627" s="2">
        <v>-26.78</v>
      </c>
      <c r="G627" s="1" t="s">
        <v>582</v>
      </c>
      <c r="H627" s="1" t="s">
        <v>52</v>
      </c>
      <c r="I627" s="1" t="s">
        <v>17</v>
      </c>
      <c r="J627" s="1" t="s">
        <v>18</v>
      </c>
      <c r="K627" s="1" t="s">
        <v>210</v>
      </c>
      <c r="L627" s="1" t="s">
        <v>450</v>
      </c>
      <c r="M627" s="1" t="s">
        <v>201</v>
      </c>
      <c r="N627" s="2">
        <f>salesdata[[#This Row],[Sales]]-salesdata[[#This Row],[Profit]]</f>
        <v>474.66999999999996</v>
      </c>
      <c r="O627" s="6">
        <f>((salesdata[[#This Row],[Original_Price]]-salesdata[[#This Row],[Sales]])/(salesdata[[#This Row],[Original_Price]]))*100</f>
        <v>5.6418143131017287</v>
      </c>
    </row>
    <row r="628" spans="1:15" x14ac:dyDescent="0.25">
      <c r="A628" s="1">
        <v>40164</v>
      </c>
      <c r="B628" s="1" t="s">
        <v>28</v>
      </c>
      <c r="C628" s="1">
        <v>8</v>
      </c>
      <c r="D628" s="2">
        <v>184.07</v>
      </c>
      <c r="E628" s="1" t="s">
        <v>67</v>
      </c>
      <c r="F628" s="2">
        <v>75.63</v>
      </c>
      <c r="G628" s="1" t="s">
        <v>606</v>
      </c>
      <c r="H628" s="1" t="s">
        <v>52</v>
      </c>
      <c r="I628" s="1" t="s">
        <v>17</v>
      </c>
      <c r="J628" s="1" t="s">
        <v>25</v>
      </c>
      <c r="K628" s="1" t="s">
        <v>26</v>
      </c>
      <c r="L628" s="1" t="s">
        <v>308</v>
      </c>
      <c r="M628" s="1" t="s">
        <v>201</v>
      </c>
      <c r="N628" s="2">
        <f>salesdata[[#This Row],[Sales]]-salesdata[[#This Row],[Profit]]</f>
        <v>108.44</v>
      </c>
      <c r="O628" s="6">
        <f>((salesdata[[#This Row],[Original_Price]]-salesdata[[#This Row],[Sales]])/(salesdata[[#This Row],[Original_Price]]))*100</f>
        <v>-69.743637034304683</v>
      </c>
    </row>
    <row r="629" spans="1:15" x14ac:dyDescent="0.25">
      <c r="A629" s="1">
        <v>40608</v>
      </c>
      <c r="B629" s="1" t="s">
        <v>28</v>
      </c>
      <c r="C629" s="1">
        <v>29</v>
      </c>
      <c r="D629" s="2">
        <v>573.97</v>
      </c>
      <c r="E629" s="1" t="s">
        <v>67</v>
      </c>
      <c r="F629" s="2">
        <v>55.82</v>
      </c>
      <c r="G629" s="1" t="s">
        <v>124</v>
      </c>
      <c r="H629" s="1" t="s">
        <v>52</v>
      </c>
      <c r="I629" s="1" t="s">
        <v>17</v>
      </c>
      <c r="J629" s="1" t="s">
        <v>18</v>
      </c>
      <c r="K629" s="1" t="s">
        <v>203</v>
      </c>
      <c r="L629" s="1" t="s">
        <v>385</v>
      </c>
      <c r="M629" s="1" t="s">
        <v>201</v>
      </c>
      <c r="N629" s="2">
        <f>salesdata[[#This Row],[Sales]]-salesdata[[#This Row],[Profit]]</f>
        <v>518.15</v>
      </c>
      <c r="O629" s="6">
        <f>((salesdata[[#This Row],[Original_Price]]-salesdata[[#This Row],[Sales]])/(salesdata[[#This Row],[Original_Price]]))*100</f>
        <v>-10.772942198205163</v>
      </c>
    </row>
    <row r="630" spans="1:15" x14ac:dyDescent="0.25">
      <c r="A630" s="1">
        <v>40608</v>
      </c>
      <c r="B630" s="1" t="s">
        <v>28</v>
      </c>
      <c r="C630" s="1">
        <v>39</v>
      </c>
      <c r="D630" s="2">
        <v>223.79</v>
      </c>
      <c r="E630" s="1" t="s">
        <v>67</v>
      </c>
      <c r="F630" s="2">
        <v>-89.88</v>
      </c>
      <c r="G630" s="1" t="s">
        <v>124</v>
      </c>
      <c r="H630" s="1" t="s">
        <v>52</v>
      </c>
      <c r="I630" s="1" t="s">
        <v>17</v>
      </c>
      <c r="J630" s="1" t="s">
        <v>18</v>
      </c>
      <c r="K630" s="1" t="s">
        <v>203</v>
      </c>
      <c r="L630" s="1" t="s">
        <v>356</v>
      </c>
      <c r="M630" s="1" t="s">
        <v>201</v>
      </c>
      <c r="N630" s="2">
        <f>salesdata[[#This Row],[Sales]]-salesdata[[#This Row],[Profit]]</f>
        <v>313.66999999999996</v>
      </c>
      <c r="O630" s="6">
        <f>((salesdata[[#This Row],[Original_Price]]-salesdata[[#This Row],[Sales]])/(salesdata[[#This Row],[Original_Price]]))*100</f>
        <v>28.654318232537374</v>
      </c>
    </row>
    <row r="631" spans="1:15" x14ac:dyDescent="0.25">
      <c r="A631" s="1">
        <v>40801</v>
      </c>
      <c r="B631" s="1" t="s">
        <v>28</v>
      </c>
      <c r="C631" s="1">
        <v>20</v>
      </c>
      <c r="D631" s="2">
        <v>129.16</v>
      </c>
      <c r="E631" s="1" t="s">
        <v>67</v>
      </c>
      <c r="F631" s="2">
        <v>-56.15</v>
      </c>
      <c r="G631" s="1" t="s">
        <v>312</v>
      </c>
      <c r="H631" s="1" t="s">
        <v>52</v>
      </c>
      <c r="I631" s="1" t="s">
        <v>17</v>
      </c>
      <c r="J631" s="1" t="s">
        <v>18</v>
      </c>
      <c r="K631" s="1" t="s">
        <v>203</v>
      </c>
      <c r="L631" s="1" t="s">
        <v>310</v>
      </c>
      <c r="M631" s="1" t="s">
        <v>201</v>
      </c>
      <c r="N631" s="2">
        <f>salesdata[[#This Row],[Sales]]-salesdata[[#This Row],[Profit]]</f>
        <v>185.31</v>
      </c>
      <c r="O631" s="6">
        <f>((salesdata[[#This Row],[Original_Price]]-salesdata[[#This Row],[Sales]])/(salesdata[[#This Row],[Original_Price]]))*100</f>
        <v>30.30057741082511</v>
      </c>
    </row>
    <row r="632" spans="1:15" x14ac:dyDescent="0.25">
      <c r="A632" s="1">
        <v>40965</v>
      </c>
      <c r="B632" s="1" t="s">
        <v>36</v>
      </c>
      <c r="C632" s="1">
        <v>29</v>
      </c>
      <c r="D632" s="2">
        <v>843.55</v>
      </c>
      <c r="E632" s="1" t="s">
        <v>67</v>
      </c>
      <c r="F632" s="2">
        <v>168.76</v>
      </c>
      <c r="G632" s="1" t="s">
        <v>294</v>
      </c>
      <c r="H632" s="1" t="s">
        <v>52</v>
      </c>
      <c r="I632" s="1" t="s">
        <v>17</v>
      </c>
      <c r="J632" s="1" t="s">
        <v>18</v>
      </c>
      <c r="K632" s="1" t="s">
        <v>203</v>
      </c>
      <c r="L632" s="1" t="s">
        <v>597</v>
      </c>
      <c r="M632" s="1" t="s">
        <v>201</v>
      </c>
      <c r="N632" s="2">
        <f>salesdata[[#This Row],[Sales]]-salesdata[[#This Row],[Profit]]</f>
        <v>674.79</v>
      </c>
      <c r="O632" s="6">
        <f>((salesdata[[#This Row],[Original_Price]]-salesdata[[#This Row],[Sales]])/(salesdata[[#This Row],[Original_Price]]))*100</f>
        <v>-25.00926214081418</v>
      </c>
    </row>
    <row r="633" spans="1:15" x14ac:dyDescent="0.25">
      <c r="A633" s="1">
        <v>42112</v>
      </c>
      <c r="B633" s="1" t="s">
        <v>28</v>
      </c>
      <c r="C633" s="1">
        <v>16</v>
      </c>
      <c r="D633" s="2">
        <v>2744.3609999999999</v>
      </c>
      <c r="E633" s="1" t="s">
        <v>67</v>
      </c>
      <c r="F633" s="2">
        <v>201.03</v>
      </c>
      <c r="G633" s="1" t="s">
        <v>124</v>
      </c>
      <c r="H633" s="1" t="s">
        <v>52</v>
      </c>
      <c r="I633" s="1" t="s">
        <v>17</v>
      </c>
      <c r="J633" s="1" t="s">
        <v>48</v>
      </c>
      <c r="K633" s="1" t="s">
        <v>149</v>
      </c>
      <c r="L633" s="1" t="s">
        <v>257</v>
      </c>
      <c r="M633" s="1" t="s">
        <v>201</v>
      </c>
      <c r="N633" s="2">
        <f>salesdata[[#This Row],[Sales]]-salesdata[[#This Row],[Profit]]</f>
        <v>2543.3309999999997</v>
      </c>
      <c r="O633" s="6">
        <f>((salesdata[[#This Row],[Original_Price]]-salesdata[[#This Row],[Sales]])/(salesdata[[#This Row],[Original_Price]]))*100</f>
        <v>-7.9042012227272114</v>
      </c>
    </row>
    <row r="634" spans="1:15" x14ac:dyDescent="0.25">
      <c r="A634" s="1">
        <v>42342</v>
      </c>
      <c r="B634" s="1" t="s">
        <v>28</v>
      </c>
      <c r="C634" s="1">
        <v>25</v>
      </c>
      <c r="D634" s="2">
        <v>318.14</v>
      </c>
      <c r="E634" s="1" t="s">
        <v>67</v>
      </c>
      <c r="F634" s="2">
        <v>49.67</v>
      </c>
      <c r="G634" s="1" t="s">
        <v>124</v>
      </c>
      <c r="H634" s="1" t="s">
        <v>52</v>
      </c>
      <c r="I634" s="1" t="s">
        <v>17</v>
      </c>
      <c r="J634" s="1" t="s">
        <v>18</v>
      </c>
      <c r="K634" s="1" t="s">
        <v>203</v>
      </c>
      <c r="L634" s="1" t="s">
        <v>607</v>
      </c>
      <c r="M634" s="1" t="s">
        <v>201</v>
      </c>
      <c r="N634" s="2">
        <f>salesdata[[#This Row],[Sales]]-salesdata[[#This Row],[Profit]]</f>
        <v>268.46999999999997</v>
      </c>
      <c r="O634" s="6">
        <f>((salesdata[[#This Row],[Original_Price]]-salesdata[[#This Row],[Sales]])/(salesdata[[#This Row],[Original_Price]]))*100</f>
        <v>-18.501136067344589</v>
      </c>
    </row>
    <row r="635" spans="1:15" x14ac:dyDescent="0.25">
      <c r="A635" s="1">
        <v>45155</v>
      </c>
      <c r="B635" s="1" t="s">
        <v>31</v>
      </c>
      <c r="C635" s="1">
        <v>44</v>
      </c>
      <c r="D635" s="2">
        <v>181.61</v>
      </c>
      <c r="E635" s="1" t="s">
        <v>67</v>
      </c>
      <c r="F635" s="2">
        <v>-150.26</v>
      </c>
      <c r="G635" s="1" t="s">
        <v>298</v>
      </c>
      <c r="H635" s="1" t="s">
        <v>47</v>
      </c>
      <c r="I635" s="1" t="s">
        <v>17</v>
      </c>
      <c r="J635" s="1" t="s">
        <v>18</v>
      </c>
      <c r="K635" s="1" t="s">
        <v>210</v>
      </c>
      <c r="L635" s="1" t="s">
        <v>392</v>
      </c>
      <c r="M635" s="1" t="s">
        <v>201</v>
      </c>
      <c r="N635" s="2">
        <f>salesdata[[#This Row],[Sales]]-salesdata[[#This Row],[Profit]]</f>
        <v>331.87</v>
      </c>
      <c r="O635" s="6">
        <f>((salesdata[[#This Row],[Original_Price]]-salesdata[[#This Row],[Sales]])/(salesdata[[#This Row],[Original_Price]]))*100</f>
        <v>45.276764998342721</v>
      </c>
    </row>
    <row r="636" spans="1:15" x14ac:dyDescent="0.25">
      <c r="A636" s="1">
        <v>48452</v>
      </c>
      <c r="B636" s="1" t="s">
        <v>13</v>
      </c>
      <c r="C636" s="1">
        <v>19</v>
      </c>
      <c r="D636" s="2">
        <v>1781.11</v>
      </c>
      <c r="E636" s="1" t="s">
        <v>67</v>
      </c>
      <c r="F636" s="2">
        <v>51.44</v>
      </c>
      <c r="G636" s="1" t="s">
        <v>582</v>
      </c>
      <c r="H636" s="1" t="s">
        <v>47</v>
      </c>
      <c r="I636" s="1" t="s">
        <v>17</v>
      </c>
      <c r="J636" s="1" t="s">
        <v>48</v>
      </c>
      <c r="K636" s="1" t="s">
        <v>215</v>
      </c>
      <c r="L636" s="1" t="s">
        <v>495</v>
      </c>
      <c r="M636" s="1" t="s">
        <v>201</v>
      </c>
      <c r="N636" s="2">
        <f>salesdata[[#This Row],[Sales]]-salesdata[[#This Row],[Profit]]</f>
        <v>1729.6699999999998</v>
      </c>
      <c r="O636" s="6">
        <f>((salesdata[[#This Row],[Original_Price]]-salesdata[[#This Row],[Sales]])/(salesdata[[#This Row],[Original_Price]]))*100</f>
        <v>-2.9739776951672896</v>
      </c>
    </row>
    <row r="637" spans="1:15" x14ac:dyDescent="0.25">
      <c r="A637" s="1">
        <v>48452</v>
      </c>
      <c r="B637" s="1" t="s">
        <v>13</v>
      </c>
      <c r="C637" s="1">
        <v>44</v>
      </c>
      <c r="D637" s="2">
        <v>185.32</v>
      </c>
      <c r="E637" s="1" t="s">
        <v>67</v>
      </c>
      <c r="F637" s="2">
        <v>-192.56</v>
      </c>
      <c r="G637" s="1" t="s">
        <v>582</v>
      </c>
      <c r="H637" s="1" t="s">
        <v>47</v>
      </c>
      <c r="I637" s="1" t="s">
        <v>17</v>
      </c>
      <c r="J637" s="1" t="s">
        <v>25</v>
      </c>
      <c r="K637" s="1" t="s">
        <v>26</v>
      </c>
      <c r="L637" s="1" t="s">
        <v>608</v>
      </c>
      <c r="M637" s="1" t="s">
        <v>201</v>
      </c>
      <c r="N637" s="2">
        <f>salesdata[[#This Row],[Sales]]-salesdata[[#This Row],[Profit]]</f>
        <v>377.88</v>
      </c>
      <c r="O637" s="6">
        <f>((salesdata[[#This Row],[Original_Price]]-salesdata[[#This Row],[Sales]])/(salesdata[[#This Row],[Original_Price]]))*100</f>
        <v>50.95797607706151</v>
      </c>
    </row>
    <row r="638" spans="1:15" x14ac:dyDescent="0.25">
      <c r="A638" s="1">
        <v>48452</v>
      </c>
      <c r="B638" s="1" t="s">
        <v>13</v>
      </c>
      <c r="C638" s="1">
        <v>15</v>
      </c>
      <c r="D638" s="2">
        <v>73.41</v>
      </c>
      <c r="E638" s="1" t="s">
        <v>67</v>
      </c>
      <c r="F638" s="2">
        <v>-44.79</v>
      </c>
      <c r="G638" s="1" t="s">
        <v>582</v>
      </c>
      <c r="H638" s="1" t="s">
        <v>47</v>
      </c>
      <c r="I638" s="1" t="s">
        <v>17</v>
      </c>
      <c r="J638" s="1" t="s">
        <v>18</v>
      </c>
      <c r="K638" s="1" t="s">
        <v>210</v>
      </c>
      <c r="L638" s="1" t="s">
        <v>533</v>
      </c>
      <c r="M638" s="1" t="s">
        <v>201</v>
      </c>
      <c r="N638" s="2">
        <f>salesdata[[#This Row],[Sales]]-salesdata[[#This Row],[Profit]]</f>
        <v>118.19999999999999</v>
      </c>
      <c r="O638" s="6">
        <f>((salesdata[[#This Row],[Original_Price]]-salesdata[[#This Row],[Sales]])/(salesdata[[#This Row],[Original_Price]]))*100</f>
        <v>37.89340101522842</v>
      </c>
    </row>
    <row r="639" spans="1:15" x14ac:dyDescent="0.25">
      <c r="A639" s="1">
        <v>49223</v>
      </c>
      <c r="B639" s="1" t="s">
        <v>36</v>
      </c>
      <c r="C639" s="1">
        <v>24</v>
      </c>
      <c r="D639" s="2">
        <v>238.25</v>
      </c>
      <c r="E639" s="1" t="s">
        <v>67</v>
      </c>
      <c r="F639" s="2">
        <v>-83.55</v>
      </c>
      <c r="G639" s="1" t="s">
        <v>606</v>
      </c>
      <c r="H639" s="1" t="s">
        <v>47</v>
      </c>
      <c r="I639" s="1" t="s">
        <v>17</v>
      </c>
      <c r="J639" s="1" t="s">
        <v>18</v>
      </c>
      <c r="K639" s="1" t="s">
        <v>19</v>
      </c>
      <c r="L639" s="1" t="s">
        <v>351</v>
      </c>
      <c r="M639" s="1" t="s">
        <v>201</v>
      </c>
      <c r="N639" s="2">
        <f>salesdata[[#This Row],[Sales]]-salesdata[[#This Row],[Profit]]</f>
        <v>321.8</v>
      </c>
      <c r="O639" s="6">
        <f>((salesdata[[#This Row],[Original_Price]]-salesdata[[#This Row],[Sales]])/(salesdata[[#This Row],[Original_Price]]))*100</f>
        <v>25.963331261653206</v>
      </c>
    </row>
    <row r="640" spans="1:15" x14ac:dyDescent="0.25">
      <c r="A640" s="1">
        <v>58407</v>
      </c>
      <c r="B640" s="1" t="s">
        <v>13</v>
      </c>
      <c r="C640" s="1">
        <v>29</v>
      </c>
      <c r="D640" s="2">
        <v>1669.88</v>
      </c>
      <c r="E640" s="1" t="s">
        <v>67</v>
      </c>
      <c r="F640" s="2">
        <v>548.91999999999996</v>
      </c>
      <c r="G640" s="1" t="s">
        <v>609</v>
      </c>
      <c r="H640" s="1" t="s">
        <v>47</v>
      </c>
      <c r="I640" s="1" t="s">
        <v>17</v>
      </c>
      <c r="J640" s="1" t="s">
        <v>18</v>
      </c>
      <c r="K640" s="1" t="s">
        <v>203</v>
      </c>
      <c r="L640" s="1" t="s">
        <v>379</v>
      </c>
      <c r="M640" s="1" t="s">
        <v>201</v>
      </c>
      <c r="N640" s="2">
        <f>salesdata[[#This Row],[Sales]]-salesdata[[#This Row],[Profit]]</f>
        <v>1120.96</v>
      </c>
      <c r="O640" s="6">
        <f>((salesdata[[#This Row],[Original_Price]]-salesdata[[#This Row],[Sales]])/(salesdata[[#This Row],[Original_Price]]))*100</f>
        <v>-48.968741079075087</v>
      </c>
    </row>
    <row r="641" spans="1:15" x14ac:dyDescent="0.25">
      <c r="A641" s="1">
        <v>58884</v>
      </c>
      <c r="B641" s="1" t="s">
        <v>31</v>
      </c>
      <c r="C641" s="1">
        <v>29</v>
      </c>
      <c r="D641" s="2">
        <v>87.68</v>
      </c>
      <c r="E641" s="1" t="s">
        <v>67</v>
      </c>
      <c r="F641" s="2">
        <v>23.14</v>
      </c>
      <c r="G641" s="1" t="s">
        <v>606</v>
      </c>
      <c r="H641" s="1" t="s">
        <v>47</v>
      </c>
      <c r="I641" s="1" t="s">
        <v>17</v>
      </c>
      <c r="J641" s="1" t="s">
        <v>18</v>
      </c>
      <c r="K641" s="1" t="s">
        <v>199</v>
      </c>
      <c r="L641" s="1" t="s">
        <v>479</v>
      </c>
      <c r="M641" s="1" t="s">
        <v>201</v>
      </c>
      <c r="N641" s="2">
        <f>salesdata[[#This Row],[Sales]]-salesdata[[#This Row],[Profit]]</f>
        <v>64.540000000000006</v>
      </c>
      <c r="O641" s="6">
        <f>((salesdata[[#This Row],[Original_Price]]-salesdata[[#This Row],[Sales]])/(salesdata[[#This Row],[Original_Price]]))*100</f>
        <v>-35.853734118376195</v>
      </c>
    </row>
    <row r="642" spans="1:15" x14ac:dyDescent="0.25">
      <c r="A642" s="1">
        <v>58913</v>
      </c>
      <c r="B642" s="1" t="s">
        <v>36</v>
      </c>
      <c r="C642" s="1">
        <v>23</v>
      </c>
      <c r="D642" s="2">
        <v>144.55000000000001</v>
      </c>
      <c r="E642" s="1" t="s">
        <v>67</v>
      </c>
      <c r="F642" s="2">
        <v>-60.17</v>
      </c>
      <c r="G642" s="1" t="s">
        <v>312</v>
      </c>
      <c r="H642" s="1" t="s">
        <v>47</v>
      </c>
      <c r="I642" s="1" t="s">
        <v>17</v>
      </c>
      <c r="J642" s="1" t="s">
        <v>18</v>
      </c>
      <c r="K642" s="1" t="s">
        <v>203</v>
      </c>
      <c r="L642" s="1" t="s">
        <v>610</v>
      </c>
      <c r="M642" s="1" t="s">
        <v>201</v>
      </c>
      <c r="N642" s="2">
        <f>salesdata[[#This Row],[Sales]]-salesdata[[#This Row],[Profit]]</f>
        <v>204.72000000000003</v>
      </c>
      <c r="O642" s="6">
        <f>((salesdata[[#This Row],[Original_Price]]-salesdata[[#This Row],[Sales]])/(salesdata[[#This Row],[Original_Price]]))*100</f>
        <v>29.391363813989845</v>
      </c>
    </row>
    <row r="643" spans="1:15" x14ac:dyDescent="0.25">
      <c r="A643" s="1">
        <v>1699</v>
      </c>
      <c r="B643" s="1" t="s">
        <v>43</v>
      </c>
      <c r="C643" s="1">
        <v>40</v>
      </c>
      <c r="D643" s="2">
        <v>430.88</v>
      </c>
      <c r="E643" s="1" t="s">
        <v>67</v>
      </c>
      <c r="F643" s="2">
        <v>39</v>
      </c>
      <c r="G643" s="1" t="s">
        <v>139</v>
      </c>
      <c r="H643" s="1" t="s">
        <v>47</v>
      </c>
      <c r="I643" s="1" t="s">
        <v>17</v>
      </c>
      <c r="J643" s="1" t="s">
        <v>18</v>
      </c>
      <c r="K643" s="1" t="s">
        <v>220</v>
      </c>
      <c r="L643" s="1" t="s">
        <v>567</v>
      </c>
      <c r="M643" s="1" t="s">
        <v>201</v>
      </c>
      <c r="N643" s="2">
        <f>salesdata[[#This Row],[Sales]]-salesdata[[#This Row],[Profit]]</f>
        <v>391.88</v>
      </c>
      <c r="O643" s="6">
        <f>((salesdata[[#This Row],[Original_Price]]-salesdata[[#This Row],[Sales]])/(salesdata[[#This Row],[Original_Price]]))*100</f>
        <v>-9.9520261304480968</v>
      </c>
    </row>
    <row r="644" spans="1:15" x14ac:dyDescent="0.25">
      <c r="A644" s="1">
        <v>3361</v>
      </c>
      <c r="B644" s="1" t="s">
        <v>28</v>
      </c>
      <c r="C644" s="1">
        <v>49</v>
      </c>
      <c r="D644" s="2">
        <v>213.71</v>
      </c>
      <c r="E644" s="1" t="s">
        <v>67</v>
      </c>
      <c r="F644" s="2">
        <v>-208.02</v>
      </c>
      <c r="G644" s="1" t="s">
        <v>611</v>
      </c>
      <c r="H644" s="1" t="s">
        <v>47</v>
      </c>
      <c r="I644" s="1" t="s">
        <v>17</v>
      </c>
      <c r="J644" s="1" t="s">
        <v>18</v>
      </c>
      <c r="K644" s="1" t="s">
        <v>203</v>
      </c>
      <c r="L644" s="1" t="s">
        <v>612</v>
      </c>
      <c r="M644" s="1" t="s">
        <v>201</v>
      </c>
      <c r="N644" s="2">
        <f>salesdata[[#This Row],[Sales]]-salesdata[[#This Row],[Profit]]</f>
        <v>421.73</v>
      </c>
      <c r="O644" s="6">
        <f>((salesdata[[#This Row],[Original_Price]]-salesdata[[#This Row],[Sales]])/(salesdata[[#This Row],[Original_Price]]))*100</f>
        <v>49.325397766343393</v>
      </c>
    </row>
    <row r="645" spans="1:15" x14ac:dyDescent="0.25">
      <c r="A645" s="1">
        <v>5511</v>
      </c>
      <c r="B645" s="1" t="s">
        <v>43</v>
      </c>
      <c r="C645" s="1">
        <v>32</v>
      </c>
      <c r="D645" s="2">
        <v>1829.3869999999999</v>
      </c>
      <c r="E645" s="1" t="s">
        <v>67</v>
      </c>
      <c r="F645" s="2">
        <v>482.45</v>
      </c>
      <c r="G645" s="1" t="s">
        <v>139</v>
      </c>
      <c r="H645" s="1" t="s">
        <v>47</v>
      </c>
      <c r="I645" s="1" t="s">
        <v>17</v>
      </c>
      <c r="J645" s="1" t="s">
        <v>48</v>
      </c>
      <c r="K645" s="1" t="s">
        <v>149</v>
      </c>
      <c r="L645" s="1" t="s">
        <v>613</v>
      </c>
      <c r="M645" s="1" t="s">
        <v>201</v>
      </c>
      <c r="N645" s="2">
        <f>salesdata[[#This Row],[Sales]]-salesdata[[#This Row],[Profit]]</f>
        <v>1346.9369999999999</v>
      </c>
      <c r="O645" s="6">
        <f>((salesdata[[#This Row],[Original_Price]]-salesdata[[#This Row],[Sales]])/(salesdata[[#This Row],[Original_Price]]))*100</f>
        <v>-35.818304790795715</v>
      </c>
    </row>
    <row r="646" spans="1:15" x14ac:dyDescent="0.25">
      <c r="A646" s="1">
        <v>8007</v>
      </c>
      <c r="B646" s="1" t="s">
        <v>31</v>
      </c>
      <c r="C646" s="1">
        <v>5</v>
      </c>
      <c r="D646" s="2">
        <v>820.56449999999995</v>
      </c>
      <c r="E646" s="1" t="s">
        <v>67</v>
      </c>
      <c r="F646" s="2">
        <v>-800.25</v>
      </c>
      <c r="G646" s="1" t="s">
        <v>614</v>
      </c>
      <c r="H646" s="1" t="s">
        <v>47</v>
      </c>
      <c r="I646" s="1" t="s">
        <v>17</v>
      </c>
      <c r="J646" s="1" t="s">
        <v>48</v>
      </c>
      <c r="K646" s="1" t="s">
        <v>149</v>
      </c>
      <c r="L646" s="1" t="s">
        <v>615</v>
      </c>
      <c r="M646" s="1" t="s">
        <v>201</v>
      </c>
      <c r="N646" s="2">
        <f>salesdata[[#This Row],[Sales]]-salesdata[[#This Row],[Profit]]</f>
        <v>1620.8145</v>
      </c>
      <c r="O646" s="6">
        <f>((salesdata[[#This Row],[Original_Price]]-salesdata[[#This Row],[Sales]])/(salesdata[[#This Row],[Original_Price]]))*100</f>
        <v>49.373324337856062</v>
      </c>
    </row>
    <row r="647" spans="1:15" x14ac:dyDescent="0.25">
      <c r="A647" s="1">
        <v>9923</v>
      </c>
      <c r="B647" s="1" t="s">
        <v>13</v>
      </c>
      <c r="C647" s="1">
        <v>27</v>
      </c>
      <c r="D647" s="2">
        <v>63.71</v>
      </c>
      <c r="E647" s="1" t="s">
        <v>67</v>
      </c>
      <c r="F647" s="2">
        <v>-96.03</v>
      </c>
      <c r="G647" s="1" t="s">
        <v>322</v>
      </c>
      <c r="H647" s="1" t="s">
        <v>47</v>
      </c>
      <c r="I647" s="1" t="s">
        <v>17</v>
      </c>
      <c r="J647" s="1" t="s">
        <v>25</v>
      </c>
      <c r="K647" s="1" t="s">
        <v>26</v>
      </c>
      <c r="L647" s="1" t="s">
        <v>306</v>
      </c>
      <c r="M647" s="1" t="s">
        <v>201</v>
      </c>
      <c r="N647" s="2">
        <f>salesdata[[#This Row],[Sales]]-salesdata[[#This Row],[Profit]]</f>
        <v>159.74</v>
      </c>
      <c r="O647" s="6">
        <f>((salesdata[[#This Row],[Original_Price]]-salesdata[[#This Row],[Sales]])/(salesdata[[#This Row],[Original_Price]]))*100</f>
        <v>60.116439213722295</v>
      </c>
    </row>
    <row r="648" spans="1:15" x14ac:dyDescent="0.25">
      <c r="A648" s="1">
        <v>9925</v>
      </c>
      <c r="B648" s="1" t="s">
        <v>43</v>
      </c>
      <c r="C648" s="1">
        <v>17</v>
      </c>
      <c r="D648" s="2">
        <v>86.47</v>
      </c>
      <c r="E648" s="1" t="s">
        <v>67</v>
      </c>
      <c r="F648" s="2">
        <v>-9.35</v>
      </c>
      <c r="G648" s="1" t="s">
        <v>322</v>
      </c>
      <c r="H648" s="1" t="s">
        <v>47</v>
      </c>
      <c r="I648" s="1" t="s">
        <v>17</v>
      </c>
      <c r="J648" s="1" t="s">
        <v>18</v>
      </c>
      <c r="K648" s="1" t="s">
        <v>210</v>
      </c>
      <c r="L648" s="1" t="s">
        <v>242</v>
      </c>
      <c r="M648" s="1" t="s">
        <v>201</v>
      </c>
      <c r="N648" s="2">
        <f>salesdata[[#This Row],[Sales]]-salesdata[[#This Row],[Profit]]</f>
        <v>95.82</v>
      </c>
      <c r="O648" s="6">
        <f>((salesdata[[#This Row],[Original_Price]]-salesdata[[#This Row],[Sales]])/(salesdata[[#This Row],[Original_Price]]))*100</f>
        <v>9.7578793571279423</v>
      </c>
    </row>
    <row r="649" spans="1:15" x14ac:dyDescent="0.25">
      <c r="A649" s="1">
        <v>12228</v>
      </c>
      <c r="B649" s="1" t="s">
        <v>28</v>
      </c>
      <c r="C649" s="1">
        <v>30</v>
      </c>
      <c r="D649" s="2">
        <v>5015.0510000000004</v>
      </c>
      <c r="E649" s="1" t="s">
        <v>67</v>
      </c>
      <c r="F649" s="2">
        <v>1090.43</v>
      </c>
      <c r="G649" s="1" t="s">
        <v>616</v>
      </c>
      <c r="H649" s="1" t="s">
        <v>47</v>
      </c>
      <c r="I649" s="1" t="s">
        <v>17</v>
      </c>
      <c r="J649" s="1" t="s">
        <v>48</v>
      </c>
      <c r="K649" s="1" t="s">
        <v>149</v>
      </c>
      <c r="L649" s="1" t="s">
        <v>263</v>
      </c>
      <c r="M649" s="1" t="s">
        <v>201</v>
      </c>
      <c r="N649" s="2">
        <f>salesdata[[#This Row],[Sales]]-salesdata[[#This Row],[Profit]]</f>
        <v>3924.6210000000001</v>
      </c>
      <c r="O649" s="6">
        <f>((salesdata[[#This Row],[Original_Price]]-salesdata[[#This Row],[Sales]])/(salesdata[[#This Row],[Original_Price]]))*100</f>
        <v>-27.784338920879247</v>
      </c>
    </row>
    <row r="650" spans="1:15" x14ac:dyDescent="0.25">
      <c r="A650" s="1">
        <v>12355</v>
      </c>
      <c r="B650" s="1" t="s">
        <v>28</v>
      </c>
      <c r="C650" s="1">
        <v>45</v>
      </c>
      <c r="D650" s="2">
        <v>168.66</v>
      </c>
      <c r="E650" s="1" t="s">
        <v>67</v>
      </c>
      <c r="F650" s="2">
        <v>-167.06</v>
      </c>
      <c r="G650" s="1" t="s">
        <v>617</v>
      </c>
      <c r="H650" s="1" t="s">
        <v>47</v>
      </c>
      <c r="I650" s="1" t="s">
        <v>17</v>
      </c>
      <c r="J650" s="1" t="s">
        <v>18</v>
      </c>
      <c r="K650" s="1" t="s">
        <v>41</v>
      </c>
      <c r="L650" s="1" t="s">
        <v>618</v>
      </c>
      <c r="M650" s="1" t="s">
        <v>201</v>
      </c>
      <c r="N650" s="2">
        <f>salesdata[[#This Row],[Sales]]-salesdata[[#This Row],[Profit]]</f>
        <v>335.72</v>
      </c>
      <c r="O650" s="6">
        <f>((salesdata[[#This Row],[Original_Price]]-salesdata[[#This Row],[Sales]])/(salesdata[[#This Row],[Original_Price]]))*100</f>
        <v>49.761706183724534</v>
      </c>
    </row>
    <row r="651" spans="1:15" x14ac:dyDescent="0.25">
      <c r="A651" s="1">
        <v>12389</v>
      </c>
      <c r="B651" s="1" t="s">
        <v>36</v>
      </c>
      <c r="C651" s="1">
        <v>34</v>
      </c>
      <c r="D651" s="2">
        <v>2560.59</v>
      </c>
      <c r="E651" s="1" t="s">
        <v>67</v>
      </c>
      <c r="F651" s="2">
        <v>670.96</v>
      </c>
      <c r="G651" s="1" t="s">
        <v>611</v>
      </c>
      <c r="H651" s="1" t="s">
        <v>47</v>
      </c>
      <c r="I651" s="1" t="s">
        <v>17</v>
      </c>
      <c r="J651" s="1" t="s">
        <v>48</v>
      </c>
      <c r="K651" s="1" t="s">
        <v>215</v>
      </c>
      <c r="L651" s="1" t="s">
        <v>394</v>
      </c>
      <c r="M651" s="1" t="s">
        <v>201</v>
      </c>
      <c r="N651" s="2">
        <f>salesdata[[#This Row],[Sales]]-salesdata[[#This Row],[Profit]]</f>
        <v>1889.63</v>
      </c>
      <c r="O651" s="6">
        <f>((salesdata[[#This Row],[Original_Price]]-salesdata[[#This Row],[Sales]])/(salesdata[[#This Row],[Original_Price]]))*100</f>
        <v>-35.507480300376265</v>
      </c>
    </row>
    <row r="652" spans="1:15" x14ac:dyDescent="0.25">
      <c r="A652" s="1">
        <v>12389</v>
      </c>
      <c r="B652" s="1" t="s">
        <v>36</v>
      </c>
      <c r="C652" s="1">
        <v>16</v>
      </c>
      <c r="D652" s="2">
        <v>189.04</v>
      </c>
      <c r="E652" s="1" t="s">
        <v>67</v>
      </c>
      <c r="F652" s="2">
        <v>-74.77</v>
      </c>
      <c r="G652" s="1" t="s">
        <v>611</v>
      </c>
      <c r="H652" s="1" t="s">
        <v>47</v>
      </c>
      <c r="I652" s="1" t="s">
        <v>17</v>
      </c>
      <c r="J652" s="1" t="s">
        <v>18</v>
      </c>
      <c r="K652" s="1" t="s">
        <v>19</v>
      </c>
      <c r="L652" s="1" t="s">
        <v>619</v>
      </c>
      <c r="M652" s="1" t="s">
        <v>201</v>
      </c>
      <c r="N652" s="2">
        <f>salesdata[[#This Row],[Sales]]-salesdata[[#This Row],[Profit]]</f>
        <v>263.81</v>
      </c>
      <c r="O652" s="6">
        <f>((salesdata[[#This Row],[Original_Price]]-salesdata[[#This Row],[Sales]])/(salesdata[[#This Row],[Original_Price]]))*100</f>
        <v>28.342367613054854</v>
      </c>
    </row>
    <row r="653" spans="1:15" x14ac:dyDescent="0.25">
      <c r="A653" s="1">
        <v>15878</v>
      </c>
      <c r="B653" s="1" t="s">
        <v>13</v>
      </c>
      <c r="C653" s="1">
        <v>36</v>
      </c>
      <c r="D653" s="2">
        <v>275.06</v>
      </c>
      <c r="E653" s="1" t="s">
        <v>67</v>
      </c>
      <c r="F653" s="2">
        <v>-237.87</v>
      </c>
      <c r="G653" s="1" t="s">
        <v>620</v>
      </c>
      <c r="H653" s="1" t="s">
        <v>47</v>
      </c>
      <c r="I653" s="1" t="s">
        <v>17</v>
      </c>
      <c r="J653" s="1" t="s">
        <v>18</v>
      </c>
      <c r="K653" s="1" t="s">
        <v>203</v>
      </c>
      <c r="L653" s="1" t="s">
        <v>541</v>
      </c>
      <c r="M653" s="1" t="s">
        <v>201</v>
      </c>
      <c r="N653" s="2">
        <f>salesdata[[#This Row],[Sales]]-salesdata[[#This Row],[Profit]]</f>
        <v>512.93000000000006</v>
      </c>
      <c r="O653" s="6">
        <f>((salesdata[[#This Row],[Original_Price]]-salesdata[[#This Row],[Sales]])/(salesdata[[#This Row],[Original_Price]]))*100</f>
        <v>46.374748991090406</v>
      </c>
    </row>
    <row r="654" spans="1:15" x14ac:dyDescent="0.25">
      <c r="A654" s="1">
        <v>16967</v>
      </c>
      <c r="B654" s="1" t="s">
        <v>31</v>
      </c>
      <c r="C654" s="1">
        <v>5</v>
      </c>
      <c r="D654" s="2">
        <v>397.55</v>
      </c>
      <c r="E654" s="1" t="s">
        <v>67</v>
      </c>
      <c r="F654" s="2">
        <v>-152.47</v>
      </c>
      <c r="G654" s="1" t="s">
        <v>616</v>
      </c>
      <c r="H654" s="1" t="s">
        <v>47</v>
      </c>
      <c r="I654" s="1" t="s">
        <v>17</v>
      </c>
      <c r="J654" s="1" t="s">
        <v>48</v>
      </c>
      <c r="K654" s="1" t="s">
        <v>215</v>
      </c>
      <c r="L654" s="1" t="s">
        <v>523</v>
      </c>
      <c r="M654" s="1" t="s">
        <v>201</v>
      </c>
      <c r="N654" s="2">
        <f>salesdata[[#This Row],[Sales]]-salesdata[[#This Row],[Profit]]</f>
        <v>550.02</v>
      </c>
      <c r="O654" s="6">
        <f>((salesdata[[#This Row],[Original_Price]]-salesdata[[#This Row],[Sales]])/(salesdata[[#This Row],[Original_Price]]))*100</f>
        <v>27.720810152358094</v>
      </c>
    </row>
    <row r="655" spans="1:15" x14ac:dyDescent="0.25">
      <c r="A655" s="1">
        <v>16967</v>
      </c>
      <c r="B655" s="1" t="s">
        <v>31</v>
      </c>
      <c r="C655" s="1">
        <v>34</v>
      </c>
      <c r="D655" s="2">
        <v>676.26</v>
      </c>
      <c r="E655" s="1" t="s">
        <v>67</v>
      </c>
      <c r="F655" s="2">
        <v>181.98</v>
      </c>
      <c r="G655" s="1" t="s">
        <v>616</v>
      </c>
      <c r="H655" s="1" t="s">
        <v>47</v>
      </c>
      <c r="I655" s="1" t="s">
        <v>17</v>
      </c>
      <c r="J655" s="1" t="s">
        <v>18</v>
      </c>
      <c r="K655" s="1" t="s">
        <v>203</v>
      </c>
      <c r="L655" s="1" t="s">
        <v>424</v>
      </c>
      <c r="M655" s="1" t="s">
        <v>201</v>
      </c>
      <c r="N655" s="2">
        <f>salesdata[[#This Row],[Sales]]-salesdata[[#This Row],[Profit]]</f>
        <v>494.28</v>
      </c>
      <c r="O655" s="6">
        <f>((salesdata[[#This Row],[Original_Price]]-salesdata[[#This Row],[Sales]])/(salesdata[[#This Row],[Original_Price]]))*100</f>
        <v>-36.817188638018941</v>
      </c>
    </row>
    <row r="656" spans="1:15" x14ac:dyDescent="0.25">
      <c r="A656" s="1">
        <v>18432</v>
      </c>
      <c r="B656" s="1" t="s">
        <v>13</v>
      </c>
      <c r="C656" s="1">
        <v>42</v>
      </c>
      <c r="D656" s="2">
        <v>451.32</v>
      </c>
      <c r="E656" s="1" t="s">
        <v>67</v>
      </c>
      <c r="F656" s="2">
        <v>1.1599999999999999</v>
      </c>
      <c r="G656" s="1" t="s">
        <v>139</v>
      </c>
      <c r="H656" s="1" t="s">
        <v>47</v>
      </c>
      <c r="I656" s="1" t="s">
        <v>17</v>
      </c>
      <c r="J656" s="1" t="s">
        <v>25</v>
      </c>
      <c r="K656" s="1" t="s">
        <v>26</v>
      </c>
      <c r="L656" s="1" t="s">
        <v>269</v>
      </c>
      <c r="M656" s="1" t="s">
        <v>201</v>
      </c>
      <c r="N656" s="2">
        <f>salesdata[[#This Row],[Sales]]-salesdata[[#This Row],[Profit]]</f>
        <v>450.15999999999997</v>
      </c>
      <c r="O656" s="6">
        <f>((salesdata[[#This Row],[Original_Price]]-salesdata[[#This Row],[Sales]])/(salesdata[[#This Row],[Original_Price]]))*100</f>
        <v>-0.25768615603341588</v>
      </c>
    </row>
    <row r="657" spans="1:15" x14ac:dyDescent="0.25">
      <c r="A657" s="1">
        <v>22053</v>
      </c>
      <c r="B657" s="1" t="s">
        <v>43</v>
      </c>
      <c r="C657" s="1">
        <v>32</v>
      </c>
      <c r="D657" s="2">
        <v>563.08000000000004</v>
      </c>
      <c r="E657" s="1" t="s">
        <v>67</v>
      </c>
      <c r="F657" s="2">
        <v>112.97</v>
      </c>
      <c r="G657" s="1" t="s">
        <v>190</v>
      </c>
      <c r="H657" s="1" t="s">
        <v>47</v>
      </c>
      <c r="I657" s="1" t="s">
        <v>17</v>
      </c>
      <c r="J657" s="1" t="s">
        <v>18</v>
      </c>
      <c r="K657" s="1" t="s">
        <v>210</v>
      </c>
      <c r="L657" s="1" t="s">
        <v>497</v>
      </c>
      <c r="M657" s="1" t="s">
        <v>201</v>
      </c>
      <c r="N657" s="2">
        <f>salesdata[[#This Row],[Sales]]-salesdata[[#This Row],[Profit]]</f>
        <v>450.11</v>
      </c>
      <c r="O657" s="6">
        <f>((salesdata[[#This Row],[Original_Price]]-salesdata[[#This Row],[Sales]])/(salesdata[[#This Row],[Original_Price]]))*100</f>
        <v>-25.098309302170584</v>
      </c>
    </row>
    <row r="658" spans="1:15" x14ac:dyDescent="0.25">
      <c r="A658" s="1">
        <v>25347</v>
      </c>
      <c r="B658" s="1" t="s">
        <v>31</v>
      </c>
      <c r="C658" s="1">
        <v>28</v>
      </c>
      <c r="D658" s="2">
        <v>967.27</v>
      </c>
      <c r="E658" s="1" t="s">
        <v>67</v>
      </c>
      <c r="F658" s="2">
        <v>309.31</v>
      </c>
      <c r="G658" s="1" t="s">
        <v>621</v>
      </c>
      <c r="H658" s="1" t="s">
        <v>47</v>
      </c>
      <c r="I658" s="1" t="s">
        <v>17</v>
      </c>
      <c r="J658" s="1" t="s">
        <v>18</v>
      </c>
      <c r="K658" s="1" t="s">
        <v>203</v>
      </c>
      <c r="L658" s="1" t="s">
        <v>622</v>
      </c>
      <c r="M658" s="1" t="s">
        <v>201</v>
      </c>
      <c r="N658" s="2">
        <f>salesdata[[#This Row],[Sales]]-salesdata[[#This Row],[Profit]]</f>
        <v>657.96</v>
      </c>
      <c r="O658" s="6">
        <f>((salesdata[[#This Row],[Original_Price]]-salesdata[[#This Row],[Sales]])/(salesdata[[#This Row],[Original_Price]]))*100</f>
        <v>-47.010456562708967</v>
      </c>
    </row>
    <row r="659" spans="1:15" x14ac:dyDescent="0.25">
      <c r="A659" s="1">
        <v>26304</v>
      </c>
      <c r="B659" s="1" t="s">
        <v>36</v>
      </c>
      <c r="C659" s="1">
        <v>43</v>
      </c>
      <c r="D659" s="2">
        <v>7452.1369999999997</v>
      </c>
      <c r="E659" s="1" t="s">
        <v>67</v>
      </c>
      <c r="F659" s="2">
        <v>2028.36</v>
      </c>
      <c r="G659" s="1" t="s">
        <v>139</v>
      </c>
      <c r="H659" s="1" t="s">
        <v>47</v>
      </c>
      <c r="I659" s="1" t="s">
        <v>17</v>
      </c>
      <c r="J659" s="1" t="s">
        <v>48</v>
      </c>
      <c r="K659" s="1" t="s">
        <v>149</v>
      </c>
      <c r="L659" s="1">
        <v>3285</v>
      </c>
      <c r="M659" s="1" t="s">
        <v>201</v>
      </c>
      <c r="N659" s="2">
        <f>salesdata[[#This Row],[Sales]]-salesdata[[#This Row],[Profit]]</f>
        <v>5423.777</v>
      </c>
      <c r="O659" s="6">
        <f>((salesdata[[#This Row],[Original_Price]]-salesdata[[#This Row],[Sales]])/(salesdata[[#This Row],[Original_Price]]))*100</f>
        <v>-37.397555246095102</v>
      </c>
    </row>
    <row r="660" spans="1:15" x14ac:dyDescent="0.25">
      <c r="A660" s="1">
        <v>31297</v>
      </c>
      <c r="B660" s="1" t="s">
        <v>31</v>
      </c>
      <c r="C660" s="1">
        <v>39</v>
      </c>
      <c r="D660" s="2">
        <v>679.95</v>
      </c>
      <c r="E660" s="1" t="s">
        <v>67</v>
      </c>
      <c r="F660" s="2">
        <v>-93.3</v>
      </c>
      <c r="G660" s="1" t="s">
        <v>620</v>
      </c>
      <c r="H660" s="1" t="s">
        <v>52</v>
      </c>
      <c r="I660" s="1" t="s">
        <v>17</v>
      </c>
      <c r="J660" s="1" t="s">
        <v>18</v>
      </c>
      <c r="K660" s="1" t="s">
        <v>623</v>
      </c>
      <c r="L660" s="1" t="s">
        <v>624</v>
      </c>
      <c r="M660" s="1" t="s">
        <v>201</v>
      </c>
      <c r="N660" s="2">
        <f>salesdata[[#This Row],[Sales]]-salesdata[[#This Row],[Profit]]</f>
        <v>773.25</v>
      </c>
      <c r="O660" s="6">
        <f>((salesdata[[#This Row],[Original_Price]]-salesdata[[#This Row],[Sales]])/(salesdata[[#This Row],[Original_Price]]))*100</f>
        <v>12.065955383123175</v>
      </c>
    </row>
    <row r="661" spans="1:15" x14ac:dyDescent="0.25">
      <c r="A661" s="1">
        <v>31297</v>
      </c>
      <c r="B661" s="1" t="s">
        <v>31</v>
      </c>
      <c r="C661" s="1">
        <v>44</v>
      </c>
      <c r="D661" s="2">
        <v>1579.56</v>
      </c>
      <c r="E661" s="1" t="s">
        <v>67</v>
      </c>
      <c r="F661" s="2">
        <v>699.64</v>
      </c>
      <c r="G661" s="1" t="s">
        <v>620</v>
      </c>
      <c r="H661" s="1" t="s">
        <v>52</v>
      </c>
      <c r="I661" s="1" t="s">
        <v>17</v>
      </c>
      <c r="J661" s="1" t="s">
        <v>18</v>
      </c>
      <c r="K661" s="1" t="s">
        <v>203</v>
      </c>
      <c r="L661" s="1" t="s">
        <v>625</v>
      </c>
      <c r="M661" s="1" t="s">
        <v>201</v>
      </c>
      <c r="N661" s="2">
        <f>salesdata[[#This Row],[Sales]]-salesdata[[#This Row],[Profit]]</f>
        <v>879.92</v>
      </c>
      <c r="O661" s="6">
        <f>((salesdata[[#This Row],[Original_Price]]-salesdata[[#This Row],[Sales]])/(salesdata[[#This Row],[Original_Price]]))*100</f>
        <v>-79.511773797617963</v>
      </c>
    </row>
    <row r="662" spans="1:15" x14ac:dyDescent="0.25">
      <c r="A662" s="1">
        <v>31553</v>
      </c>
      <c r="B662" s="1" t="s">
        <v>43</v>
      </c>
      <c r="C662" s="1">
        <v>32</v>
      </c>
      <c r="D662" s="2">
        <v>4906.8500000000004</v>
      </c>
      <c r="E662" s="1" t="s">
        <v>67</v>
      </c>
      <c r="F662" s="2">
        <v>1907.94</v>
      </c>
      <c r="G662" s="1" t="s">
        <v>190</v>
      </c>
      <c r="H662" s="1" t="s">
        <v>52</v>
      </c>
      <c r="I662" s="1" t="s">
        <v>17</v>
      </c>
      <c r="J662" s="1" t="s">
        <v>18</v>
      </c>
      <c r="K662" s="1" t="s">
        <v>220</v>
      </c>
      <c r="L662" s="1" t="s">
        <v>626</v>
      </c>
      <c r="M662" s="1" t="s">
        <v>201</v>
      </c>
      <c r="N662" s="2">
        <f>salesdata[[#This Row],[Sales]]-salesdata[[#This Row],[Profit]]</f>
        <v>2998.9100000000003</v>
      </c>
      <c r="O662" s="6">
        <f>((salesdata[[#This Row],[Original_Price]]-salesdata[[#This Row],[Sales]])/(salesdata[[#This Row],[Original_Price]]))*100</f>
        <v>-63.621115672027493</v>
      </c>
    </row>
    <row r="663" spans="1:15" x14ac:dyDescent="0.25">
      <c r="A663" s="1">
        <v>33570</v>
      </c>
      <c r="B663" s="1" t="s">
        <v>28</v>
      </c>
      <c r="C663" s="1">
        <v>46</v>
      </c>
      <c r="D663" s="2">
        <v>265.88</v>
      </c>
      <c r="E663" s="1" t="s">
        <v>67</v>
      </c>
      <c r="F663" s="2">
        <v>-90.9</v>
      </c>
      <c r="G663" s="1" t="s">
        <v>617</v>
      </c>
      <c r="H663" s="1" t="s">
        <v>52</v>
      </c>
      <c r="I663" s="1" t="s">
        <v>17</v>
      </c>
      <c r="J663" s="1" t="s">
        <v>18</v>
      </c>
      <c r="K663" s="1" t="s">
        <v>210</v>
      </c>
      <c r="L663" s="1" t="s">
        <v>375</v>
      </c>
      <c r="M663" s="1" t="s">
        <v>201</v>
      </c>
      <c r="N663" s="2">
        <f>salesdata[[#This Row],[Sales]]-salesdata[[#This Row],[Profit]]</f>
        <v>356.78</v>
      </c>
      <c r="O663" s="6">
        <f>((salesdata[[#This Row],[Original_Price]]-salesdata[[#This Row],[Sales]])/(salesdata[[#This Row],[Original_Price]]))*100</f>
        <v>25.477885531700199</v>
      </c>
    </row>
    <row r="664" spans="1:15" x14ac:dyDescent="0.25">
      <c r="A664" s="1">
        <v>33570</v>
      </c>
      <c r="B664" s="1" t="s">
        <v>28</v>
      </c>
      <c r="C664" s="1">
        <v>19</v>
      </c>
      <c r="D664" s="2">
        <v>3093.864</v>
      </c>
      <c r="E664" s="1" t="s">
        <v>67</v>
      </c>
      <c r="F664" s="2">
        <v>286.39999999999998</v>
      </c>
      <c r="G664" s="1" t="s">
        <v>617</v>
      </c>
      <c r="H664" s="1" t="s">
        <v>52</v>
      </c>
      <c r="I664" s="1" t="s">
        <v>17</v>
      </c>
      <c r="J664" s="1" t="s">
        <v>48</v>
      </c>
      <c r="K664" s="1" t="s">
        <v>149</v>
      </c>
      <c r="L664" s="1" t="s">
        <v>481</v>
      </c>
      <c r="M664" s="1" t="s">
        <v>201</v>
      </c>
      <c r="N664" s="2">
        <f>salesdata[[#This Row],[Sales]]-salesdata[[#This Row],[Profit]]</f>
        <v>2807.4639999999999</v>
      </c>
      <c r="O664" s="6">
        <f>((salesdata[[#This Row],[Original_Price]]-salesdata[[#This Row],[Sales]])/(salesdata[[#This Row],[Original_Price]]))*100</f>
        <v>-10.201377470913254</v>
      </c>
    </row>
    <row r="665" spans="1:15" x14ac:dyDescent="0.25">
      <c r="A665" s="1">
        <v>36359</v>
      </c>
      <c r="B665" s="1" t="s">
        <v>13</v>
      </c>
      <c r="C665" s="1">
        <v>2</v>
      </c>
      <c r="D665" s="2">
        <v>68.66</v>
      </c>
      <c r="E665" s="1" t="s">
        <v>67</v>
      </c>
      <c r="F665" s="2">
        <v>-29.6</v>
      </c>
      <c r="G665" s="1" t="s">
        <v>617</v>
      </c>
      <c r="H665" s="1" t="s">
        <v>52</v>
      </c>
      <c r="I665" s="1" t="s">
        <v>17</v>
      </c>
      <c r="J665" s="1" t="s">
        <v>18</v>
      </c>
      <c r="K665" s="1" t="s">
        <v>203</v>
      </c>
      <c r="L665" s="1" t="s">
        <v>461</v>
      </c>
      <c r="M665" s="1" t="s">
        <v>201</v>
      </c>
      <c r="N665" s="2">
        <f>salesdata[[#This Row],[Sales]]-salesdata[[#This Row],[Profit]]</f>
        <v>98.259999999999991</v>
      </c>
      <c r="O665" s="6">
        <f>((salesdata[[#This Row],[Original_Price]]-salesdata[[#This Row],[Sales]])/(salesdata[[#This Row],[Original_Price]]))*100</f>
        <v>30.124160390799915</v>
      </c>
    </row>
    <row r="666" spans="1:15" x14ac:dyDescent="0.25">
      <c r="A666" s="1">
        <v>36901</v>
      </c>
      <c r="B666" s="1" t="s">
        <v>43</v>
      </c>
      <c r="C666" s="1">
        <v>30</v>
      </c>
      <c r="D666" s="2">
        <v>201.09</v>
      </c>
      <c r="E666" s="1" t="s">
        <v>67</v>
      </c>
      <c r="F666" s="2">
        <v>-56.22</v>
      </c>
      <c r="G666" s="1" t="s">
        <v>121</v>
      </c>
      <c r="H666" s="1" t="s">
        <v>52</v>
      </c>
      <c r="I666" s="1" t="s">
        <v>17</v>
      </c>
      <c r="J666" s="1" t="s">
        <v>18</v>
      </c>
      <c r="K666" s="1" t="s">
        <v>203</v>
      </c>
      <c r="L666" s="1" t="s">
        <v>581</v>
      </c>
      <c r="M666" s="1" t="s">
        <v>201</v>
      </c>
      <c r="N666" s="2">
        <f>salesdata[[#This Row],[Sales]]-salesdata[[#This Row],[Profit]]</f>
        <v>257.31</v>
      </c>
      <c r="O666" s="6">
        <f>((salesdata[[#This Row],[Original_Price]]-salesdata[[#This Row],[Sales]])/(salesdata[[#This Row],[Original_Price]]))*100</f>
        <v>21.84913139792468</v>
      </c>
    </row>
    <row r="667" spans="1:15" x14ac:dyDescent="0.25">
      <c r="A667" s="1">
        <v>38625</v>
      </c>
      <c r="B667" s="1" t="s">
        <v>28</v>
      </c>
      <c r="C667" s="1">
        <v>12</v>
      </c>
      <c r="D667" s="2">
        <v>72.819999999999993</v>
      </c>
      <c r="E667" s="1" t="s">
        <v>67</v>
      </c>
      <c r="F667" s="2">
        <v>5.03</v>
      </c>
      <c r="G667" s="1" t="s">
        <v>322</v>
      </c>
      <c r="H667" s="1" t="s">
        <v>52</v>
      </c>
      <c r="I667" s="1" t="s">
        <v>17</v>
      </c>
      <c r="J667" s="1" t="s">
        <v>18</v>
      </c>
      <c r="K667" s="1" t="s">
        <v>220</v>
      </c>
      <c r="L667" s="1" t="s">
        <v>387</v>
      </c>
      <c r="M667" s="1" t="s">
        <v>201</v>
      </c>
      <c r="N667" s="2">
        <f>salesdata[[#This Row],[Sales]]-salesdata[[#This Row],[Profit]]</f>
        <v>67.789999999999992</v>
      </c>
      <c r="O667" s="6">
        <f>((salesdata[[#This Row],[Original_Price]]-salesdata[[#This Row],[Sales]])/(salesdata[[#This Row],[Original_Price]]))*100</f>
        <v>-7.4199734474111256</v>
      </c>
    </row>
    <row r="668" spans="1:15" x14ac:dyDescent="0.25">
      <c r="A668" s="1">
        <v>44450</v>
      </c>
      <c r="B668" s="1" t="s">
        <v>43</v>
      </c>
      <c r="C668" s="1">
        <v>24</v>
      </c>
      <c r="D668" s="2">
        <v>1326.51</v>
      </c>
      <c r="E668" s="1" t="s">
        <v>67</v>
      </c>
      <c r="F668" s="2">
        <v>58.17</v>
      </c>
      <c r="G668" s="1" t="s">
        <v>190</v>
      </c>
      <c r="H668" s="1" t="s">
        <v>52</v>
      </c>
      <c r="I668" s="1" t="s">
        <v>17</v>
      </c>
      <c r="J668" s="1" t="s">
        <v>48</v>
      </c>
      <c r="K668" s="1" t="s">
        <v>149</v>
      </c>
      <c r="L668" s="1" t="s">
        <v>627</v>
      </c>
      <c r="M668" s="1" t="s">
        <v>201</v>
      </c>
      <c r="N668" s="2">
        <f>salesdata[[#This Row],[Sales]]-salesdata[[#This Row],[Profit]]</f>
        <v>1268.3399999999999</v>
      </c>
      <c r="O668" s="6">
        <f>((salesdata[[#This Row],[Original_Price]]-salesdata[[#This Row],[Sales]])/(salesdata[[#This Row],[Original_Price]]))*100</f>
        <v>-4.5863096646009804</v>
      </c>
    </row>
    <row r="669" spans="1:15" x14ac:dyDescent="0.25">
      <c r="A669" s="1">
        <v>45025</v>
      </c>
      <c r="B669" s="1" t="s">
        <v>13</v>
      </c>
      <c r="C669" s="1">
        <v>26</v>
      </c>
      <c r="D669" s="2">
        <v>73.819999999999993</v>
      </c>
      <c r="E669" s="1" t="s">
        <v>67</v>
      </c>
      <c r="F669" s="2">
        <v>2.0099999999999998</v>
      </c>
      <c r="G669" s="1" t="s">
        <v>620</v>
      </c>
      <c r="H669" s="1" t="s">
        <v>108</v>
      </c>
      <c r="I669" s="1" t="s">
        <v>17</v>
      </c>
      <c r="J669" s="1" t="s">
        <v>18</v>
      </c>
      <c r="K669" s="1" t="s">
        <v>210</v>
      </c>
      <c r="L669" s="1" t="s">
        <v>401</v>
      </c>
      <c r="M669" s="1" t="s">
        <v>201</v>
      </c>
      <c r="N669" s="2">
        <f>salesdata[[#This Row],[Sales]]-salesdata[[#This Row],[Profit]]</f>
        <v>71.809999999999988</v>
      </c>
      <c r="O669" s="6">
        <f>((salesdata[[#This Row],[Original_Price]]-salesdata[[#This Row],[Sales]])/(salesdata[[#This Row],[Original_Price]]))*100</f>
        <v>-2.7990530566773506</v>
      </c>
    </row>
    <row r="670" spans="1:15" x14ac:dyDescent="0.25">
      <c r="A670" s="1">
        <v>45248</v>
      </c>
      <c r="B670" s="1" t="s">
        <v>36</v>
      </c>
      <c r="C670" s="1">
        <v>38</v>
      </c>
      <c r="D670" s="2">
        <v>154.85</v>
      </c>
      <c r="E670" s="1" t="s">
        <v>67</v>
      </c>
      <c r="F670" s="2">
        <v>-136.55000000000001</v>
      </c>
      <c r="G670" s="1" t="s">
        <v>294</v>
      </c>
      <c r="H670" s="1" t="s">
        <v>108</v>
      </c>
      <c r="I670" s="1" t="s">
        <v>17</v>
      </c>
      <c r="J670" s="1" t="s">
        <v>18</v>
      </c>
      <c r="K670" s="1" t="s">
        <v>41</v>
      </c>
      <c r="L670" s="1" t="s">
        <v>618</v>
      </c>
      <c r="M670" s="1" t="s">
        <v>201</v>
      </c>
      <c r="N670" s="2">
        <f>salesdata[[#This Row],[Sales]]-salesdata[[#This Row],[Profit]]</f>
        <v>291.39999999999998</v>
      </c>
      <c r="O670" s="6">
        <f>((salesdata[[#This Row],[Original_Price]]-salesdata[[#This Row],[Sales]])/(salesdata[[#This Row],[Original_Price]]))*100</f>
        <v>46.859986273164033</v>
      </c>
    </row>
    <row r="671" spans="1:15" x14ac:dyDescent="0.25">
      <c r="A671" s="1">
        <v>45248</v>
      </c>
      <c r="B671" s="1" t="s">
        <v>36</v>
      </c>
      <c r="C671" s="1">
        <v>32</v>
      </c>
      <c r="D671" s="2">
        <v>4941.7725</v>
      </c>
      <c r="E671" s="1" t="s">
        <v>67</v>
      </c>
      <c r="F671" s="2">
        <v>704.89</v>
      </c>
      <c r="G671" s="1" t="s">
        <v>294</v>
      </c>
      <c r="H671" s="1" t="s">
        <v>108</v>
      </c>
      <c r="I671" s="1" t="s">
        <v>17</v>
      </c>
      <c r="J671" s="1" t="s">
        <v>48</v>
      </c>
      <c r="K671" s="1" t="s">
        <v>149</v>
      </c>
      <c r="L671" s="1" t="s">
        <v>257</v>
      </c>
      <c r="M671" s="1" t="s">
        <v>201</v>
      </c>
      <c r="N671" s="2">
        <f>salesdata[[#This Row],[Sales]]-salesdata[[#This Row],[Profit]]</f>
        <v>4236.8824999999997</v>
      </c>
      <c r="O671" s="6">
        <f>((salesdata[[#This Row],[Original_Price]]-salesdata[[#This Row],[Sales]])/(salesdata[[#This Row],[Original_Price]]))*100</f>
        <v>-16.63699665969024</v>
      </c>
    </row>
    <row r="672" spans="1:15" x14ac:dyDescent="0.25">
      <c r="A672" s="1">
        <v>45570</v>
      </c>
      <c r="B672" s="1" t="s">
        <v>43</v>
      </c>
      <c r="C672" s="1">
        <v>19</v>
      </c>
      <c r="D672" s="2">
        <v>77.569999999999993</v>
      </c>
      <c r="E672" s="1" t="s">
        <v>67</v>
      </c>
      <c r="F672" s="2">
        <v>-67.489999999999995</v>
      </c>
      <c r="G672" s="1" t="s">
        <v>331</v>
      </c>
      <c r="H672" s="1" t="s">
        <v>108</v>
      </c>
      <c r="I672" s="1" t="s">
        <v>17</v>
      </c>
      <c r="J672" s="1" t="s">
        <v>18</v>
      </c>
      <c r="K672" s="1" t="s">
        <v>210</v>
      </c>
      <c r="L672" s="1" t="s">
        <v>505</v>
      </c>
      <c r="M672" s="1" t="s">
        <v>201</v>
      </c>
      <c r="N672" s="2">
        <f>salesdata[[#This Row],[Sales]]-salesdata[[#This Row],[Profit]]</f>
        <v>145.06</v>
      </c>
      <c r="O672" s="6">
        <f>((salesdata[[#This Row],[Original_Price]]-salesdata[[#This Row],[Sales]])/(salesdata[[#This Row],[Original_Price]]))*100</f>
        <v>46.525575623879774</v>
      </c>
    </row>
    <row r="673" spans="1:15" x14ac:dyDescent="0.25">
      <c r="A673" s="1">
        <v>46885</v>
      </c>
      <c r="B673" s="1" t="s">
        <v>31</v>
      </c>
      <c r="C673" s="1">
        <v>32</v>
      </c>
      <c r="D673" s="2">
        <v>1997.13</v>
      </c>
      <c r="E673" s="1" t="s">
        <v>67</v>
      </c>
      <c r="F673" s="2">
        <v>720.45</v>
      </c>
      <c r="G673" s="1" t="s">
        <v>620</v>
      </c>
      <c r="H673" s="1" t="s">
        <v>108</v>
      </c>
      <c r="I673" s="1" t="s">
        <v>17</v>
      </c>
      <c r="J673" s="1" t="s">
        <v>25</v>
      </c>
      <c r="K673" s="1" t="s">
        <v>26</v>
      </c>
      <c r="L673" s="1" t="s">
        <v>376</v>
      </c>
      <c r="M673" s="1" t="s">
        <v>201</v>
      </c>
      <c r="N673" s="2">
        <f>salesdata[[#This Row],[Sales]]-salesdata[[#This Row],[Profit]]</f>
        <v>1276.68</v>
      </c>
      <c r="O673" s="6">
        <f>((salesdata[[#This Row],[Original_Price]]-salesdata[[#This Row],[Sales]])/(salesdata[[#This Row],[Original_Price]]))*100</f>
        <v>-56.431525519315727</v>
      </c>
    </row>
    <row r="674" spans="1:15" x14ac:dyDescent="0.25">
      <c r="A674" s="1">
        <v>46948</v>
      </c>
      <c r="B674" s="1" t="s">
        <v>31</v>
      </c>
      <c r="C674" s="1">
        <v>10</v>
      </c>
      <c r="D674" s="2">
        <v>64.13</v>
      </c>
      <c r="E674" s="1" t="s">
        <v>67</v>
      </c>
      <c r="F674" s="2">
        <v>-28.97</v>
      </c>
      <c r="G674" s="1" t="s">
        <v>620</v>
      </c>
      <c r="H674" s="1" t="s">
        <v>108</v>
      </c>
      <c r="I674" s="1" t="s">
        <v>17</v>
      </c>
      <c r="J674" s="1" t="s">
        <v>18</v>
      </c>
      <c r="K674" s="1" t="s">
        <v>210</v>
      </c>
      <c r="L674" s="1" t="s">
        <v>556</v>
      </c>
      <c r="M674" s="1" t="s">
        <v>201</v>
      </c>
      <c r="N674" s="2">
        <f>salesdata[[#This Row],[Sales]]-salesdata[[#This Row],[Profit]]</f>
        <v>93.1</v>
      </c>
      <c r="O674" s="6">
        <f>((salesdata[[#This Row],[Original_Price]]-salesdata[[#This Row],[Sales]])/(salesdata[[#This Row],[Original_Price]]))*100</f>
        <v>31.117078410311493</v>
      </c>
    </row>
    <row r="675" spans="1:15" x14ac:dyDescent="0.25">
      <c r="A675" s="1">
        <v>47267</v>
      </c>
      <c r="B675" s="1" t="s">
        <v>36</v>
      </c>
      <c r="C675" s="1">
        <v>24</v>
      </c>
      <c r="D675" s="2">
        <v>492.71</v>
      </c>
      <c r="E675" s="1" t="s">
        <v>67</v>
      </c>
      <c r="F675" s="2">
        <v>67.010000000000005</v>
      </c>
      <c r="G675" s="1" t="s">
        <v>621</v>
      </c>
      <c r="H675" s="1" t="s">
        <v>108</v>
      </c>
      <c r="I675" s="1" t="s">
        <v>17</v>
      </c>
      <c r="J675" s="1" t="s">
        <v>18</v>
      </c>
      <c r="K675" s="1" t="s">
        <v>203</v>
      </c>
      <c r="L675" s="1" t="s">
        <v>530</v>
      </c>
      <c r="M675" s="1" t="s">
        <v>201</v>
      </c>
      <c r="N675" s="2">
        <f>salesdata[[#This Row],[Sales]]-salesdata[[#This Row],[Profit]]</f>
        <v>425.7</v>
      </c>
      <c r="O675" s="6">
        <f>((salesdata[[#This Row],[Original_Price]]-salesdata[[#This Row],[Sales]])/(salesdata[[#This Row],[Original_Price]]))*100</f>
        <v>-15.74113225276016</v>
      </c>
    </row>
    <row r="676" spans="1:15" x14ac:dyDescent="0.25">
      <c r="A676" s="1">
        <v>48167</v>
      </c>
      <c r="B676" s="1" t="s">
        <v>43</v>
      </c>
      <c r="C676" s="1">
        <v>45</v>
      </c>
      <c r="D676" s="2">
        <v>282.98</v>
      </c>
      <c r="E676" s="1" t="s">
        <v>67</v>
      </c>
      <c r="F676" s="2">
        <v>-237.47</v>
      </c>
      <c r="G676" s="1" t="s">
        <v>121</v>
      </c>
      <c r="H676" s="1" t="s">
        <v>108</v>
      </c>
      <c r="I676" s="1" t="s">
        <v>17</v>
      </c>
      <c r="J676" s="1" t="s">
        <v>18</v>
      </c>
      <c r="K676" s="1" t="s">
        <v>203</v>
      </c>
      <c r="L676" s="1" t="s">
        <v>473</v>
      </c>
      <c r="M676" s="1" t="s">
        <v>201</v>
      </c>
      <c r="N676" s="2">
        <f>salesdata[[#This Row],[Sales]]-salesdata[[#This Row],[Profit]]</f>
        <v>520.45000000000005</v>
      </c>
      <c r="O676" s="6">
        <f>((salesdata[[#This Row],[Original_Price]]-salesdata[[#This Row],[Sales]])/(salesdata[[#This Row],[Original_Price]]))*100</f>
        <v>45.627822077048705</v>
      </c>
    </row>
    <row r="677" spans="1:15" x14ac:dyDescent="0.25">
      <c r="A677" s="1">
        <v>48614</v>
      </c>
      <c r="B677" s="1" t="s">
        <v>43</v>
      </c>
      <c r="C677" s="1">
        <v>46</v>
      </c>
      <c r="D677" s="2">
        <v>7965.9025000000001</v>
      </c>
      <c r="E677" s="1" t="s">
        <v>67</v>
      </c>
      <c r="F677" s="2">
        <v>2311.96</v>
      </c>
      <c r="G677" s="1" t="s">
        <v>628</v>
      </c>
      <c r="H677" s="1" t="s">
        <v>108</v>
      </c>
      <c r="I677" s="1" t="s">
        <v>17</v>
      </c>
      <c r="J677" s="1" t="s">
        <v>48</v>
      </c>
      <c r="K677" s="1" t="s">
        <v>149</v>
      </c>
      <c r="L677" s="1" t="s">
        <v>257</v>
      </c>
      <c r="M677" s="1" t="s">
        <v>201</v>
      </c>
      <c r="N677" s="2">
        <f>salesdata[[#This Row],[Sales]]-salesdata[[#This Row],[Profit]]</f>
        <v>5653.9425000000001</v>
      </c>
      <c r="O677" s="6">
        <f>((salesdata[[#This Row],[Original_Price]]-salesdata[[#This Row],[Sales]])/(salesdata[[#This Row],[Original_Price]]))*100</f>
        <v>-40.891112705868515</v>
      </c>
    </row>
    <row r="678" spans="1:15" x14ac:dyDescent="0.25">
      <c r="A678" s="1">
        <v>48931</v>
      </c>
      <c r="B678" s="1" t="s">
        <v>31</v>
      </c>
      <c r="C678" s="1">
        <v>33</v>
      </c>
      <c r="D678" s="2">
        <v>750.66</v>
      </c>
      <c r="E678" s="1" t="s">
        <v>67</v>
      </c>
      <c r="F678" s="2">
        <v>120.05</v>
      </c>
      <c r="G678" s="1" t="s">
        <v>189</v>
      </c>
      <c r="H678" s="1" t="s">
        <v>108</v>
      </c>
      <c r="I678" s="1" t="s">
        <v>17</v>
      </c>
      <c r="J678" s="1" t="s">
        <v>48</v>
      </c>
      <c r="K678" s="1" t="s">
        <v>215</v>
      </c>
      <c r="L678" s="1" t="s">
        <v>369</v>
      </c>
      <c r="M678" s="1" t="s">
        <v>201</v>
      </c>
      <c r="N678" s="2">
        <f>salesdata[[#This Row],[Sales]]-salesdata[[#This Row],[Profit]]</f>
        <v>630.61</v>
      </c>
      <c r="O678" s="6">
        <f>((salesdata[[#This Row],[Original_Price]]-salesdata[[#This Row],[Sales]])/(salesdata[[#This Row],[Original_Price]]))*100</f>
        <v>-19.037122785873986</v>
      </c>
    </row>
    <row r="679" spans="1:15" x14ac:dyDescent="0.25">
      <c r="A679" s="1">
        <v>48931</v>
      </c>
      <c r="B679" s="1" t="s">
        <v>31</v>
      </c>
      <c r="C679" s="1">
        <v>8</v>
      </c>
      <c r="D679" s="2">
        <v>254.32</v>
      </c>
      <c r="E679" s="1" t="s">
        <v>67</v>
      </c>
      <c r="F679" s="2">
        <v>-117.39</v>
      </c>
      <c r="G679" s="1" t="s">
        <v>189</v>
      </c>
      <c r="H679" s="1" t="s">
        <v>108</v>
      </c>
      <c r="I679" s="1" t="s">
        <v>17</v>
      </c>
      <c r="J679" s="1" t="s">
        <v>48</v>
      </c>
      <c r="K679" s="1" t="s">
        <v>215</v>
      </c>
      <c r="L679" s="1" t="s">
        <v>629</v>
      </c>
      <c r="M679" s="1" t="s">
        <v>201</v>
      </c>
      <c r="N679" s="2">
        <f>salesdata[[#This Row],[Sales]]-salesdata[[#This Row],[Profit]]</f>
        <v>371.71</v>
      </c>
      <c r="O679" s="6">
        <f>((salesdata[[#This Row],[Original_Price]]-salesdata[[#This Row],[Sales]])/(salesdata[[#This Row],[Original_Price]]))*100</f>
        <v>31.581071265233646</v>
      </c>
    </row>
    <row r="680" spans="1:15" x14ac:dyDescent="0.25">
      <c r="A680" s="1">
        <v>48931</v>
      </c>
      <c r="B680" s="1" t="s">
        <v>31</v>
      </c>
      <c r="C680" s="1">
        <v>42</v>
      </c>
      <c r="D680" s="2">
        <v>2149.37</v>
      </c>
      <c r="E680" s="1" t="s">
        <v>67</v>
      </c>
      <c r="F680" s="2">
        <v>217.87</v>
      </c>
      <c r="G680" s="1" t="s">
        <v>189</v>
      </c>
      <c r="H680" s="1" t="s">
        <v>108</v>
      </c>
      <c r="I680" s="1" t="s">
        <v>17</v>
      </c>
      <c r="J680" s="1" t="s">
        <v>25</v>
      </c>
      <c r="K680" s="1" t="s">
        <v>26</v>
      </c>
      <c r="L680" s="1" t="s">
        <v>371</v>
      </c>
      <c r="M680" s="1" t="s">
        <v>201</v>
      </c>
      <c r="N680" s="2">
        <f>salesdata[[#This Row],[Sales]]-salesdata[[#This Row],[Profit]]</f>
        <v>1931.5</v>
      </c>
      <c r="O680" s="6">
        <f>((salesdata[[#This Row],[Original_Price]]-salesdata[[#This Row],[Sales]])/(salesdata[[#This Row],[Original_Price]]))*100</f>
        <v>-11.279834325653631</v>
      </c>
    </row>
    <row r="681" spans="1:15" x14ac:dyDescent="0.25">
      <c r="A681" s="1">
        <v>49763</v>
      </c>
      <c r="B681" s="1" t="s">
        <v>43</v>
      </c>
      <c r="C681" s="1">
        <v>8</v>
      </c>
      <c r="D681" s="2">
        <v>49.04</v>
      </c>
      <c r="E681" s="1" t="s">
        <v>67</v>
      </c>
      <c r="F681" s="2">
        <v>9.2899999999999991</v>
      </c>
      <c r="G681" s="1" t="s">
        <v>616</v>
      </c>
      <c r="H681" s="1" t="s">
        <v>108</v>
      </c>
      <c r="I681" s="1" t="s">
        <v>17</v>
      </c>
      <c r="J681" s="1" t="s">
        <v>18</v>
      </c>
      <c r="K681" s="1" t="s">
        <v>220</v>
      </c>
      <c r="L681" s="1" t="s">
        <v>537</v>
      </c>
      <c r="M681" s="1" t="s">
        <v>201</v>
      </c>
      <c r="N681" s="2">
        <f>salesdata[[#This Row],[Sales]]-salesdata[[#This Row],[Profit]]</f>
        <v>39.75</v>
      </c>
      <c r="O681" s="6">
        <f>((salesdata[[#This Row],[Original_Price]]-salesdata[[#This Row],[Sales]])/(salesdata[[#This Row],[Original_Price]]))*100</f>
        <v>-23.371069182389935</v>
      </c>
    </row>
    <row r="682" spans="1:15" x14ac:dyDescent="0.25">
      <c r="A682" s="1">
        <v>51333</v>
      </c>
      <c r="B682" s="1" t="s">
        <v>28</v>
      </c>
      <c r="C682" s="1">
        <v>25</v>
      </c>
      <c r="D682" s="2">
        <v>237.36</v>
      </c>
      <c r="E682" s="1" t="s">
        <v>67</v>
      </c>
      <c r="F682" s="2">
        <v>-117.86</v>
      </c>
      <c r="G682" s="1" t="s">
        <v>621</v>
      </c>
      <c r="H682" s="1" t="s">
        <v>108</v>
      </c>
      <c r="I682" s="1" t="s">
        <v>17</v>
      </c>
      <c r="J682" s="1" t="s">
        <v>18</v>
      </c>
      <c r="K682" s="1" t="s">
        <v>203</v>
      </c>
      <c r="L682" s="1" t="s">
        <v>596</v>
      </c>
      <c r="M682" s="1" t="s">
        <v>201</v>
      </c>
      <c r="N682" s="2">
        <f>salesdata[[#This Row],[Sales]]-salesdata[[#This Row],[Profit]]</f>
        <v>355.22</v>
      </c>
      <c r="O682" s="6">
        <f>((salesdata[[#This Row],[Original_Price]]-salesdata[[#This Row],[Sales]])/(salesdata[[#This Row],[Original_Price]]))*100</f>
        <v>33.179438094701872</v>
      </c>
    </row>
    <row r="683" spans="1:15" x14ac:dyDescent="0.25">
      <c r="A683" s="1">
        <v>51365</v>
      </c>
      <c r="B683" s="1" t="s">
        <v>13</v>
      </c>
      <c r="C683" s="1">
        <v>35</v>
      </c>
      <c r="D683" s="2">
        <v>195.23</v>
      </c>
      <c r="E683" s="1" t="s">
        <v>67</v>
      </c>
      <c r="F683" s="2">
        <v>-72.459999999999994</v>
      </c>
      <c r="G683" s="1" t="s">
        <v>621</v>
      </c>
      <c r="H683" s="1" t="s">
        <v>108</v>
      </c>
      <c r="I683" s="1" t="s">
        <v>17</v>
      </c>
      <c r="J683" s="1" t="s">
        <v>25</v>
      </c>
      <c r="K683" s="1" t="s">
        <v>26</v>
      </c>
      <c r="L683" s="1" t="s">
        <v>506</v>
      </c>
      <c r="M683" s="1" t="s">
        <v>201</v>
      </c>
      <c r="N683" s="2">
        <f>salesdata[[#This Row],[Sales]]-salesdata[[#This Row],[Profit]]</f>
        <v>267.69</v>
      </c>
      <c r="O683" s="6">
        <f>((salesdata[[#This Row],[Original_Price]]-salesdata[[#This Row],[Sales]])/(salesdata[[#This Row],[Original_Price]]))*100</f>
        <v>27.068624154805939</v>
      </c>
    </row>
    <row r="684" spans="1:15" x14ac:dyDescent="0.25">
      <c r="A684" s="1">
        <v>52225</v>
      </c>
      <c r="B684" s="1" t="s">
        <v>43</v>
      </c>
      <c r="C684" s="1">
        <v>33</v>
      </c>
      <c r="D684" s="2">
        <v>1817.9</v>
      </c>
      <c r="E684" s="1" t="s">
        <v>67</v>
      </c>
      <c r="F684" s="2">
        <v>700.31</v>
      </c>
      <c r="G684" s="1" t="s">
        <v>121</v>
      </c>
      <c r="H684" s="1" t="s">
        <v>108</v>
      </c>
      <c r="I684" s="1" t="s">
        <v>17</v>
      </c>
      <c r="J684" s="1" t="s">
        <v>18</v>
      </c>
      <c r="K684" s="1" t="s">
        <v>203</v>
      </c>
      <c r="L684" s="1" t="s">
        <v>484</v>
      </c>
      <c r="M684" s="1" t="s">
        <v>201</v>
      </c>
      <c r="N684" s="2">
        <f>salesdata[[#This Row],[Sales]]-salesdata[[#This Row],[Profit]]</f>
        <v>1117.5900000000001</v>
      </c>
      <c r="O684" s="6">
        <f>((salesdata[[#This Row],[Original_Price]]-salesdata[[#This Row],[Sales]])/(salesdata[[#This Row],[Original_Price]]))*100</f>
        <v>-62.662514875759435</v>
      </c>
    </row>
    <row r="685" spans="1:15" x14ac:dyDescent="0.25">
      <c r="A685" s="1">
        <v>52487</v>
      </c>
      <c r="B685" s="1" t="s">
        <v>43</v>
      </c>
      <c r="C685" s="1">
        <v>17</v>
      </c>
      <c r="D685" s="2">
        <v>124.06</v>
      </c>
      <c r="E685" s="1" t="s">
        <v>67</v>
      </c>
      <c r="F685" s="2">
        <v>15.74</v>
      </c>
      <c r="G685" s="1" t="s">
        <v>628</v>
      </c>
      <c r="H685" s="1" t="s">
        <v>108</v>
      </c>
      <c r="I685" s="1" t="s">
        <v>17</v>
      </c>
      <c r="J685" s="1" t="s">
        <v>18</v>
      </c>
      <c r="K685" s="1" t="s">
        <v>220</v>
      </c>
      <c r="L685" s="1" t="s">
        <v>630</v>
      </c>
      <c r="M685" s="1" t="s">
        <v>201</v>
      </c>
      <c r="N685" s="2">
        <f>salesdata[[#This Row],[Sales]]-salesdata[[#This Row],[Profit]]</f>
        <v>108.32000000000001</v>
      </c>
      <c r="O685" s="6">
        <f>((salesdata[[#This Row],[Original_Price]]-salesdata[[#This Row],[Sales]])/(salesdata[[#This Row],[Original_Price]]))*100</f>
        <v>-14.531019202363362</v>
      </c>
    </row>
    <row r="686" spans="1:15" x14ac:dyDescent="0.25">
      <c r="A686" s="1">
        <v>55749</v>
      </c>
      <c r="B686" s="1" t="s">
        <v>43</v>
      </c>
      <c r="C686" s="1">
        <v>42</v>
      </c>
      <c r="D686" s="2">
        <v>364.8</v>
      </c>
      <c r="E686" s="1" t="s">
        <v>67</v>
      </c>
      <c r="F686" s="2">
        <v>149.44999999999999</v>
      </c>
      <c r="G686" s="1" t="s">
        <v>616</v>
      </c>
      <c r="H686" s="1" t="s">
        <v>108</v>
      </c>
      <c r="I686" s="1" t="s">
        <v>17</v>
      </c>
      <c r="J686" s="1" t="s">
        <v>18</v>
      </c>
      <c r="K686" s="1" t="s">
        <v>220</v>
      </c>
      <c r="L686" s="1" t="s">
        <v>631</v>
      </c>
      <c r="M686" s="1" t="s">
        <v>201</v>
      </c>
      <c r="N686" s="2">
        <f>salesdata[[#This Row],[Sales]]-salesdata[[#This Row],[Profit]]</f>
        <v>215.35000000000002</v>
      </c>
      <c r="O686" s="6">
        <f>((salesdata[[#This Row],[Original_Price]]-salesdata[[#This Row],[Sales]])/(salesdata[[#This Row],[Original_Price]]))*100</f>
        <v>-69.398653355003475</v>
      </c>
    </row>
    <row r="687" spans="1:15" x14ac:dyDescent="0.25">
      <c r="A687" s="1">
        <v>56708</v>
      </c>
      <c r="B687" s="1" t="s">
        <v>28</v>
      </c>
      <c r="C687" s="1">
        <v>36</v>
      </c>
      <c r="D687" s="2">
        <v>407.17</v>
      </c>
      <c r="E687" s="1" t="s">
        <v>67</v>
      </c>
      <c r="F687" s="2">
        <v>-12.82</v>
      </c>
      <c r="G687" s="1" t="s">
        <v>139</v>
      </c>
      <c r="H687" s="1" t="s">
        <v>108</v>
      </c>
      <c r="I687" s="1" t="s">
        <v>17</v>
      </c>
      <c r="J687" s="1" t="s">
        <v>18</v>
      </c>
      <c r="K687" s="1" t="s">
        <v>220</v>
      </c>
      <c r="L687" s="1" t="s">
        <v>632</v>
      </c>
      <c r="M687" s="1" t="s">
        <v>201</v>
      </c>
      <c r="N687" s="2">
        <f>salesdata[[#This Row],[Sales]]-salesdata[[#This Row],[Profit]]</f>
        <v>419.99</v>
      </c>
      <c r="O687" s="6">
        <f>((salesdata[[#This Row],[Original_Price]]-salesdata[[#This Row],[Sales]])/(salesdata[[#This Row],[Original_Price]]))*100</f>
        <v>3.052453629848328</v>
      </c>
    </row>
    <row r="688" spans="1:15" x14ac:dyDescent="0.25">
      <c r="A688" s="1">
        <v>58725</v>
      </c>
      <c r="B688" s="1" t="s">
        <v>28</v>
      </c>
      <c r="C688" s="1">
        <v>39</v>
      </c>
      <c r="D688" s="2">
        <v>335.35</v>
      </c>
      <c r="E688" s="1" t="s">
        <v>67</v>
      </c>
      <c r="F688" s="2">
        <v>-134.97</v>
      </c>
      <c r="G688" s="1" t="s">
        <v>357</v>
      </c>
      <c r="H688" s="1" t="s">
        <v>108</v>
      </c>
      <c r="I688" s="1" t="s">
        <v>17</v>
      </c>
      <c r="J688" s="1" t="s">
        <v>18</v>
      </c>
      <c r="K688" s="1" t="s">
        <v>220</v>
      </c>
      <c r="L688" s="1" t="s">
        <v>631</v>
      </c>
      <c r="M688" s="1" t="s">
        <v>201</v>
      </c>
      <c r="N688" s="2">
        <f>salesdata[[#This Row],[Sales]]-salesdata[[#This Row],[Profit]]</f>
        <v>470.32000000000005</v>
      </c>
      <c r="O688" s="6">
        <f>((salesdata[[#This Row],[Original_Price]]-salesdata[[#This Row],[Sales]])/(salesdata[[#This Row],[Original_Price]]))*100</f>
        <v>28.697482565062089</v>
      </c>
    </row>
    <row r="689" spans="1:15" x14ac:dyDescent="0.25">
      <c r="A689" s="1">
        <v>902</v>
      </c>
      <c r="B689" s="1" t="s">
        <v>28</v>
      </c>
      <c r="C689" s="1">
        <v>10</v>
      </c>
      <c r="D689" s="2">
        <v>1925.83</v>
      </c>
      <c r="E689" s="1" t="s">
        <v>67</v>
      </c>
      <c r="F689" s="2">
        <v>359.83</v>
      </c>
      <c r="G689" s="1" t="s">
        <v>194</v>
      </c>
      <c r="H689" s="1" t="s">
        <v>108</v>
      </c>
      <c r="I689" s="1" t="s">
        <v>17</v>
      </c>
      <c r="J689" s="1" t="s">
        <v>18</v>
      </c>
      <c r="K689" s="1" t="s">
        <v>41</v>
      </c>
      <c r="L689" s="1" t="s">
        <v>633</v>
      </c>
      <c r="M689" s="1" t="s">
        <v>201</v>
      </c>
      <c r="N689" s="2">
        <f>salesdata[[#This Row],[Sales]]-salesdata[[#This Row],[Profit]]</f>
        <v>1566</v>
      </c>
      <c r="O689" s="6">
        <f>((salesdata[[#This Row],[Original_Price]]-salesdata[[#This Row],[Sales]])/(salesdata[[#This Row],[Original_Price]]))*100</f>
        <v>-22.977650063856956</v>
      </c>
    </row>
    <row r="690" spans="1:15" x14ac:dyDescent="0.25">
      <c r="A690" s="1">
        <v>2306</v>
      </c>
      <c r="B690" s="1" t="s">
        <v>13</v>
      </c>
      <c r="C690" s="1">
        <v>15</v>
      </c>
      <c r="D690" s="2">
        <v>113.5</v>
      </c>
      <c r="E690" s="1" t="s">
        <v>67</v>
      </c>
      <c r="F690" s="2">
        <v>-46.35</v>
      </c>
      <c r="G690" s="1" t="s">
        <v>634</v>
      </c>
      <c r="H690" s="1" t="s">
        <v>108</v>
      </c>
      <c r="I690" s="1" t="s">
        <v>17</v>
      </c>
      <c r="J690" s="1" t="s">
        <v>18</v>
      </c>
      <c r="K690" s="1" t="s">
        <v>210</v>
      </c>
      <c r="L690" s="1" t="s">
        <v>635</v>
      </c>
      <c r="M690" s="1" t="s">
        <v>201</v>
      </c>
      <c r="N690" s="2">
        <f>salesdata[[#This Row],[Sales]]-salesdata[[#This Row],[Profit]]</f>
        <v>159.85</v>
      </c>
      <c r="O690" s="6">
        <f>((salesdata[[#This Row],[Original_Price]]-salesdata[[#This Row],[Sales]])/(salesdata[[#This Row],[Original_Price]]))*100</f>
        <v>28.995933687832341</v>
      </c>
    </row>
    <row r="691" spans="1:15" x14ac:dyDescent="0.25">
      <c r="A691" s="1">
        <v>4037</v>
      </c>
      <c r="B691" s="1" t="s">
        <v>13</v>
      </c>
      <c r="C691" s="1">
        <v>27</v>
      </c>
      <c r="D691" s="2">
        <v>188.07</v>
      </c>
      <c r="E691" s="1" t="s">
        <v>67</v>
      </c>
      <c r="F691" s="2">
        <v>-101.85</v>
      </c>
      <c r="G691" s="1" t="s">
        <v>122</v>
      </c>
      <c r="H691" s="1" t="s">
        <v>108</v>
      </c>
      <c r="I691" s="1" t="s">
        <v>17</v>
      </c>
      <c r="J691" s="1" t="s">
        <v>18</v>
      </c>
      <c r="K691" s="1" t="s">
        <v>203</v>
      </c>
      <c r="L691" s="1" t="s">
        <v>205</v>
      </c>
      <c r="M691" s="1" t="s">
        <v>201</v>
      </c>
      <c r="N691" s="2">
        <f>salesdata[[#This Row],[Sales]]-salesdata[[#This Row],[Profit]]</f>
        <v>289.91999999999996</v>
      </c>
      <c r="O691" s="6">
        <f>((salesdata[[#This Row],[Original_Price]]-salesdata[[#This Row],[Sales]])/(salesdata[[#This Row],[Original_Price]]))*100</f>
        <v>35.130380794701985</v>
      </c>
    </row>
    <row r="692" spans="1:15" x14ac:dyDescent="0.25">
      <c r="A692" s="1">
        <v>5863</v>
      </c>
      <c r="B692" s="1" t="s">
        <v>36</v>
      </c>
      <c r="C692" s="1">
        <v>40</v>
      </c>
      <c r="D692" s="2">
        <v>933.21</v>
      </c>
      <c r="E692" s="1" t="s">
        <v>67</v>
      </c>
      <c r="F692" s="2">
        <v>207.18</v>
      </c>
      <c r="G692" s="1" t="s">
        <v>338</v>
      </c>
      <c r="H692" s="1" t="s">
        <v>108</v>
      </c>
      <c r="I692" s="1" t="s">
        <v>17</v>
      </c>
      <c r="J692" s="1" t="s">
        <v>25</v>
      </c>
      <c r="K692" s="1" t="s">
        <v>26</v>
      </c>
      <c r="L692" s="1" t="s">
        <v>308</v>
      </c>
      <c r="M692" s="1" t="s">
        <v>201</v>
      </c>
      <c r="N692" s="2">
        <f>salesdata[[#This Row],[Sales]]-salesdata[[#This Row],[Profit]]</f>
        <v>726.03</v>
      </c>
      <c r="O692" s="6">
        <f>((salesdata[[#This Row],[Original_Price]]-salesdata[[#This Row],[Sales]])/(salesdata[[#This Row],[Original_Price]]))*100</f>
        <v>-28.536010908640147</v>
      </c>
    </row>
    <row r="693" spans="1:15" x14ac:dyDescent="0.25">
      <c r="A693" s="1">
        <v>7364</v>
      </c>
      <c r="B693" s="1" t="s">
        <v>13</v>
      </c>
      <c r="C693" s="1">
        <v>15</v>
      </c>
      <c r="D693" s="2">
        <v>260.39</v>
      </c>
      <c r="E693" s="1" t="s">
        <v>67</v>
      </c>
      <c r="F693" s="2">
        <v>-48.57</v>
      </c>
      <c r="G693" s="1" t="s">
        <v>636</v>
      </c>
      <c r="H693" s="1" t="s">
        <v>108</v>
      </c>
      <c r="I693" s="1" t="s">
        <v>17</v>
      </c>
      <c r="J693" s="1" t="s">
        <v>18</v>
      </c>
      <c r="K693" s="1" t="s">
        <v>220</v>
      </c>
      <c r="L693" s="1" t="s">
        <v>509</v>
      </c>
      <c r="M693" s="1" t="s">
        <v>201</v>
      </c>
      <c r="N693" s="2">
        <f>salesdata[[#This Row],[Sales]]-salesdata[[#This Row],[Profit]]</f>
        <v>308.95999999999998</v>
      </c>
      <c r="O693" s="6">
        <f>((salesdata[[#This Row],[Original_Price]]-salesdata[[#This Row],[Sales]])/(salesdata[[#This Row],[Original_Price]]))*100</f>
        <v>15.720481615743138</v>
      </c>
    </row>
    <row r="694" spans="1:15" x14ac:dyDescent="0.25">
      <c r="A694" s="1">
        <v>8551</v>
      </c>
      <c r="B694" s="1" t="s">
        <v>43</v>
      </c>
      <c r="C694" s="1">
        <v>25</v>
      </c>
      <c r="D694" s="2">
        <v>185.64</v>
      </c>
      <c r="E694" s="1" t="s">
        <v>67</v>
      </c>
      <c r="F694" s="2">
        <v>-69.87</v>
      </c>
      <c r="G694" s="1" t="s">
        <v>194</v>
      </c>
      <c r="H694" s="1" t="s">
        <v>108</v>
      </c>
      <c r="I694" s="1" t="s">
        <v>17</v>
      </c>
      <c r="J694" s="1" t="s">
        <v>18</v>
      </c>
      <c r="K694" s="1" t="s">
        <v>210</v>
      </c>
      <c r="L694" s="1" t="s">
        <v>635</v>
      </c>
      <c r="M694" s="1" t="s">
        <v>201</v>
      </c>
      <c r="N694" s="2">
        <f>salesdata[[#This Row],[Sales]]-salesdata[[#This Row],[Profit]]</f>
        <v>255.51</v>
      </c>
      <c r="O694" s="6">
        <f>((salesdata[[#This Row],[Original_Price]]-salesdata[[#This Row],[Sales]])/(salesdata[[#This Row],[Original_Price]]))*100</f>
        <v>27.345309381237527</v>
      </c>
    </row>
    <row r="695" spans="1:15" x14ac:dyDescent="0.25">
      <c r="A695" s="1">
        <v>8551</v>
      </c>
      <c r="B695" s="1" t="s">
        <v>43</v>
      </c>
      <c r="C695" s="1">
        <v>34</v>
      </c>
      <c r="D695" s="2">
        <v>225.98</v>
      </c>
      <c r="E695" s="1" t="s">
        <v>67</v>
      </c>
      <c r="F695" s="2">
        <v>-135.74</v>
      </c>
      <c r="G695" s="1" t="s">
        <v>194</v>
      </c>
      <c r="H695" s="1" t="s">
        <v>108</v>
      </c>
      <c r="I695" s="1" t="s">
        <v>17</v>
      </c>
      <c r="J695" s="1" t="s">
        <v>18</v>
      </c>
      <c r="K695" s="1" t="s">
        <v>203</v>
      </c>
      <c r="L695" s="1" t="s">
        <v>205</v>
      </c>
      <c r="M695" s="1" t="s">
        <v>201</v>
      </c>
      <c r="N695" s="2">
        <f>salesdata[[#This Row],[Sales]]-salesdata[[#This Row],[Profit]]</f>
        <v>361.72</v>
      </c>
      <c r="O695" s="6">
        <f>((salesdata[[#This Row],[Original_Price]]-salesdata[[#This Row],[Sales]])/(salesdata[[#This Row],[Original_Price]]))*100</f>
        <v>37.526263408161014</v>
      </c>
    </row>
    <row r="696" spans="1:15" x14ac:dyDescent="0.25">
      <c r="A696" s="1">
        <v>15142</v>
      </c>
      <c r="B696" s="1" t="s">
        <v>28</v>
      </c>
      <c r="C696" s="1">
        <v>21</v>
      </c>
      <c r="D696" s="2">
        <v>330.22</v>
      </c>
      <c r="E696" s="1" t="s">
        <v>67</v>
      </c>
      <c r="F696" s="2">
        <v>-51.72</v>
      </c>
      <c r="G696" s="1" t="s">
        <v>194</v>
      </c>
      <c r="H696" s="1" t="s">
        <v>108</v>
      </c>
      <c r="I696" s="1" t="s">
        <v>17</v>
      </c>
      <c r="J696" s="1" t="s">
        <v>18</v>
      </c>
      <c r="K696" s="1" t="s">
        <v>210</v>
      </c>
      <c r="L696" s="1" t="s">
        <v>418</v>
      </c>
      <c r="M696" s="1" t="s">
        <v>201</v>
      </c>
      <c r="N696" s="2">
        <f>salesdata[[#This Row],[Sales]]-salesdata[[#This Row],[Profit]]</f>
        <v>381.94000000000005</v>
      </c>
      <c r="O696" s="6">
        <f>((salesdata[[#This Row],[Original_Price]]-salesdata[[#This Row],[Sales]])/(salesdata[[#This Row],[Original_Price]]))*100</f>
        <v>13.541393936220352</v>
      </c>
    </row>
    <row r="697" spans="1:15" x14ac:dyDescent="0.25">
      <c r="A697" s="1">
        <v>15872</v>
      </c>
      <c r="B697" s="1" t="s">
        <v>28</v>
      </c>
      <c r="C697" s="1">
        <v>23</v>
      </c>
      <c r="D697" s="2">
        <v>188.53</v>
      </c>
      <c r="E697" s="1" t="s">
        <v>67</v>
      </c>
      <c r="F697" s="2">
        <v>-27.49</v>
      </c>
      <c r="G697" s="1" t="s">
        <v>637</v>
      </c>
      <c r="H697" s="1" t="s">
        <v>108</v>
      </c>
      <c r="I697" s="1" t="s">
        <v>17</v>
      </c>
      <c r="J697" s="1" t="s">
        <v>18</v>
      </c>
      <c r="K697" s="1" t="s">
        <v>203</v>
      </c>
      <c r="L697" s="1" t="s">
        <v>638</v>
      </c>
      <c r="M697" s="1" t="s">
        <v>201</v>
      </c>
      <c r="N697" s="2">
        <f>salesdata[[#This Row],[Sales]]-salesdata[[#This Row],[Profit]]</f>
        <v>216.02</v>
      </c>
      <c r="O697" s="6">
        <f>((salesdata[[#This Row],[Original_Price]]-salesdata[[#This Row],[Sales]])/(salesdata[[#This Row],[Original_Price]]))*100</f>
        <v>12.725673548745489</v>
      </c>
    </row>
    <row r="698" spans="1:15" x14ac:dyDescent="0.25">
      <c r="A698" s="1">
        <v>15872</v>
      </c>
      <c r="B698" s="1" t="s">
        <v>28</v>
      </c>
      <c r="C698" s="1">
        <v>19</v>
      </c>
      <c r="D698" s="2">
        <v>718.41</v>
      </c>
      <c r="E698" s="1" t="s">
        <v>67</v>
      </c>
      <c r="F698" s="2">
        <v>23.94</v>
      </c>
      <c r="G698" s="1" t="s">
        <v>637</v>
      </c>
      <c r="H698" s="1" t="s">
        <v>108</v>
      </c>
      <c r="I698" s="1" t="s">
        <v>17</v>
      </c>
      <c r="J698" s="1" t="s">
        <v>18</v>
      </c>
      <c r="K698" s="1" t="s">
        <v>203</v>
      </c>
      <c r="L698" s="1" t="s">
        <v>300</v>
      </c>
      <c r="M698" s="1" t="s">
        <v>201</v>
      </c>
      <c r="N698" s="2">
        <f>salesdata[[#This Row],[Sales]]-salesdata[[#This Row],[Profit]]</f>
        <v>694.46999999999991</v>
      </c>
      <c r="O698" s="6">
        <f>((salesdata[[#This Row],[Original_Price]]-salesdata[[#This Row],[Sales]])/(salesdata[[#This Row],[Original_Price]]))*100</f>
        <v>-3.447233141820389</v>
      </c>
    </row>
    <row r="699" spans="1:15" x14ac:dyDescent="0.25">
      <c r="A699" s="1">
        <v>24386</v>
      </c>
      <c r="B699" s="1" t="s">
        <v>13</v>
      </c>
      <c r="C699" s="1">
        <v>41</v>
      </c>
      <c r="D699" s="2">
        <v>4256.51</v>
      </c>
      <c r="E699" s="1" t="s">
        <v>67</v>
      </c>
      <c r="F699" s="2">
        <v>1653.96</v>
      </c>
      <c r="G699" s="1" t="s">
        <v>122</v>
      </c>
      <c r="H699" s="1" t="s">
        <v>108</v>
      </c>
      <c r="I699" s="1" t="s">
        <v>17</v>
      </c>
      <c r="J699" s="1" t="s">
        <v>48</v>
      </c>
      <c r="K699" s="1" t="s">
        <v>215</v>
      </c>
      <c r="L699" s="1" t="s">
        <v>639</v>
      </c>
      <c r="M699" s="1" t="s">
        <v>201</v>
      </c>
      <c r="N699" s="2">
        <f>salesdata[[#This Row],[Sales]]-salesdata[[#This Row],[Profit]]</f>
        <v>2602.5500000000002</v>
      </c>
      <c r="O699" s="6">
        <f>((salesdata[[#This Row],[Original_Price]]-salesdata[[#This Row],[Sales]])/(salesdata[[#This Row],[Original_Price]]))*100</f>
        <v>-63.55151678161802</v>
      </c>
    </row>
    <row r="700" spans="1:15" x14ac:dyDescent="0.25">
      <c r="A700" s="1">
        <v>24386</v>
      </c>
      <c r="B700" s="1" t="s">
        <v>13</v>
      </c>
      <c r="C700" s="1">
        <v>12</v>
      </c>
      <c r="D700" s="2">
        <v>503.08</v>
      </c>
      <c r="E700" s="1" t="s">
        <v>67</v>
      </c>
      <c r="F700" s="2">
        <v>-102.74</v>
      </c>
      <c r="G700" s="1" t="s">
        <v>122</v>
      </c>
      <c r="H700" s="1" t="s">
        <v>108</v>
      </c>
      <c r="I700" s="1" t="s">
        <v>17</v>
      </c>
      <c r="J700" s="1" t="s">
        <v>48</v>
      </c>
      <c r="K700" s="1" t="s">
        <v>215</v>
      </c>
      <c r="L700" s="1" t="s">
        <v>640</v>
      </c>
      <c r="M700" s="1" t="s">
        <v>201</v>
      </c>
      <c r="N700" s="2">
        <f>salesdata[[#This Row],[Sales]]-salesdata[[#This Row],[Profit]]</f>
        <v>605.81999999999994</v>
      </c>
      <c r="O700" s="6">
        <f>((salesdata[[#This Row],[Original_Price]]-salesdata[[#This Row],[Sales]])/(salesdata[[#This Row],[Original_Price]]))*100</f>
        <v>16.958832656564653</v>
      </c>
    </row>
    <row r="701" spans="1:15" x14ac:dyDescent="0.25">
      <c r="A701" s="1">
        <v>25473</v>
      </c>
      <c r="B701" s="1" t="s">
        <v>13</v>
      </c>
      <c r="C701" s="1">
        <v>20</v>
      </c>
      <c r="D701" s="2">
        <v>794.32</v>
      </c>
      <c r="E701" s="1" t="s">
        <v>67</v>
      </c>
      <c r="F701" s="2">
        <v>67.61</v>
      </c>
      <c r="G701" s="1" t="s">
        <v>636</v>
      </c>
      <c r="H701" s="1" t="s">
        <v>108</v>
      </c>
      <c r="I701" s="1" t="s">
        <v>17</v>
      </c>
      <c r="J701" s="1" t="s">
        <v>18</v>
      </c>
      <c r="K701" s="1" t="s">
        <v>203</v>
      </c>
      <c r="L701" s="1" t="s">
        <v>300</v>
      </c>
      <c r="M701" s="1" t="s">
        <v>201</v>
      </c>
      <c r="N701" s="2">
        <f>salesdata[[#This Row],[Sales]]-salesdata[[#This Row],[Profit]]</f>
        <v>726.71</v>
      </c>
      <c r="O701" s="6">
        <f>((salesdata[[#This Row],[Original_Price]]-salesdata[[#This Row],[Sales]])/(salesdata[[#This Row],[Original_Price]]))*100</f>
        <v>-9.3035736401040321</v>
      </c>
    </row>
    <row r="702" spans="1:15" x14ac:dyDescent="0.25">
      <c r="A702" s="1">
        <v>26691</v>
      </c>
      <c r="B702" s="1" t="s">
        <v>28</v>
      </c>
      <c r="C702" s="1">
        <v>37</v>
      </c>
      <c r="D702" s="2">
        <v>270.43</v>
      </c>
      <c r="E702" s="1" t="s">
        <v>67</v>
      </c>
      <c r="F702" s="2">
        <v>-83.16</v>
      </c>
      <c r="G702" s="1" t="s">
        <v>634</v>
      </c>
      <c r="H702" s="1" t="s">
        <v>64</v>
      </c>
      <c r="I702" s="1" t="s">
        <v>17</v>
      </c>
      <c r="J702" s="1" t="s">
        <v>18</v>
      </c>
      <c r="K702" s="1" t="s">
        <v>210</v>
      </c>
      <c r="L702" s="1" t="s">
        <v>287</v>
      </c>
      <c r="M702" s="1" t="s">
        <v>201</v>
      </c>
      <c r="N702" s="2">
        <f>salesdata[[#This Row],[Sales]]-salesdata[[#This Row],[Profit]]</f>
        <v>353.59000000000003</v>
      </c>
      <c r="O702" s="6">
        <f>((salesdata[[#This Row],[Original_Price]]-salesdata[[#This Row],[Sales]])/(salesdata[[#This Row],[Original_Price]]))*100</f>
        <v>23.518764670946581</v>
      </c>
    </row>
    <row r="703" spans="1:15" x14ac:dyDescent="0.25">
      <c r="A703" s="1">
        <v>29927</v>
      </c>
      <c r="B703" s="1" t="s">
        <v>13</v>
      </c>
      <c r="C703" s="1">
        <v>19</v>
      </c>
      <c r="D703" s="2">
        <v>257.97000000000003</v>
      </c>
      <c r="E703" s="1" t="s">
        <v>67</v>
      </c>
      <c r="F703" s="2">
        <v>33.18</v>
      </c>
      <c r="G703" s="1" t="s">
        <v>122</v>
      </c>
      <c r="H703" s="1" t="s">
        <v>64</v>
      </c>
      <c r="I703" s="1" t="s">
        <v>17</v>
      </c>
      <c r="J703" s="1" t="s">
        <v>18</v>
      </c>
      <c r="K703" s="1" t="s">
        <v>210</v>
      </c>
      <c r="L703" s="1" t="s">
        <v>382</v>
      </c>
      <c r="M703" s="1" t="s">
        <v>201</v>
      </c>
      <c r="N703" s="2">
        <f>salesdata[[#This Row],[Sales]]-salesdata[[#This Row],[Profit]]</f>
        <v>224.79000000000002</v>
      </c>
      <c r="O703" s="6">
        <f>((salesdata[[#This Row],[Original_Price]]-salesdata[[#This Row],[Sales]])/(salesdata[[#This Row],[Original_Price]]))*100</f>
        <v>-14.760443080208196</v>
      </c>
    </row>
    <row r="704" spans="1:15" x14ac:dyDescent="0.25">
      <c r="A704" s="1">
        <v>33250</v>
      </c>
      <c r="B704" s="1" t="s">
        <v>28</v>
      </c>
      <c r="C704" s="1">
        <v>40</v>
      </c>
      <c r="D704" s="2">
        <v>7381.19</v>
      </c>
      <c r="E704" s="1" t="s">
        <v>67</v>
      </c>
      <c r="F704" s="2">
        <v>2998.88</v>
      </c>
      <c r="G704" s="1" t="s">
        <v>338</v>
      </c>
      <c r="H704" s="1" t="s">
        <v>64</v>
      </c>
      <c r="I704" s="1" t="s">
        <v>17</v>
      </c>
      <c r="J704" s="1" t="s">
        <v>18</v>
      </c>
      <c r="K704" s="1" t="s">
        <v>41</v>
      </c>
      <c r="L704" s="1" t="s">
        <v>490</v>
      </c>
      <c r="M704" s="1" t="s">
        <v>201</v>
      </c>
      <c r="N704" s="2">
        <f>salesdata[[#This Row],[Sales]]-salesdata[[#This Row],[Profit]]</f>
        <v>4382.3099999999995</v>
      </c>
      <c r="O704" s="6">
        <f>((salesdata[[#This Row],[Original_Price]]-salesdata[[#This Row],[Sales]])/(salesdata[[#This Row],[Original_Price]]))*100</f>
        <v>-68.431489328687391</v>
      </c>
    </row>
    <row r="705" spans="1:15" x14ac:dyDescent="0.25">
      <c r="A705" s="1">
        <v>37862</v>
      </c>
      <c r="B705" s="1" t="s">
        <v>28</v>
      </c>
      <c r="C705" s="1">
        <v>27</v>
      </c>
      <c r="D705" s="2">
        <v>1603.27</v>
      </c>
      <c r="E705" s="1" t="s">
        <v>67</v>
      </c>
      <c r="F705" s="2">
        <v>452.49</v>
      </c>
      <c r="G705" s="1" t="s">
        <v>338</v>
      </c>
      <c r="H705" s="1" t="s">
        <v>64</v>
      </c>
      <c r="I705" s="1" t="s">
        <v>17</v>
      </c>
      <c r="J705" s="1" t="s">
        <v>18</v>
      </c>
      <c r="K705" s="1" t="s">
        <v>41</v>
      </c>
      <c r="L705" s="1" t="s">
        <v>273</v>
      </c>
      <c r="M705" s="1" t="s">
        <v>201</v>
      </c>
      <c r="N705" s="2">
        <f>salesdata[[#This Row],[Sales]]-salesdata[[#This Row],[Profit]]</f>
        <v>1150.78</v>
      </c>
      <c r="O705" s="6">
        <f>((salesdata[[#This Row],[Original_Price]]-salesdata[[#This Row],[Sales]])/(salesdata[[#This Row],[Original_Price]]))*100</f>
        <v>-39.320287109612615</v>
      </c>
    </row>
    <row r="706" spans="1:15" x14ac:dyDescent="0.25">
      <c r="A706" s="1">
        <v>39015</v>
      </c>
      <c r="B706" s="1" t="s">
        <v>36</v>
      </c>
      <c r="C706" s="1">
        <v>11</v>
      </c>
      <c r="D706" s="2">
        <v>74.02</v>
      </c>
      <c r="E706" s="1" t="s">
        <v>67</v>
      </c>
      <c r="F706" s="2">
        <v>-28.45</v>
      </c>
      <c r="G706" s="1" t="s">
        <v>191</v>
      </c>
      <c r="H706" s="1" t="s">
        <v>64</v>
      </c>
      <c r="I706" s="1" t="s">
        <v>17</v>
      </c>
      <c r="J706" s="1" t="s">
        <v>18</v>
      </c>
      <c r="K706" s="1" t="s">
        <v>203</v>
      </c>
      <c r="L706" s="1" t="s">
        <v>421</v>
      </c>
      <c r="M706" s="1" t="s">
        <v>201</v>
      </c>
      <c r="N706" s="2">
        <f>salesdata[[#This Row],[Sales]]-salesdata[[#This Row],[Profit]]</f>
        <v>102.47</v>
      </c>
      <c r="O706" s="6">
        <f>((salesdata[[#This Row],[Original_Price]]-salesdata[[#This Row],[Sales]])/(salesdata[[#This Row],[Original_Price]]))*100</f>
        <v>27.76422367522202</v>
      </c>
    </row>
    <row r="707" spans="1:15" x14ac:dyDescent="0.25">
      <c r="A707" s="1">
        <v>40962</v>
      </c>
      <c r="B707" s="1" t="s">
        <v>43</v>
      </c>
      <c r="C707" s="1">
        <v>28</v>
      </c>
      <c r="D707" s="2">
        <v>1553.66</v>
      </c>
      <c r="E707" s="1" t="s">
        <v>67</v>
      </c>
      <c r="F707" s="2">
        <v>547.48</v>
      </c>
      <c r="G707" s="1" t="s">
        <v>636</v>
      </c>
      <c r="H707" s="1" t="s">
        <v>64</v>
      </c>
      <c r="I707" s="1" t="s">
        <v>17</v>
      </c>
      <c r="J707" s="1" t="s">
        <v>18</v>
      </c>
      <c r="K707" s="1" t="s">
        <v>41</v>
      </c>
      <c r="L707" s="1" t="s">
        <v>641</v>
      </c>
      <c r="M707" s="1" t="s">
        <v>201</v>
      </c>
      <c r="N707" s="2">
        <f>salesdata[[#This Row],[Sales]]-salesdata[[#This Row],[Profit]]</f>
        <v>1006.1800000000001</v>
      </c>
      <c r="O707" s="6">
        <f>((salesdata[[#This Row],[Original_Price]]-salesdata[[#This Row],[Sales]])/(salesdata[[#This Row],[Original_Price]]))*100</f>
        <v>-54.411735474765941</v>
      </c>
    </row>
    <row r="708" spans="1:15" x14ac:dyDescent="0.25">
      <c r="A708" s="1">
        <v>40962</v>
      </c>
      <c r="B708" s="1" t="s">
        <v>43</v>
      </c>
      <c r="C708" s="1">
        <v>30</v>
      </c>
      <c r="D708" s="2">
        <v>3276.9965000000002</v>
      </c>
      <c r="E708" s="1" t="s">
        <v>67</v>
      </c>
      <c r="F708" s="2">
        <v>653.05999999999995</v>
      </c>
      <c r="G708" s="1" t="s">
        <v>636</v>
      </c>
      <c r="H708" s="1" t="s">
        <v>64</v>
      </c>
      <c r="I708" s="1" t="s">
        <v>17</v>
      </c>
      <c r="J708" s="1" t="s">
        <v>48</v>
      </c>
      <c r="K708" s="1" t="s">
        <v>149</v>
      </c>
      <c r="L708" s="1" t="s">
        <v>642</v>
      </c>
      <c r="M708" s="1" t="s">
        <v>201</v>
      </c>
      <c r="N708" s="2">
        <f>salesdata[[#This Row],[Sales]]-salesdata[[#This Row],[Profit]]</f>
        <v>2623.9365000000003</v>
      </c>
      <c r="O708" s="6">
        <f>((salesdata[[#This Row],[Original_Price]]-salesdata[[#This Row],[Sales]])/(salesdata[[#This Row],[Original_Price]]))*100</f>
        <v>-24.888559612627816</v>
      </c>
    </row>
    <row r="709" spans="1:15" x14ac:dyDescent="0.25">
      <c r="A709" s="1">
        <v>50949</v>
      </c>
      <c r="B709" s="1" t="s">
        <v>36</v>
      </c>
      <c r="C709" s="1">
        <v>46</v>
      </c>
      <c r="D709" s="2">
        <v>4804.0384999999997</v>
      </c>
      <c r="E709" s="1" t="s">
        <v>67</v>
      </c>
      <c r="F709" s="2">
        <v>1077.92</v>
      </c>
      <c r="G709" s="1" t="s">
        <v>338</v>
      </c>
      <c r="H709" s="1" t="s">
        <v>64</v>
      </c>
      <c r="I709" s="1" t="s">
        <v>17</v>
      </c>
      <c r="J709" s="1" t="s">
        <v>48</v>
      </c>
      <c r="K709" s="1" t="s">
        <v>149</v>
      </c>
      <c r="L709" s="1" t="s">
        <v>419</v>
      </c>
      <c r="M709" s="1" t="s">
        <v>201</v>
      </c>
      <c r="N709" s="2">
        <f>salesdata[[#This Row],[Sales]]-salesdata[[#This Row],[Profit]]</f>
        <v>3726.1184999999996</v>
      </c>
      <c r="O709" s="6">
        <f>((salesdata[[#This Row],[Original_Price]]-salesdata[[#This Row],[Sales]])/(salesdata[[#This Row],[Original_Price]]))*100</f>
        <v>-28.928763269337786</v>
      </c>
    </row>
    <row r="710" spans="1:15" x14ac:dyDescent="0.25">
      <c r="A710" s="1">
        <v>53152</v>
      </c>
      <c r="B710" s="1" t="s">
        <v>36</v>
      </c>
      <c r="C710" s="1">
        <v>5</v>
      </c>
      <c r="D710" s="2">
        <v>185.79</v>
      </c>
      <c r="E710" s="1" t="s">
        <v>67</v>
      </c>
      <c r="F710" s="2">
        <v>-159.68</v>
      </c>
      <c r="G710" s="1" t="s">
        <v>124</v>
      </c>
      <c r="H710" s="1" t="s">
        <v>64</v>
      </c>
      <c r="I710" s="1" t="s">
        <v>17</v>
      </c>
      <c r="J710" s="1" t="s">
        <v>48</v>
      </c>
      <c r="K710" s="1" t="s">
        <v>215</v>
      </c>
      <c r="L710" s="1" t="s">
        <v>643</v>
      </c>
      <c r="M710" s="1" t="s">
        <v>201</v>
      </c>
      <c r="N710" s="2">
        <f>salesdata[[#This Row],[Sales]]-salesdata[[#This Row],[Profit]]</f>
        <v>345.47</v>
      </c>
      <c r="O710" s="6">
        <f>((salesdata[[#This Row],[Original_Price]]-salesdata[[#This Row],[Sales]])/(salesdata[[#This Row],[Original_Price]]))*100</f>
        <v>46.221090109126706</v>
      </c>
    </row>
    <row r="711" spans="1:15" x14ac:dyDescent="0.25">
      <c r="A711" s="1">
        <v>53152</v>
      </c>
      <c r="B711" s="1" t="s">
        <v>36</v>
      </c>
      <c r="C711" s="1">
        <v>9</v>
      </c>
      <c r="D711" s="2">
        <v>186.67</v>
      </c>
      <c r="E711" s="1" t="s">
        <v>67</v>
      </c>
      <c r="F711" s="2">
        <v>2.06</v>
      </c>
      <c r="G711" s="1" t="s">
        <v>124</v>
      </c>
      <c r="H711" s="1" t="s">
        <v>64</v>
      </c>
      <c r="I711" s="1" t="s">
        <v>17</v>
      </c>
      <c r="J711" s="1" t="s">
        <v>18</v>
      </c>
      <c r="K711" s="1" t="s">
        <v>203</v>
      </c>
      <c r="L711" s="1" t="s">
        <v>530</v>
      </c>
      <c r="M711" s="1" t="s">
        <v>201</v>
      </c>
      <c r="N711" s="2">
        <f>salesdata[[#This Row],[Sales]]-salesdata[[#This Row],[Profit]]</f>
        <v>184.60999999999999</v>
      </c>
      <c r="O711" s="6">
        <f>((salesdata[[#This Row],[Original_Price]]-salesdata[[#This Row],[Sales]])/(salesdata[[#This Row],[Original_Price]]))*100</f>
        <v>-1.1158658794214844</v>
      </c>
    </row>
    <row r="712" spans="1:15" x14ac:dyDescent="0.25">
      <c r="A712" s="1">
        <v>55526</v>
      </c>
      <c r="B712" s="1" t="s">
        <v>13</v>
      </c>
      <c r="C712" s="1">
        <v>23</v>
      </c>
      <c r="D712" s="2">
        <v>445.17</v>
      </c>
      <c r="E712" s="1" t="s">
        <v>67</v>
      </c>
      <c r="F712" s="2">
        <v>38.11</v>
      </c>
      <c r="G712" s="1" t="s">
        <v>338</v>
      </c>
      <c r="H712" s="1" t="s">
        <v>64</v>
      </c>
      <c r="I712" s="1" t="s">
        <v>17</v>
      </c>
      <c r="J712" s="1" t="s">
        <v>18</v>
      </c>
      <c r="K712" s="1" t="s">
        <v>203</v>
      </c>
      <c r="L712" s="1" t="s">
        <v>346</v>
      </c>
      <c r="M712" s="1" t="s">
        <v>201</v>
      </c>
      <c r="N712" s="2">
        <f>salesdata[[#This Row],[Sales]]-salesdata[[#This Row],[Profit]]</f>
        <v>407.06</v>
      </c>
      <c r="O712" s="6">
        <f>((salesdata[[#This Row],[Original_Price]]-salesdata[[#This Row],[Sales]])/(salesdata[[#This Row],[Original_Price]]))*100</f>
        <v>-9.3622561784503553</v>
      </c>
    </row>
    <row r="713" spans="1:15" x14ac:dyDescent="0.25">
      <c r="A713" s="1">
        <v>57153</v>
      </c>
      <c r="B713" s="1" t="s">
        <v>43</v>
      </c>
      <c r="C713" s="1">
        <v>45</v>
      </c>
      <c r="D713" s="2">
        <v>698.1</v>
      </c>
      <c r="E713" s="1" t="s">
        <v>67</v>
      </c>
      <c r="F713" s="2">
        <v>336.25</v>
      </c>
      <c r="G713" s="1" t="s">
        <v>194</v>
      </c>
      <c r="H713" s="1" t="s">
        <v>64</v>
      </c>
      <c r="I713" s="1" t="s">
        <v>17</v>
      </c>
      <c r="J713" s="1" t="s">
        <v>18</v>
      </c>
      <c r="K713" s="1" t="s">
        <v>220</v>
      </c>
      <c r="L713" s="1" t="s">
        <v>409</v>
      </c>
      <c r="M713" s="1" t="s">
        <v>201</v>
      </c>
      <c r="N713" s="2">
        <f>salesdata[[#This Row],[Sales]]-salesdata[[#This Row],[Profit]]</f>
        <v>361.85</v>
      </c>
      <c r="O713" s="6">
        <f>((salesdata[[#This Row],[Original_Price]]-salesdata[[#This Row],[Sales]])/(salesdata[[#This Row],[Original_Price]]))*100</f>
        <v>-92.925245267375971</v>
      </c>
    </row>
    <row r="714" spans="1:15" x14ac:dyDescent="0.25">
      <c r="A714" s="1">
        <v>59878</v>
      </c>
      <c r="B714" s="1" t="s">
        <v>13</v>
      </c>
      <c r="C714" s="1">
        <v>23</v>
      </c>
      <c r="D714" s="2">
        <v>249.64</v>
      </c>
      <c r="E714" s="1" t="s">
        <v>67</v>
      </c>
      <c r="F714" s="2">
        <v>-91.65</v>
      </c>
      <c r="G714" s="1" t="s">
        <v>196</v>
      </c>
      <c r="H714" s="1" t="s">
        <v>64</v>
      </c>
      <c r="I714" s="1" t="s">
        <v>17</v>
      </c>
      <c r="J714" s="1" t="s">
        <v>18</v>
      </c>
      <c r="K714" s="1" t="s">
        <v>19</v>
      </c>
      <c r="L714" s="1" t="s">
        <v>207</v>
      </c>
      <c r="M714" s="1" t="s">
        <v>201</v>
      </c>
      <c r="N714" s="2">
        <f>salesdata[[#This Row],[Sales]]-salesdata[[#This Row],[Profit]]</f>
        <v>341.28999999999996</v>
      </c>
      <c r="O714" s="6">
        <f>((salesdata[[#This Row],[Original_Price]]-salesdata[[#This Row],[Sales]])/(salesdata[[#This Row],[Original_Price]]))*100</f>
        <v>26.853995136101261</v>
      </c>
    </row>
    <row r="715" spans="1:15" x14ac:dyDescent="0.25">
      <c r="A715" s="1">
        <v>1600</v>
      </c>
      <c r="B715" s="1" t="s">
        <v>36</v>
      </c>
      <c r="C715" s="1">
        <v>32</v>
      </c>
      <c r="D715" s="2">
        <v>303.58999999999997</v>
      </c>
      <c r="E715" s="1" t="s">
        <v>67</v>
      </c>
      <c r="F715" s="2">
        <v>-45.99</v>
      </c>
      <c r="G715" s="1" t="s">
        <v>644</v>
      </c>
      <c r="H715" s="1" t="s">
        <v>64</v>
      </c>
      <c r="I715" s="1" t="s">
        <v>17</v>
      </c>
      <c r="J715" s="1" t="s">
        <v>25</v>
      </c>
      <c r="K715" s="1" t="s">
        <v>26</v>
      </c>
      <c r="L715" s="1" t="s">
        <v>464</v>
      </c>
      <c r="M715" s="1" t="s">
        <v>201</v>
      </c>
      <c r="N715" s="2">
        <f>salesdata[[#This Row],[Sales]]-salesdata[[#This Row],[Profit]]</f>
        <v>349.58</v>
      </c>
      <c r="O715" s="6">
        <f>((salesdata[[#This Row],[Original_Price]]-salesdata[[#This Row],[Sales]])/(salesdata[[#This Row],[Original_Price]]))*100</f>
        <v>13.155786944333203</v>
      </c>
    </row>
    <row r="716" spans="1:15" x14ac:dyDescent="0.25">
      <c r="A716" s="1">
        <v>1600</v>
      </c>
      <c r="B716" s="1" t="s">
        <v>36</v>
      </c>
      <c r="C716" s="1">
        <v>36</v>
      </c>
      <c r="D716" s="2">
        <v>191.6</v>
      </c>
      <c r="E716" s="1" t="s">
        <v>67</v>
      </c>
      <c r="F716" s="2">
        <v>-150.74</v>
      </c>
      <c r="G716" s="1" t="s">
        <v>644</v>
      </c>
      <c r="H716" s="1" t="s">
        <v>64</v>
      </c>
      <c r="I716" s="1" t="s">
        <v>17</v>
      </c>
      <c r="J716" s="1" t="s">
        <v>18</v>
      </c>
      <c r="K716" s="1" t="s">
        <v>203</v>
      </c>
      <c r="L716" s="1" t="s">
        <v>645</v>
      </c>
      <c r="M716" s="1" t="s">
        <v>201</v>
      </c>
      <c r="N716" s="2">
        <f>salesdata[[#This Row],[Sales]]-salesdata[[#This Row],[Profit]]</f>
        <v>342.34000000000003</v>
      </c>
      <c r="O716" s="6">
        <f>((salesdata[[#This Row],[Original_Price]]-salesdata[[#This Row],[Sales]])/(salesdata[[#This Row],[Original_Price]]))*100</f>
        <v>44.032248641701237</v>
      </c>
    </row>
    <row r="717" spans="1:15" x14ac:dyDescent="0.25">
      <c r="A717" s="1">
        <v>2373</v>
      </c>
      <c r="B717" s="1" t="s">
        <v>28</v>
      </c>
      <c r="C717" s="1">
        <v>36</v>
      </c>
      <c r="D717" s="2">
        <v>317.58999999999997</v>
      </c>
      <c r="E717" s="1" t="s">
        <v>67</v>
      </c>
      <c r="F717" s="2">
        <v>-46.12</v>
      </c>
      <c r="G717" s="1" t="s">
        <v>197</v>
      </c>
      <c r="H717" s="1" t="s">
        <v>64</v>
      </c>
      <c r="I717" s="1" t="s">
        <v>17</v>
      </c>
      <c r="J717" s="1" t="s">
        <v>18</v>
      </c>
      <c r="K717" s="1" t="s">
        <v>210</v>
      </c>
      <c r="L717" s="1" t="s">
        <v>450</v>
      </c>
      <c r="M717" s="1" t="s">
        <v>201</v>
      </c>
      <c r="N717" s="2">
        <f>salesdata[[#This Row],[Sales]]-salesdata[[#This Row],[Profit]]</f>
        <v>363.71</v>
      </c>
      <c r="O717" s="6">
        <f>((salesdata[[#This Row],[Original_Price]]-salesdata[[#This Row],[Sales]])/(salesdata[[#This Row],[Original_Price]]))*100</f>
        <v>12.680432212476974</v>
      </c>
    </row>
    <row r="718" spans="1:15" x14ac:dyDescent="0.25">
      <c r="A718" s="1">
        <v>3109</v>
      </c>
      <c r="B718" s="1" t="s">
        <v>31</v>
      </c>
      <c r="C718" s="1">
        <v>37</v>
      </c>
      <c r="D718" s="2">
        <v>6477.7394999999997</v>
      </c>
      <c r="E718" s="1" t="s">
        <v>67</v>
      </c>
      <c r="F718" s="2">
        <v>1653.97</v>
      </c>
      <c r="G718" s="1" t="s">
        <v>644</v>
      </c>
      <c r="H718" s="1" t="s">
        <v>64</v>
      </c>
      <c r="I718" s="1" t="s">
        <v>17</v>
      </c>
      <c r="J718" s="1" t="s">
        <v>48</v>
      </c>
      <c r="K718" s="1" t="s">
        <v>149</v>
      </c>
      <c r="L718" s="1" t="s">
        <v>646</v>
      </c>
      <c r="M718" s="1" t="s">
        <v>201</v>
      </c>
      <c r="N718" s="2">
        <f>salesdata[[#This Row],[Sales]]-salesdata[[#This Row],[Profit]]</f>
        <v>4823.7694999999994</v>
      </c>
      <c r="O718" s="6">
        <f>((salesdata[[#This Row],[Original_Price]]-salesdata[[#This Row],[Sales]])/(salesdata[[#This Row],[Original_Price]]))*100</f>
        <v>-34.287915291143172</v>
      </c>
    </row>
    <row r="719" spans="1:15" x14ac:dyDescent="0.25">
      <c r="A719" s="1">
        <v>12452</v>
      </c>
      <c r="B719" s="1" t="s">
        <v>36</v>
      </c>
      <c r="C719" s="1">
        <v>1</v>
      </c>
      <c r="D719" s="2">
        <v>356.95</v>
      </c>
      <c r="E719" s="1" t="s">
        <v>67</v>
      </c>
      <c r="F719" s="2">
        <v>-228.24</v>
      </c>
      <c r="G719" s="1" t="s">
        <v>198</v>
      </c>
      <c r="H719" s="1" t="s">
        <v>64</v>
      </c>
      <c r="I719" s="1" t="s">
        <v>17</v>
      </c>
      <c r="J719" s="1" t="s">
        <v>18</v>
      </c>
      <c r="K719" s="1" t="s">
        <v>210</v>
      </c>
      <c r="L719" s="1" t="s">
        <v>647</v>
      </c>
      <c r="M719" s="1" t="s">
        <v>201</v>
      </c>
      <c r="N719" s="2">
        <f>salesdata[[#This Row],[Sales]]-salesdata[[#This Row],[Profit]]</f>
        <v>585.19000000000005</v>
      </c>
      <c r="O719" s="6">
        <f>((salesdata[[#This Row],[Original_Price]]-salesdata[[#This Row],[Sales]])/(salesdata[[#This Row],[Original_Price]]))*100</f>
        <v>39.002717066251996</v>
      </c>
    </row>
    <row r="720" spans="1:15" x14ac:dyDescent="0.25">
      <c r="A720" s="1">
        <v>12452</v>
      </c>
      <c r="B720" s="1" t="s">
        <v>36</v>
      </c>
      <c r="C720" s="1">
        <v>38</v>
      </c>
      <c r="D720" s="2">
        <v>2063.42</v>
      </c>
      <c r="E720" s="1" t="s">
        <v>67</v>
      </c>
      <c r="F720" s="2">
        <v>989.95</v>
      </c>
      <c r="G720" s="1" t="s">
        <v>198</v>
      </c>
      <c r="H720" s="1" t="s">
        <v>64</v>
      </c>
      <c r="I720" s="1" t="s">
        <v>17</v>
      </c>
      <c r="J720" s="1" t="s">
        <v>18</v>
      </c>
      <c r="K720" s="1" t="s">
        <v>203</v>
      </c>
      <c r="L720" s="1" t="s">
        <v>648</v>
      </c>
      <c r="M720" s="1" t="s">
        <v>201</v>
      </c>
      <c r="N720" s="2">
        <f>salesdata[[#This Row],[Sales]]-salesdata[[#This Row],[Profit]]</f>
        <v>1073.47</v>
      </c>
      <c r="O720" s="6">
        <f>((salesdata[[#This Row],[Original_Price]]-salesdata[[#This Row],[Sales]])/(salesdata[[#This Row],[Original_Price]]))*100</f>
        <v>-92.219624209339798</v>
      </c>
    </row>
    <row r="721" spans="1:15" x14ac:dyDescent="0.25">
      <c r="A721" s="1">
        <v>15808</v>
      </c>
      <c r="B721" s="1" t="s">
        <v>43</v>
      </c>
      <c r="C721" s="1">
        <v>45</v>
      </c>
      <c r="D721" s="2">
        <v>882.96</v>
      </c>
      <c r="E721" s="1" t="s">
        <v>67</v>
      </c>
      <c r="F721" s="2">
        <v>11.65</v>
      </c>
      <c r="G721" s="1" t="s">
        <v>198</v>
      </c>
      <c r="H721" s="1" t="s">
        <v>64</v>
      </c>
      <c r="I721" s="1" t="s">
        <v>17</v>
      </c>
      <c r="J721" s="1" t="s">
        <v>48</v>
      </c>
      <c r="K721" s="1" t="s">
        <v>215</v>
      </c>
      <c r="L721" s="1" t="s">
        <v>315</v>
      </c>
      <c r="M721" s="1" t="s">
        <v>201</v>
      </c>
      <c r="N721" s="2">
        <f>salesdata[[#This Row],[Sales]]-salesdata[[#This Row],[Profit]]</f>
        <v>871.31000000000006</v>
      </c>
      <c r="O721" s="6">
        <f>((salesdata[[#This Row],[Original_Price]]-salesdata[[#This Row],[Sales]])/(salesdata[[#This Row],[Original_Price]]))*100</f>
        <v>-1.3370671747139338</v>
      </c>
    </row>
    <row r="722" spans="1:15" x14ac:dyDescent="0.25">
      <c r="A722" s="1">
        <v>29318</v>
      </c>
      <c r="B722" s="1" t="s">
        <v>28</v>
      </c>
      <c r="C722" s="1">
        <v>34</v>
      </c>
      <c r="D722" s="2">
        <v>3375.3074999999999</v>
      </c>
      <c r="E722" s="1" t="s">
        <v>67</v>
      </c>
      <c r="F722" s="2">
        <v>562.13</v>
      </c>
      <c r="G722" s="1" t="s">
        <v>63</v>
      </c>
      <c r="H722" s="1" t="s">
        <v>64</v>
      </c>
      <c r="I722" s="1" t="s">
        <v>17</v>
      </c>
      <c r="J722" s="1" t="s">
        <v>48</v>
      </c>
      <c r="K722" s="1" t="s">
        <v>149</v>
      </c>
      <c r="L722" s="1" t="s">
        <v>477</v>
      </c>
      <c r="M722" s="1" t="s">
        <v>201</v>
      </c>
      <c r="N722" s="2">
        <f>salesdata[[#This Row],[Sales]]-salesdata[[#This Row],[Profit]]</f>
        <v>2813.1774999999998</v>
      </c>
      <c r="O722" s="6">
        <f>((salesdata[[#This Row],[Original_Price]]-salesdata[[#This Row],[Sales]])/(salesdata[[#This Row],[Original_Price]]))*100</f>
        <v>-19.982030995200272</v>
      </c>
    </row>
    <row r="723" spans="1:15" x14ac:dyDescent="0.25">
      <c r="A723" s="1">
        <v>30016</v>
      </c>
      <c r="B723" s="1" t="s">
        <v>43</v>
      </c>
      <c r="C723" s="1">
        <v>15</v>
      </c>
      <c r="D723" s="2">
        <v>85.56</v>
      </c>
      <c r="E723" s="1" t="s">
        <v>67</v>
      </c>
      <c r="F723" s="2">
        <v>-41.58</v>
      </c>
      <c r="G723" s="1" t="s">
        <v>198</v>
      </c>
      <c r="H723" s="1" t="s">
        <v>64</v>
      </c>
      <c r="I723" s="1" t="s">
        <v>17</v>
      </c>
      <c r="J723" s="1" t="s">
        <v>18</v>
      </c>
      <c r="K723" s="1" t="s">
        <v>203</v>
      </c>
      <c r="L723" s="1" t="s">
        <v>356</v>
      </c>
      <c r="M723" s="1" t="s">
        <v>201</v>
      </c>
      <c r="N723" s="2">
        <f>salesdata[[#This Row],[Sales]]-salesdata[[#This Row],[Profit]]</f>
        <v>127.14</v>
      </c>
      <c r="O723" s="6">
        <f>((salesdata[[#This Row],[Original_Price]]-salesdata[[#This Row],[Sales]])/(salesdata[[#This Row],[Original_Price]]))*100</f>
        <v>32.704105710240675</v>
      </c>
    </row>
    <row r="724" spans="1:15" x14ac:dyDescent="0.25">
      <c r="A724" s="1">
        <v>30016</v>
      </c>
      <c r="B724" s="1" t="s">
        <v>43</v>
      </c>
      <c r="C724" s="1">
        <v>8</v>
      </c>
      <c r="D724" s="2">
        <v>754.65549999999996</v>
      </c>
      <c r="E724" s="1" t="s">
        <v>67</v>
      </c>
      <c r="F724" s="2">
        <v>-212.55</v>
      </c>
      <c r="G724" s="1" t="s">
        <v>198</v>
      </c>
      <c r="H724" s="1" t="s">
        <v>64</v>
      </c>
      <c r="I724" s="1" t="s">
        <v>17</v>
      </c>
      <c r="J724" s="1" t="s">
        <v>48</v>
      </c>
      <c r="K724" s="1" t="s">
        <v>149</v>
      </c>
      <c r="L724" s="1" t="s">
        <v>511</v>
      </c>
      <c r="M724" s="1" t="s">
        <v>201</v>
      </c>
      <c r="N724" s="2">
        <f>salesdata[[#This Row],[Sales]]-salesdata[[#This Row],[Profit]]</f>
        <v>967.20550000000003</v>
      </c>
      <c r="O724" s="6">
        <f>((salesdata[[#This Row],[Original_Price]]-salesdata[[#This Row],[Sales]])/(salesdata[[#This Row],[Original_Price]]))*100</f>
        <v>21.975681486509334</v>
      </c>
    </row>
    <row r="725" spans="1:15" x14ac:dyDescent="0.25">
      <c r="A725" s="1">
        <v>40961</v>
      </c>
      <c r="B725" s="1" t="s">
        <v>36</v>
      </c>
      <c r="C725" s="1">
        <v>7</v>
      </c>
      <c r="D725" s="2">
        <v>23.84</v>
      </c>
      <c r="E725" s="1" t="s">
        <v>67</v>
      </c>
      <c r="F725" s="2">
        <v>5.88</v>
      </c>
      <c r="G725" s="1" t="s">
        <v>198</v>
      </c>
      <c r="H725" s="1" t="s">
        <v>64</v>
      </c>
      <c r="I725" s="1" t="s">
        <v>17</v>
      </c>
      <c r="J725" s="1" t="s">
        <v>18</v>
      </c>
      <c r="K725" s="1" t="s">
        <v>199</v>
      </c>
      <c r="L725" s="1" t="s">
        <v>564</v>
      </c>
      <c r="M725" s="1" t="s">
        <v>201</v>
      </c>
      <c r="N725" s="2">
        <f>salesdata[[#This Row],[Sales]]-salesdata[[#This Row],[Profit]]</f>
        <v>17.96</v>
      </c>
      <c r="O725" s="6">
        <f>((salesdata[[#This Row],[Original_Price]]-salesdata[[#This Row],[Sales]])/(salesdata[[#This Row],[Original_Price]]))*100</f>
        <v>-32.739420935412014</v>
      </c>
    </row>
    <row r="726" spans="1:15" x14ac:dyDescent="0.25">
      <c r="A726" s="1">
        <v>41543</v>
      </c>
      <c r="B726" s="1" t="s">
        <v>31</v>
      </c>
      <c r="C726" s="1">
        <v>24</v>
      </c>
      <c r="D726" s="2">
        <v>1318.8685</v>
      </c>
      <c r="E726" s="1" t="s">
        <v>67</v>
      </c>
      <c r="F726" s="2">
        <v>172.33</v>
      </c>
      <c r="G726" s="1" t="s">
        <v>198</v>
      </c>
      <c r="H726" s="1" t="s">
        <v>64</v>
      </c>
      <c r="I726" s="1" t="s">
        <v>17</v>
      </c>
      <c r="J726" s="1" t="s">
        <v>48</v>
      </c>
      <c r="K726" s="1" t="s">
        <v>149</v>
      </c>
      <c r="L726" s="1" t="s">
        <v>290</v>
      </c>
      <c r="M726" s="1" t="s">
        <v>201</v>
      </c>
      <c r="N726" s="2">
        <f>salesdata[[#This Row],[Sales]]-salesdata[[#This Row],[Profit]]</f>
        <v>1146.5385000000001</v>
      </c>
      <c r="O726" s="6">
        <f>((salesdata[[#This Row],[Original_Price]]-salesdata[[#This Row],[Sales]])/(salesdata[[#This Row],[Original_Price]]))*100</f>
        <v>-15.030459073114413</v>
      </c>
    </row>
    <row r="727" spans="1:15" x14ac:dyDescent="0.25">
      <c r="A727" s="1">
        <v>56101</v>
      </c>
      <c r="B727" s="1" t="s">
        <v>28</v>
      </c>
      <c r="C727" s="1">
        <v>44</v>
      </c>
      <c r="D727" s="2">
        <v>5347.13</v>
      </c>
      <c r="E727" s="1" t="s">
        <v>67</v>
      </c>
      <c r="F727" s="2">
        <v>1886.41</v>
      </c>
      <c r="G727" s="1" t="s">
        <v>198</v>
      </c>
      <c r="H727" s="1" t="s">
        <v>64</v>
      </c>
      <c r="I727" s="1" t="s">
        <v>17</v>
      </c>
      <c r="J727" s="1" t="s">
        <v>18</v>
      </c>
      <c r="K727" s="1" t="s">
        <v>210</v>
      </c>
      <c r="L727" s="1" t="s">
        <v>649</v>
      </c>
      <c r="M727" s="1" t="s">
        <v>201</v>
      </c>
      <c r="N727" s="2">
        <f>salesdata[[#This Row],[Sales]]-salesdata[[#This Row],[Profit]]</f>
        <v>3460.7200000000003</v>
      </c>
      <c r="O727" s="6">
        <f>((salesdata[[#This Row],[Original_Price]]-salesdata[[#This Row],[Sales]])/(salesdata[[#This Row],[Original_Price]]))*100</f>
        <v>-54.509177281028222</v>
      </c>
    </row>
    <row r="728" spans="1:15" x14ac:dyDescent="0.25">
      <c r="A728" s="1">
        <v>1059</v>
      </c>
      <c r="B728" s="1" t="s">
        <v>43</v>
      </c>
      <c r="C728" s="1">
        <v>22</v>
      </c>
      <c r="D728" s="2">
        <v>127.33</v>
      </c>
      <c r="E728" s="1" t="s">
        <v>67</v>
      </c>
      <c r="F728" s="2">
        <v>5.3</v>
      </c>
      <c r="G728" s="1" t="s">
        <v>650</v>
      </c>
      <c r="H728" s="1" t="s">
        <v>64</v>
      </c>
      <c r="I728" s="1" t="s">
        <v>17</v>
      </c>
      <c r="J728" s="1" t="s">
        <v>18</v>
      </c>
      <c r="K728" s="1" t="s">
        <v>210</v>
      </c>
      <c r="L728" s="1" t="s">
        <v>651</v>
      </c>
      <c r="M728" s="1" t="s">
        <v>201</v>
      </c>
      <c r="N728" s="2">
        <f>salesdata[[#This Row],[Sales]]-salesdata[[#This Row],[Profit]]</f>
        <v>122.03</v>
      </c>
      <c r="O728" s="6">
        <f>((salesdata[[#This Row],[Original_Price]]-salesdata[[#This Row],[Sales]])/(salesdata[[#This Row],[Original_Price]]))*100</f>
        <v>-4.3431942964844685</v>
      </c>
    </row>
    <row r="729" spans="1:15" x14ac:dyDescent="0.25">
      <c r="A729" s="1">
        <v>1059</v>
      </c>
      <c r="B729" s="1" t="s">
        <v>43</v>
      </c>
      <c r="C729" s="1">
        <v>24</v>
      </c>
      <c r="D729" s="2">
        <v>990.1</v>
      </c>
      <c r="E729" s="1" t="s">
        <v>67</v>
      </c>
      <c r="F729" s="2">
        <v>310.22000000000003</v>
      </c>
      <c r="G729" s="1" t="s">
        <v>650</v>
      </c>
      <c r="H729" s="1" t="s">
        <v>64</v>
      </c>
      <c r="I729" s="1" t="s">
        <v>17</v>
      </c>
      <c r="J729" s="1" t="s">
        <v>18</v>
      </c>
      <c r="K729" s="1" t="s">
        <v>210</v>
      </c>
      <c r="L729" s="1" t="s">
        <v>526</v>
      </c>
      <c r="M729" s="1" t="s">
        <v>201</v>
      </c>
      <c r="N729" s="2">
        <f>salesdata[[#This Row],[Sales]]-salesdata[[#This Row],[Profit]]</f>
        <v>679.88</v>
      </c>
      <c r="O729" s="6">
        <f>((salesdata[[#This Row],[Original_Price]]-salesdata[[#This Row],[Sales]])/(salesdata[[#This Row],[Original_Price]]))*100</f>
        <v>-45.628640348296763</v>
      </c>
    </row>
    <row r="730" spans="1:15" x14ac:dyDescent="0.25">
      <c r="A730" s="1">
        <v>1826</v>
      </c>
      <c r="B730" s="1" t="s">
        <v>28</v>
      </c>
      <c r="C730" s="1">
        <v>5</v>
      </c>
      <c r="D730" s="2">
        <v>28.32</v>
      </c>
      <c r="E730" s="1" t="s">
        <v>67</v>
      </c>
      <c r="F730" s="2">
        <v>-14.35</v>
      </c>
      <c r="G730" s="1" t="s">
        <v>227</v>
      </c>
      <c r="H730" s="1" t="s">
        <v>64</v>
      </c>
      <c r="I730" s="1" t="s">
        <v>17</v>
      </c>
      <c r="J730" s="1" t="s">
        <v>18</v>
      </c>
      <c r="K730" s="1" t="s">
        <v>203</v>
      </c>
      <c r="L730" s="1" t="s">
        <v>487</v>
      </c>
      <c r="M730" s="1" t="s">
        <v>201</v>
      </c>
      <c r="N730" s="2">
        <f>salesdata[[#This Row],[Sales]]-salesdata[[#This Row],[Profit]]</f>
        <v>42.67</v>
      </c>
      <c r="O730" s="6">
        <f>((salesdata[[#This Row],[Original_Price]]-salesdata[[#This Row],[Sales]])/(salesdata[[#This Row],[Original_Price]]))*100</f>
        <v>33.630185141785802</v>
      </c>
    </row>
    <row r="731" spans="1:15" x14ac:dyDescent="0.25">
      <c r="A731" s="1">
        <v>20003</v>
      </c>
      <c r="B731" s="1" t="s">
        <v>36</v>
      </c>
      <c r="C731" s="1">
        <v>39</v>
      </c>
      <c r="D731" s="2">
        <v>796.08</v>
      </c>
      <c r="E731" s="1" t="s">
        <v>67</v>
      </c>
      <c r="F731" s="2">
        <v>30.29</v>
      </c>
      <c r="G731" s="1" t="s">
        <v>652</v>
      </c>
      <c r="H731" s="1" t="s">
        <v>64</v>
      </c>
      <c r="I731" s="1" t="s">
        <v>17</v>
      </c>
      <c r="J731" s="1" t="s">
        <v>48</v>
      </c>
      <c r="K731" s="1" t="s">
        <v>215</v>
      </c>
      <c r="L731" s="1" t="s">
        <v>315</v>
      </c>
      <c r="M731" s="1" t="s">
        <v>201</v>
      </c>
      <c r="N731" s="2">
        <f>salesdata[[#This Row],[Sales]]-salesdata[[#This Row],[Profit]]</f>
        <v>765.79000000000008</v>
      </c>
      <c r="O731" s="6">
        <f>((salesdata[[#This Row],[Original_Price]]-salesdata[[#This Row],[Sales]])/(salesdata[[#This Row],[Original_Price]]))*100</f>
        <v>-3.9553924705206334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1" sqref="L11"/>
    </sheetView>
  </sheetViews>
  <sheetFormatPr defaultRowHeight="15" x14ac:dyDescent="0.25"/>
  <cols>
    <col min="1" max="1" width="20.42578125" bestFit="1" customWidth="1"/>
    <col min="2" max="2" width="12.5703125" bestFit="1" customWidth="1"/>
  </cols>
  <sheetData>
    <row r="3" spans="1:2" x14ac:dyDescent="0.25">
      <c r="A3" s="3" t="s">
        <v>653</v>
      </c>
      <c r="B3" t="s">
        <v>657</v>
      </c>
    </row>
    <row r="4" spans="1:2" x14ac:dyDescent="0.25">
      <c r="A4" s="4" t="s">
        <v>47</v>
      </c>
      <c r="B4" s="5">
        <v>28393.280000000002</v>
      </c>
    </row>
    <row r="5" spans="1:2" x14ac:dyDescent="0.25">
      <c r="A5" s="4" t="s">
        <v>23</v>
      </c>
      <c r="B5" s="5">
        <v>59551.860000000037</v>
      </c>
    </row>
    <row r="6" spans="1:2" x14ac:dyDescent="0.25">
      <c r="A6" s="4" t="s">
        <v>16</v>
      </c>
      <c r="B6" s="5">
        <v>780.71</v>
      </c>
    </row>
    <row r="7" spans="1:2" x14ac:dyDescent="0.25">
      <c r="A7" s="4" t="s">
        <v>64</v>
      </c>
      <c r="B7" s="5">
        <v>16375.46</v>
      </c>
    </row>
    <row r="8" spans="1:2" x14ac:dyDescent="0.25">
      <c r="A8" s="4" t="s">
        <v>108</v>
      </c>
      <c r="B8" s="5">
        <v>6944.3199999999988</v>
      </c>
    </row>
    <row r="9" spans="1:2" x14ac:dyDescent="0.25">
      <c r="A9" s="4" t="s">
        <v>52</v>
      </c>
      <c r="B9" s="5">
        <v>39414.209999999992</v>
      </c>
    </row>
    <row r="10" spans="1:2" x14ac:dyDescent="0.25">
      <c r="A10" s="4" t="s">
        <v>654</v>
      </c>
      <c r="B10" s="5">
        <v>151459.84000000003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A27" sqref="A27"/>
    </sheetView>
  </sheetViews>
  <sheetFormatPr defaultRowHeight="15" x14ac:dyDescent="0.25"/>
  <cols>
    <col min="1" max="1" width="72.28515625" bestFit="1" customWidth="1"/>
    <col min="2" max="2" width="12.5703125" customWidth="1"/>
    <col min="3" max="3" width="21.85546875" bestFit="1" customWidth="1"/>
  </cols>
  <sheetData>
    <row r="3" spans="1:3" x14ac:dyDescent="0.25">
      <c r="A3" s="3" t="s">
        <v>653</v>
      </c>
      <c r="B3" t="s">
        <v>657</v>
      </c>
      <c r="C3" t="s">
        <v>655</v>
      </c>
    </row>
    <row r="4" spans="1:3" x14ac:dyDescent="0.25">
      <c r="A4" s="4" t="s">
        <v>496</v>
      </c>
      <c r="B4" s="5">
        <v>8417.57</v>
      </c>
      <c r="C4" s="5">
        <v>15</v>
      </c>
    </row>
    <row r="5" spans="1:3" x14ac:dyDescent="0.25">
      <c r="A5" s="4" t="s">
        <v>70</v>
      </c>
      <c r="B5" s="5">
        <v>7416.43</v>
      </c>
      <c r="C5" s="5">
        <v>31</v>
      </c>
    </row>
    <row r="6" spans="1:3" x14ac:dyDescent="0.25">
      <c r="A6" s="4" t="s">
        <v>53</v>
      </c>
      <c r="B6" s="5">
        <v>6907.61</v>
      </c>
      <c r="C6" s="5">
        <v>35</v>
      </c>
    </row>
    <row r="7" spans="1:3" x14ac:dyDescent="0.25">
      <c r="A7" s="4" t="s">
        <v>87</v>
      </c>
      <c r="B7" s="5">
        <v>5501.2999999999993</v>
      </c>
      <c r="C7" s="5">
        <v>85</v>
      </c>
    </row>
    <row r="8" spans="1:3" x14ac:dyDescent="0.25">
      <c r="A8" s="4" t="s">
        <v>165</v>
      </c>
      <c r="B8" s="5">
        <v>5322.14</v>
      </c>
      <c r="C8" s="5">
        <v>12</v>
      </c>
    </row>
    <row r="9" spans="1:3" x14ac:dyDescent="0.25">
      <c r="A9" s="4" t="s">
        <v>94</v>
      </c>
      <c r="B9" s="5">
        <v>2808.22</v>
      </c>
      <c r="C9" s="5">
        <v>19</v>
      </c>
    </row>
    <row r="10" spans="1:3" x14ac:dyDescent="0.25">
      <c r="A10" s="4" t="s">
        <v>86</v>
      </c>
      <c r="B10" s="5">
        <v>2795.36</v>
      </c>
      <c r="C10" s="5">
        <v>31</v>
      </c>
    </row>
    <row r="11" spans="1:3" x14ac:dyDescent="0.25">
      <c r="A11" s="4" t="s">
        <v>510</v>
      </c>
      <c r="B11" s="5">
        <v>2763.13</v>
      </c>
      <c r="C11" s="5">
        <v>49</v>
      </c>
    </row>
    <row r="12" spans="1:3" x14ac:dyDescent="0.25">
      <c r="A12" s="4" t="s">
        <v>158</v>
      </c>
      <c r="B12" s="5">
        <v>2553.89</v>
      </c>
      <c r="C12" s="5">
        <v>45</v>
      </c>
    </row>
    <row r="13" spans="1:3" x14ac:dyDescent="0.25">
      <c r="A13" s="4" t="s">
        <v>218</v>
      </c>
      <c r="B13" s="5">
        <v>1881.58</v>
      </c>
      <c r="C13" s="5">
        <v>49</v>
      </c>
    </row>
    <row r="14" spans="1:3" x14ac:dyDescent="0.25">
      <c r="A14" s="4" t="s">
        <v>654</v>
      </c>
      <c r="B14" s="5">
        <v>46367.23</v>
      </c>
      <c r="C14" s="5">
        <v>371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4.5703125" customWidth="1"/>
    <col min="2" max="2" width="12.5703125" customWidth="1"/>
    <col min="3" max="3" width="14.5703125" customWidth="1"/>
    <col min="4" max="4" width="11.28515625" bestFit="1" customWidth="1"/>
    <col min="5" max="5" width="12.28515625" bestFit="1" customWidth="1"/>
  </cols>
  <sheetData>
    <row r="3" spans="1:2" x14ac:dyDescent="0.25">
      <c r="A3" s="3" t="s">
        <v>653</v>
      </c>
      <c r="B3" t="s">
        <v>657</v>
      </c>
    </row>
    <row r="4" spans="1:2" x14ac:dyDescent="0.25">
      <c r="A4" s="4" t="s">
        <v>25</v>
      </c>
      <c r="B4" s="7">
        <v>12233.280000000004</v>
      </c>
    </row>
    <row r="5" spans="1:2" x14ac:dyDescent="0.25">
      <c r="A5" s="4" t="s">
        <v>18</v>
      </c>
      <c r="B5" s="7">
        <v>7420.6799999999985</v>
      </c>
    </row>
    <row r="6" spans="1:2" x14ac:dyDescent="0.25">
      <c r="A6" s="4" t="s">
        <v>48</v>
      </c>
      <c r="B6" s="7">
        <v>39897.9</v>
      </c>
    </row>
    <row r="7" spans="1:2" x14ac:dyDescent="0.25">
      <c r="A7" s="4" t="s">
        <v>654</v>
      </c>
      <c r="B7" s="7">
        <v>59551.86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B8"/>
    </sheetView>
  </sheetViews>
  <sheetFormatPr defaultRowHeight="15" x14ac:dyDescent="0.25"/>
  <cols>
    <col min="1" max="1" width="30.28515625" customWidth="1"/>
    <col min="2" max="3" width="12.5703125" customWidth="1"/>
    <col min="4" max="4" width="12.140625" customWidth="1"/>
    <col min="5" max="5" width="7.7109375" customWidth="1"/>
    <col min="6" max="7" width="8.7109375" customWidth="1"/>
    <col min="8" max="8" width="7.7109375" customWidth="1"/>
    <col min="9" max="9" width="8.7109375" customWidth="1"/>
    <col min="10" max="11" width="7.7109375" customWidth="1"/>
    <col min="12" max="13" width="8" customWidth="1"/>
    <col min="14" max="14" width="7" customWidth="1"/>
    <col min="15" max="15" width="7.7109375" customWidth="1"/>
    <col min="16" max="16" width="8" customWidth="1"/>
    <col min="17" max="17" width="7" customWidth="1"/>
    <col min="18" max="20" width="8" customWidth="1"/>
    <col min="21" max="21" width="7" customWidth="1"/>
    <col min="22" max="23" width="8" customWidth="1"/>
    <col min="24" max="24" width="7.7109375" customWidth="1"/>
    <col min="25" max="29" width="8" customWidth="1"/>
    <col min="30" max="30" width="8.7109375" customWidth="1"/>
    <col min="31" max="31" width="8" customWidth="1"/>
    <col min="32" max="33" width="9" customWidth="1"/>
    <col min="34" max="34" width="7" customWidth="1"/>
    <col min="35" max="39" width="8" customWidth="1"/>
    <col min="40" max="40" width="8.7109375" customWidth="1"/>
    <col min="41" max="45" width="8" customWidth="1"/>
    <col min="46" max="46" width="8.7109375" customWidth="1"/>
    <col min="47" max="49" width="8" customWidth="1"/>
    <col min="50" max="50" width="8.7109375" customWidth="1"/>
    <col min="51" max="51" width="8" customWidth="1"/>
    <col min="52" max="52" width="23.5703125" customWidth="1"/>
    <col min="53" max="53" width="12.7109375" customWidth="1"/>
    <col min="54" max="56" width="12" customWidth="1"/>
    <col min="57" max="59" width="12.7109375" customWidth="1"/>
    <col min="60" max="60" width="12" customWidth="1"/>
    <col min="61" max="101" width="12.7109375" customWidth="1"/>
    <col min="102" max="102" width="17.7109375" customWidth="1"/>
    <col min="103" max="103" width="28.5703125" customWidth="1"/>
    <col min="104" max="293" width="6.28515625" customWidth="1"/>
    <col min="294" max="366" width="5.28515625" customWidth="1"/>
    <col min="367" max="427" width="4.5703125" customWidth="1"/>
    <col min="428" max="731" width="5.5703125" customWidth="1"/>
    <col min="732" max="732" width="12.5703125" bestFit="1" customWidth="1"/>
    <col min="733" max="736" width="7.28515625" customWidth="1"/>
    <col min="737" max="737" width="8" customWidth="1"/>
    <col min="738" max="743" width="7" customWidth="1"/>
    <col min="744" max="744" width="6.28515625" customWidth="1"/>
    <col min="745" max="746" width="8" customWidth="1"/>
    <col min="747" max="747" width="6.28515625" customWidth="1"/>
    <col min="748" max="749" width="8" customWidth="1"/>
    <col min="750" max="752" width="7" customWidth="1"/>
    <col min="753" max="753" width="6.28515625" customWidth="1"/>
    <col min="754" max="754" width="7" customWidth="1"/>
    <col min="755" max="755" width="8" customWidth="1"/>
    <col min="756" max="756" width="6.28515625" customWidth="1"/>
    <col min="757" max="758" width="8" customWidth="1"/>
    <col min="759" max="760" width="6.28515625" customWidth="1"/>
    <col min="761" max="761" width="7" customWidth="1"/>
    <col min="762" max="763" width="6.28515625" customWidth="1"/>
    <col min="764" max="765" width="7" customWidth="1"/>
    <col min="766" max="766" width="6.28515625" customWidth="1"/>
    <col min="767" max="767" width="7" customWidth="1"/>
    <col min="768" max="769" width="6.28515625" customWidth="1"/>
    <col min="770" max="770" width="7" customWidth="1"/>
    <col min="771" max="771" width="8" customWidth="1"/>
    <col min="772" max="772" width="7" customWidth="1"/>
    <col min="773" max="773" width="8" customWidth="1"/>
    <col min="774" max="774" width="6.28515625" customWidth="1"/>
    <col min="775" max="775" width="7" customWidth="1"/>
    <col min="776" max="776" width="6.28515625" customWidth="1"/>
    <col min="777" max="777" width="7" customWidth="1"/>
    <col min="778" max="781" width="8" customWidth="1"/>
    <col min="782" max="783" width="6.28515625" customWidth="1"/>
    <col min="784" max="785" width="8" customWidth="1"/>
    <col min="786" max="788" width="6.28515625" customWidth="1"/>
    <col min="789" max="792" width="7" customWidth="1"/>
    <col min="793" max="794" width="8" customWidth="1"/>
    <col min="795" max="795" width="7" customWidth="1"/>
    <col min="796" max="797" width="8" customWidth="1"/>
    <col min="798" max="798" width="7" customWidth="1"/>
    <col min="799" max="799" width="8" customWidth="1"/>
    <col min="800" max="801" width="7" customWidth="1"/>
    <col min="802" max="802" width="6.28515625" customWidth="1"/>
    <col min="803" max="803" width="7" customWidth="1"/>
    <col min="804" max="805" width="6.28515625" customWidth="1"/>
    <col min="806" max="807" width="8" customWidth="1"/>
    <col min="808" max="808" width="7" customWidth="1"/>
    <col min="809" max="809" width="8" customWidth="1"/>
    <col min="810" max="811" width="6.28515625" customWidth="1"/>
    <col min="812" max="812" width="8" customWidth="1"/>
    <col min="813" max="814" width="6.28515625" customWidth="1"/>
    <col min="815" max="816" width="8" customWidth="1"/>
    <col min="817" max="817" width="6.28515625" customWidth="1"/>
    <col min="818" max="820" width="7" customWidth="1"/>
    <col min="821" max="821" width="8" customWidth="1"/>
    <col min="822" max="822" width="7" customWidth="1"/>
    <col min="823" max="823" width="8" customWidth="1"/>
    <col min="824" max="825" width="7" customWidth="1"/>
    <col min="826" max="826" width="8" customWidth="1"/>
    <col min="827" max="828" width="7" customWidth="1"/>
    <col min="829" max="830" width="8" customWidth="1"/>
    <col min="831" max="832" width="7" customWidth="1"/>
    <col min="833" max="833" width="6.28515625" customWidth="1"/>
    <col min="834" max="834" width="7" customWidth="1"/>
    <col min="835" max="836" width="8" customWidth="1"/>
    <col min="837" max="837" width="7" customWidth="1"/>
    <col min="838" max="840" width="8" customWidth="1"/>
    <col min="841" max="841" width="7" customWidth="1"/>
    <col min="842" max="842" width="8" customWidth="1"/>
    <col min="843" max="843" width="7" customWidth="1"/>
    <col min="844" max="844" width="8" customWidth="1"/>
    <col min="845" max="845" width="7" customWidth="1"/>
    <col min="846" max="846" width="8" customWidth="1"/>
    <col min="847" max="852" width="7" customWidth="1"/>
    <col min="853" max="853" width="8" customWidth="1"/>
    <col min="854" max="855" width="7" customWidth="1"/>
    <col min="856" max="856" width="6.28515625" customWidth="1"/>
    <col min="857" max="857" width="8" customWidth="1"/>
    <col min="858" max="858" width="6.28515625" customWidth="1"/>
    <col min="859" max="859" width="8" customWidth="1"/>
    <col min="860" max="860" width="7" customWidth="1"/>
    <col min="861" max="861" width="6.28515625" customWidth="1"/>
    <col min="862" max="864" width="7" customWidth="1"/>
    <col min="865" max="865" width="8" customWidth="1"/>
    <col min="866" max="866" width="7" customWidth="1"/>
    <col min="867" max="867" width="6.28515625" customWidth="1"/>
    <col min="868" max="870" width="7" customWidth="1"/>
    <col min="871" max="871" width="6.28515625" customWidth="1"/>
    <col min="872" max="872" width="7" customWidth="1"/>
    <col min="873" max="873" width="8" customWidth="1"/>
    <col min="874" max="874" width="6.28515625" customWidth="1"/>
    <col min="875" max="875" width="7" customWidth="1"/>
    <col min="876" max="876" width="8" customWidth="1"/>
    <col min="877" max="877" width="7" customWidth="1"/>
    <col min="878" max="878" width="6.28515625" customWidth="1"/>
    <col min="879" max="880" width="8" customWidth="1"/>
    <col min="881" max="884" width="6.28515625" customWidth="1"/>
    <col min="885" max="885" width="7" customWidth="1"/>
    <col min="886" max="886" width="6.28515625" customWidth="1"/>
    <col min="887" max="888" width="7" customWidth="1"/>
    <col min="889" max="889" width="8" customWidth="1"/>
    <col min="890" max="890" width="7" customWidth="1"/>
    <col min="891" max="892" width="8" customWidth="1"/>
    <col min="893" max="894" width="7" customWidth="1"/>
    <col min="895" max="895" width="8" customWidth="1"/>
    <col min="896" max="896" width="6.28515625" customWidth="1"/>
    <col min="897" max="897" width="7" customWidth="1"/>
    <col min="898" max="898" width="8" customWidth="1"/>
    <col min="899" max="899" width="7" customWidth="1"/>
    <col min="900" max="900" width="6.28515625" customWidth="1"/>
    <col min="901" max="901" width="7" customWidth="1"/>
    <col min="902" max="903" width="6.28515625" customWidth="1"/>
    <col min="904" max="904" width="7" customWidth="1"/>
    <col min="905" max="905" width="6.28515625" customWidth="1"/>
    <col min="906" max="908" width="7" customWidth="1"/>
    <col min="909" max="909" width="6.28515625" customWidth="1"/>
    <col min="910" max="912" width="7" customWidth="1"/>
    <col min="913" max="914" width="6.28515625" customWidth="1"/>
    <col min="915" max="916" width="7" customWidth="1"/>
    <col min="917" max="919" width="8" customWidth="1"/>
    <col min="920" max="921" width="7" customWidth="1"/>
    <col min="922" max="923" width="8" customWidth="1"/>
    <col min="924" max="924" width="7" customWidth="1"/>
    <col min="925" max="926" width="6.28515625" customWidth="1"/>
    <col min="927" max="927" width="7" customWidth="1"/>
    <col min="928" max="928" width="8" customWidth="1"/>
    <col min="929" max="931" width="7" customWidth="1"/>
    <col min="932" max="932" width="8" customWidth="1"/>
    <col min="933" max="933" width="7" customWidth="1"/>
    <col min="934" max="934" width="6.28515625" customWidth="1"/>
    <col min="935" max="939" width="7" customWidth="1"/>
    <col min="940" max="940" width="6.28515625" customWidth="1"/>
    <col min="941" max="941" width="7" customWidth="1"/>
    <col min="942" max="942" width="6.28515625" customWidth="1"/>
    <col min="943" max="944" width="7" customWidth="1"/>
    <col min="945" max="947" width="6.28515625" customWidth="1"/>
    <col min="948" max="952" width="7" customWidth="1"/>
    <col min="953" max="953" width="6.28515625" customWidth="1"/>
    <col min="954" max="956" width="7" customWidth="1"/>
    <col min="957" max="957" width="6.28515625" customWidth="1"/>
    <col min="958" max="958" width="7" customWidth="1"/>
    <col min="959" max="959" width="6.28515625" customWidth="1"/>
    <col min="960" max="960" width="7" customWidth="1"/>
    <col min="961" max="961" width="6.28515625" customWidth="1"/>
    <col min="962" max="962" width="7" customWidth="1"/>
    <col min="963" max="963" width="6.28515625" customWidth="1"/>
    <col min="964" max="964" width="7" customWidth="1"/>
    <col min="965" max="965" width="6.28515625" customWidth="1"/>
    <col min="966" max="966" width="7" customWidth="1"/>
    <col min="967" max="971" width="6.28515625" customWidth="1"/>
    <col min="972" max="979" width="7" customWidth="1"/>
    <col min="980" max="980" width="6.28515625" customWidth="1"/>
    <col min="981" max="981" width="7" customWidth="1"/>
    <col min="982" max="983" width="6.28515625" customWidth="1"/>
    <col min="984" max="984" width="7" customWidth="1"/>
    <col min="985" max="987" width="6.28515625" customWidth="1"/>
    <col min="988" max="990" width="7" customWidth="1"/>
    <col min="991" max="993" width="6.28515625" customWidth="1"/>
    <col min="994" max="995" width="7" customWidth="1"/>
    <col min="996" max="997" width="6.28515625" customWidth="1"/>
    <col min="998" max="999" width="7" customWidth="1"/>
    <col min="1000" max="1000" width="6.28515625" customWidth="1"/>
    <col min="1001" max="1001" width="7" customWidth="1"/>
    <col min="1002" max="1003" width="6.28515625" customWidth="1"/>
    <col min="1004" max="1004" width="7" customWidth="1"/>
    <col min="1005" max="1005" width="6.28515625" customWidth="1"/>
    <col min="1006" max="1006" width="7" customWidth="1"/>
    <col min="1007" max="1007" width="6.28515625" customWidth="1"/>
    <col min="1008" max="1008" width="7" customWidth="1"/>
    <col min="1009" max="1011" width="6.28515625" customWidth="1"/>
    <col min="1012" max="1013" width="7" customWidth="1"/>
    <col min="1014" max="1014" width="6.28515625" customWidth="1"/>
    <col min="1015" max="1015" width="7" customWidth="1"/>
    <col min="1016" max="1018" width="6.28515625" customWidth="1"/>
    <col min="1019" max="1020" width="7" customWidth="1"/>
    <col min="1021" max="1023" width="6.28515625" customWidth="1"/>
    <col min="1024" max="1024" width="6" customWidth="1"/>
    <col min="1025" max="1026" width="5.28515625" customWidth="1"/>
    <col min="1027" max="1027" width="7" customWidth="1"/>
    <col min="1028" max="1028" width="5.28515625" customWidth="1"/>
    <col min="1029" max="1029" width="7" customWidth="1"/>
    <col min="1030" max="1032" width="6" customWidth="1"/>
    <col min="1033" max="1033" width="7" customWidth="1"/>
    <col min="1034" max="1035" width="6" customWidth="1"/>
    <col min="1036" max="1036" width="7" customWidth="1"/>
    <col min="1037" max="1038" width="6" customWidth="1"/>
    <col min="1039" max="1039" width="7" customWidth="1"/>
    <col min="1040" max="1042" width="6" customWidth="1"/>
    <col min="1043" max="1044" width="5.28515625" customWidth="1"/>
    <col min="1045" max="1045" width="6" customWidth="1"/>
    <col min="1046" max="1046" width="5.28515625" customWidth="1"/>
    <col min="1047" max="1049" width="6" customWidth="1"/>
    <col min="1050" max="1050" width="5.28515625" customWidth="1"/>
    <col min="1051" max="1051" width="6" customWidth="1"/>
    <col min="1052" max="1052" width="5.28515625" customWidth="1"/>
    <col min="1053" max="1053" width="6" customWidth="1"/>
    <col min="1054" max="1054" width="7" customWidth="1"/>
    <col min="1055" max="1061" width="6" customWidth="1"/>
    <col min="1062" max="1062" width="5.28515625" customWidth="1"/>
    <col min="1063" max="1064" width="6" customWidth="1"/>
    <col min="1065" max="1065" width="5.28515625" customWidth="1"/>
    <col min="1066" max="1070" width="6" customWidth="1"/>
    <col min="1071" max="1071" width="5.28515625" customWidth="1"/>
    <col min="1072" max="1073" width="6" customWidth="1"/>
    <col min="1074" max="1075" width="5.28515625" customWidth="1"/>
    <col min="1076" max="1077" width="6" customWidth="1"/>
    <col min="1078" max="1081" width="5.28515625" customWidth="1"/>
    <col min="1082" max="1084" width="6" customWidth="1"/>
    <col min="1085" max="1087" width="5.28515625" customWidth="1"/>
    <col min="1088" max="1089" width="6" customWidth="1"/>
    <col min="1090" max="1090" width="5.28515625" customWidth="1"/>
    <col min="1091" max="1091" width="6" customWidth="1"/>
    <col min="1092" max="1096" width="5.28515625" customWidth="1"/>
    <col min="1097" max="1105" width="5.7109375" customWidth="1"/>
    <col min="1106" max="1106" width="6.7109375" customWidth="1"/>
    <col min="1107" max="1107" width="7.7109375" customWidth="1"/>
    <col min="1108" max="1109" width="5.7109375" customWidth="1"/>
    <col min="1110" max="1111" width="6.7109375" customWidth="1"/>
    <col min="1112" max="1112" width="5.7109375" customWidth="1"/>
    <col min="1113" max="1113" width="7.7109375" customWidth="1"/>
    <col min="1114" max="1114" width="5.7109375" customWidth="1"/>
    <col min="1115" max="1115" width="7.7109375" customWidth="1"/>
    <col min="1116" max="1119" width="6.7109375" customWidth="1"/>
    <col min="1120" max="1120" width="7.7109375" customWidth="1"/>
    <col min="1121" max="1121" width="5.7109375" customWidth="1"/>
    <col min="1122" max="1124" width="6.7109375" customWidth="1"/>
    <col min="1125" max="1125" width="5.7109375" customWidth="1"/>
    <col min="1126" max="1126" width="6.7109375" customWidth="1"/>
    <col min="1127" max="1127" width="5.7109375" customWidth="1"/>
    <col min="1128" max="1132" width="6.7109375" customWidth="1"/>
    <col min="1133" max="1133" width="5.7109375" customWidth="1"/>
    <col min="1134" max="1138" width="6.7109375" customWidth="1"/>
    <col min="1139" max="1139" width="7.7109375" customWidth="1"/>
    <col min="1140" max="1145" width="6.7109375" customWidth="1"/>
    <col min="1146" max="1146" width="7.7109375" customWidth="1"/>
    <col min="1147" max="1147" width="6.7109375" customWidth="1"/>
    <col min="1148" max="1148" width="4.5703125" customWidth="1"/>
    <col min="1149" max="1150" width="6.7109375" customWidth="1"/>
    <col min="1151" max="1151" width="5.7109375" customWidth="1"/>
    <col min="1152" max="1153" width="6.7109375" customWidth="1"/>
    <col min="1154" max="1155" width="7.7109375" customWidth="1"/>
    <col min="1156" max="1156" width="5.7109375" customWidth="1"/>
    <col min="1157" max="1162" width="6.7109375" customWidth="1"/>
    <col min="1163" max="1163" width="7.7109375" customWidth="1"/>
    <col min="1164" max="1168" width="6.7109375" customWidth="1"/>
    <col min="1169" max="1169" width="7.7109375" customWidth="1"/>
    <col min="1170" max="1171" width="6.7109375" customWidth="1"/>
    <col min="1172" max="1172" width="5.7109375" customWidth="1"/>
    <col min="1173" max="1173" width="6.7109375" customWidth="1"/>
    <col min="1174" max="1174" width="5.7109375" customWidth="1"/>
    <col min="1175" max="1175" width="6.7109375" customWidth="1"/>
    <col min="1176" max="1177" width="5.7109375" customWidth="1"/>
    <col min="1178" max="1181" width="6.7109375" customWidth="1"/>
    <col min="1182" max="1182" width="7.7109375" customWidth="1"/>
    <col min="1183" max="1183" width="6.7109375" customWidth="1"/>
    <col min="1184" max="1185" width="7.7109375" customWidth="1"/>
    <col min="1186" max="1189" width="6.7109375" customWidth="1"/>
    <col min="1190" max="1191" width="7.7109375" customWidth="1"/>
    <col min="1192" max="1192" width="5.7109375" customWidth="1"/>
    <col min="1193" max="1195" width="6.7109375" customWidth="1"/>
    <col min="1196" max="1196" width="7.7109375" customWidth="1"/>
    <col min="1197" max="1197" width="8.7109375" customWidth="1"/>
    <col min="1198" max="1198" width="5.7109375" customWidth="1"/>
    <col min="1199" max="1200" width="6.7109375" customWidth="1"/>
    <col min="1201" max="1201" width="5.5703125" customWidth="1"/>
    <col min="1202" max="1204" width="6.7109375" customWidth="1"/>
    <col min="1205" max="1207" width="7.7109375" customWidth="1"/>
    <col min="1208" max="1208" width="6.7109375" customWidth="1"/>
    <col min="1209" max="1209" width="7.7109375" customWidth="1"/>
    <col min="1210" max="1210" width="5.7109375" customWidth="1"/>
    <col min="1211" max="1211" width="6.7109375" customWidth="1"/>
    <col min="1212" max="1212" width="5.7109375" customWidth="1"/>
    <col min="1213" max="1213" width="6.7109375" customWidth="1"/>
    <col min="1214" max="1214" width="8.7109375" customWidth="1"/>
    <col min="1215" max="1215" width="7.7109375" customWidth="1"/>
    <col min="1216" max="1217" width="6.7109375" customWidth="1"/>
    <col min="1218" max="1218" width="7.7109375" customWidth="1"/>
    <col min="1219" max="1219" width="6.7109375" customWidth="1"/>
    <col min="1220" max="1221" width="7.7109375" customWidth="1"/>
    <col min="1222" max="1222" width="6.7109375" customWidth="1"/>
    <col min="1223" max="1223" width="8.7109375" customWidth="1"/>
    <col min="1224" max="1224" width="5.7109375" customWidth="1"/>
    <col min="1225" max="1227" width="6.7109375" customWidth="1"/>
    <col min="1228" max="1228" width="5.7109375" customWidth="1"/>
    <col min="1229" max="1229" width="7.7109375" customWidth="1"/>
    <col min="1230" max="1234" width="6.7109375" customWidth="1"/>
    <col min="1235" max="1235" width="7.7109375" customWidth="1"/>
    <col min="1236" max="1236" width="5.7109375" customWidth="1"/>
    <col min="1237" max="1237" width="7.7109375" customWidth="1"/>
    <col min="1238" max="1238" width="6.7109375" customWidth="1"/>
    <col min="1239" max="1239" width="7.7109375" customWidth="1"/>
    <col min="1240" max="1240" width="5.7109375" customWidth="1"/>
    <col min="1241" max="1246" width="6.7109375" customWidth="1"/>
    <col min="1247" max="1248" width="7.7109375" customWidth="1"/>
    <col min="1249" max="1249" width="6.7109375" customWidth="1"/>
    <col min="1250" max="1251" width="7.7109375" customWidth="1"/>
    <col min="1252" max="1255" width="6.7109375" customWidth="1"/>
    <col min="1256" max="1256" width="7.7109375" customWidth="1"/>
    <col min="1257" max="1257" width="6.7109375" customWidth="1"/>
    <col min="1258" max="1259" width="7.7109375" customWidth="1"/>
    <col min="1260" max="1260" width="6.7109375" customWidth="1"/>
    <col min="1261" max="1261" width="5.7109375" customWidth="1"/>
    <col min="1262" max="1263" width="6.7109375" customWidth="1"/>
    <col min="1264" max="1264" width="7.7109375" customWidth="1"/>
    <col min="1265" max="1265" width="6.7109375" customWidth="1"/>
    <col min="1266" max="1266" width="7.7109375" customWidth="1"/>
    <col min="1267" max="1269" width="6.7109375" customWidth="1"/>
    <col min="1270" max="1270" width="7.7109375" customWidth="1"/>
    <col min="1271" max="1271" width="5.7109375" customWidth="1"/>
    <col min="1272" max="1272" width="7.7109375" customWidth="1"/>
    <col min="1273" max="1273" width="6.7109375" customWidth="1"/>
    <col min="1274" max="1274" width="5.7109375" customWidth="1"/>
    <col min="1275" max="1275" width="7.7109375" customWidth="1"/>
    <col min="1276" max="1276" width="6.7109375" customWidth="1"/>
    <col min="1277" max="1278" width="7.7109375" customWidth="1"/>
    <col min="1279" max="1289" width="6.7109375" customWidth="1"/>
    <col min="1290" max="1292" width="7.7109375" customWidth="1"/>
    <col min="1293" max="1294" width="6.7109375" customWidth="1"/>
    <col min="1295" max="1295" width="8.7109375" customWidth="1"/>
    <col min="1296" max="1296" width="7.7109375" customWidth="1"/>
    <col min="1297" max="1297" width="6.7109375" customWidth="1"/>
    <col min="1298" max="1298" width="7.7109375" customWidth="1"/>
    <col min="1299" max="1300" width="6.7109375" customWidth="1"/>
    <col min="1301" max="1301" width="8.7109375" customWidth="1"/>
    <col min="1302" max="1302" width="6.7109375" customWidth="1"/>
    <col min="1303" max="1304" width="7.7109375" customWidth="1"/>
    <col min="1305" max="1307" width="6.7109375" customWidth="1"/>
    <col min="1308" max="1308" width="5.7109375" customWidth="1"/>
    <col min="1309" max="1311" width="6.7109375" customWidth="1"/>
    <col min="1312" max="1312" width="5.7109375" customWidth="1"/>
    <col min="1313" max="1313" width="6.7109375" customWidth="1"/>
    <col min="1314" max="1315" width="7.7109375" customWidth="1"/>
    <col min="1316" max="1316" width="6.7109375" customWidth="1"/>
    <col min="1317" max="1317" width="5.7109375" customWidth="1"/>
    <col min="1318" max="1319" width="6.7109375" customWidth="1"/>
    <col min="1320" max="1321" width="7.7109375" customWidth="1"/>
    <col min="1322" max="1322" width="6.7109375" customWidth="1"/>
    <col min="1323" max="1323" width="7.7109375" customWidth="1"/>
    <col min="1324" max="1324" width="6.7109375" customWidth="1"/>
    <col min="1325" max="1328" width="7.7109375" customWidth="1"/>
    <col min="1329" max="1329" width="6.7109375" customWidth="1"/>
    <col min="1330" max="1331" width="7.7109375" customWidth="1"/>
    <col min="1332" max="1332" width="6.7109375" customWidth="1"/>
    <col min="1333" max="1333" width="7.7109375" customWidth="1"/>
    <col min="1334" max="1334" width="6.7109375" customWidth="1"/>
    <col min="1335" max="1335" width="7.7109375" customWidth="1"/>
    <col min="1336" max="1336" width="6.7109375" customWidth="1"/>
    <col min="1337" max="1337" width="7.7109375" customWidth="1"/>
    <col min="1338" max="1338" width="6.7109375" customWidth="1"/>
    <col min="1339" max="1341" width="7.7109375" customWidth="1"/>
    <col min="1342" max="1345" width="6.7109375" customWidth="1"/>
    <col min="1346" max="1346" width="5.7109375" customWidth="1"/>
    <col min="1347" max="1347" width="7.7109375" customWidth="1"/>
    <col min="1348" max="1350" width="6.7109375" customWidth="1"/>
    <col min="1351" max="1353" width="7.7109375" customWidth="1"/>
    <col min="1354" max="1355" width="6.7109375" customWidth="1"/>
    <col min="1356" max="1356" width="7.7109375" customWidth="1"/>
    <col min="1357" max="1357" width="6.7109375" customWidth="1"/>
    <col min="1358" max="1358" width="7.7109375" customWidth="1"/>
    <col min="1359" max="1360" width="6.7109375" customWidth="1"/>
    <col min="1361" max="1361" width="8.7109375" customWidth="1"/>
    <col min="1362" max="1365" width="6.7109375" customWidth="1"/>
    <col min="1366" max="1367" width="7.7109375" customWidth="1"/>
    <col min="1368" max="1368" width="6.7109375" customWidth="1"/>
    <col min="1369" max="1369" width="5.7109375" customWidth="1"/>
    <col min="1370" max="1371" width="7.7109375" customWidth="1"/>
    <col min="1372" max="1373" width="6.7109375" customWidth="1"/>
    <col min="1374" max="1374" width="7.7109375" customWidth="1"/>
    <col min="1375" max="1377" width="6.7109375" customWidth="1"/>
    <col min="1378" max="1382" width="7.7109375" customWidth="1"/>
    <col min="1383" max="1384" width="6.7109375" customWidth="1"/>
    <col min="1385" max="1385" width="7.7109375" customWidth="1"/>
    <col min="1386" max="1386" width="6.7109375" customWidth="1"/>
    <col min="1387" max="1389" width="7.7109375" customWidth="1"/>
    <col min="1390" max="1390" width="6.7109375" customWidth="1"/>
    <col min="1391" max="1391" width="7.7109375" customWidth="1"/>
    <col min="1392" max="1392" width="6.7109375" customWidth="1"/>
    <col min="1393" max="1396" width="7.7109375" customWidth="1"/>
    <col min="1397" max="1397" width="5.7109375" customWidth="1"/>
    <col min="1398" max="1398" width="6.7109375" customWidth="1"/>
    <col min="1399" max="1400" width="7.7109375" customWidth="1"/>
    <col min="1401" max="1401" width="6.7109375" customWidth="1"/>
    <col min="1402" max="1407" width="7.7109375" customWidth="1"/>
    <col min="1408" max="1408" width="6.7109375" customWidth="1"/>
    <col min="1409" max="1409" width="7.7109375" customWidth="1"/>
    <col min="1410" max="1410" width="8.7109375" customWidth="1"/>
    <col min="1411" max="1412" width="7.7109375" customWidth="1"/>
    <col min="1413" max="1413" width="6.7109375" customWidth="1"/>
    <col min="1414" max="1414" width="7.7109375" customWidth="1"/>
    <col min="1415" max="1415" width="6.7109375" customWidth="1"/>
    <col min="1416" max="1418" width="7.7109375" customWidth="1"/>
    <col min="1419" max="1421" width="6.7109375" customWidth="1"/>
    <col min="1422" max="1422" width="7.7109375" customWidth="1"/>
    <col min="1423" max="1424" width="6.7109375" customWidth="1"/>
    <col min="1425" max="1426" width="7.7109375" customWidth="1"/>
    <col min="1427" max="1427" width="6.7109375" customWidth="1"/>
    <col min="1428" max="1428" width="7.7109375" customWidth="1"/>
    <col min="1429" max="1431" width="6.7109375" customWidth="1"/>
    <col min="1432" max="1435" width="7.7109375" customWidth="1"/>
    <col min="1436" max="1437" width="6.7109375" customWidth="1"/>
    <col min="1438" max="1443" width="7.7109375" customWidth="1"/>
    <col min="1444" max="1445" width="6.7109375" customWidth="1"/>
    <col min="1446" max="1446" width="7.7109375" customWidth="1"/>
    <col min="1447" max="1447" width="6.7109375" customWidth="1"/>
    <col min="1448" max="1448" width="7.7109375" customWidth="1"/>
    <col min="1449" max="1449" width="6.7109375" customWidth="1"/>
    <col min="1450" max="1450" width="8.7109375" customWidth="1"/>
    <col min="1451" max="1451" width="7.7109375" customWidth="1"/>
    <col min="1452" max="1452" width="6.7109375" customWidth="1"/>
    <col min="1453" max="1460" width="7.7109375" customWidth="1"/>
    <col min="1461" max="1461" width="8.7109375" customWidth="1"/>
    <col min="1462" max="1462" width="26.85546875" bestFit="1" customWidth="1"/>
    <col min="1463" max="1463" width="17.7109375" bestFit="1" customWidth="1"/>
  </cols>
  <sheetData>
    <row r="3" spans="1:2" x14ac:dyDescent="0.25">
      <c r="A3" s="3" t="s">
        <v>653</v>
      </c>
      <c r="B3" t="s">
        <v>657</v>
      </c>
    </row>
    <row r="4" spans="1:2" x14ac:dyDescent="0.25">
      <c r="A4" s="4" t="s">
        <v>210</v>
      </c>
      <c r="B4" s="7">
        <v>8237.48</v>
      </c>
    </row>
    <row r="5" spans="1:2" x14ac:dyDescent="0.25">
      <c r="A5" s="4" t="s">
        <v>34</v>
      </c>
      <c r="B5" s="7">
        <v>9046.08</v>
      </c>
    </row>
    <row r="6" spans="1:2" x14ac:dyDescent="0.25">
      <c r="A6" s="4" t="s">
        <v>49</v>
      </c>
      <c r="B6" s="5">
        <v>9715.83</v>
      </c>
    </row>
    <row r="7" spans="1:2" x14ac:dyDescent="0.25">
      <c r="A7" s="4" t="s">
        <v>149</v>
      </c>
      <c r="B7" s="7">
        <v>14493.939999999995</v>
      </c>
    </row>
    <row r="8" spans="1:2" x14ac:dyDescent="0.25">
      <c r="A8" s="4" t="s">
        <v>69</v>
      </c>
      <c r="B8" s="7">
        <v>16418.289999999997</v>
      </c>
    </row>
    <row r="9" spans="1:2" x14ac:dyDescent="0.25">
      <c r="A9" s="4" t="s">
        <v>654</v>
      </c>
      <c r="B9" s="5">
        <v>57911.619999999988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6" sqref="K6"/>
    </sheetView>
  </sheetViews>
  <sheetFormatPr defaultRowHeight="15" x14ac:dyDescent="0.25"/>
  <cols>
    <col min="1" max="1" width="13.140625" bestFit="1" customWidth="1"/>
    <col min="2" max="2" width="21.85546875" bestFit="1" customWidth="1"/>
  </cols>
  <sheetData>
    <row r="3" spans="1:2" x14ac:dyDescent="0.25">
      <c r="A3" s="3" t="s">
        <v>653</v>
      </c>
      <c r="B3" t="s">
        <v>655</v>
      </c>
    </row>
    <row r="4" spans="1:2" x14ac:dyDescent="0.25">
      <c r="A4" s="4" t="s">
        <v>43</v>
      </c>
      <c r="B4" s="5">
        <v>854</v>
      </c>
    </row>
    <row r="5" spans="1:2" x14ac:dyDescent="0.25">
      <c r="A5" s="4" t="s">
        <v>13</v>
      </c>
      <c r="B5" s="5">
        <v>1129</v>
      </c>
    </row>
    <row r="6" spans="1:2" x14ac:dyDescent="0.25">
      <c r="A6" s="4" t="s">
        <v>31</v>
      </c>
      <c r="B6" s="5">
        <v>547</v>
      </c>
    </row>
    <row r="7" spans="1:2" x14ac:dyDescent="0.25">
      <c r="A7" s="4" t="s">
        <v>36</v>
      </c>
      <c r="B7" s="5">
        <v>479</v>
      </c>
    </row>
    <row r="8" spans="1:2" x14ac:dyDescent="0.25">
      <c r="A8" s="4" t="s">
        <v>28</v>
      </c>
      <c r="B8" s="5">
        <v>565</v>
      </c>
    </row>
    <row r="9" spans="1:2" x14ac:dyDescent="0.25">
      <c r="A9" s="4" t="s">
        <v>654</v>
      </c>
      <c r="B9" s="5">
        <v>3574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3" sqref="C3"/>
    </sheetView>
  </sheetViews>
  <sheetFormatPr defaultRowHeight="15" x14ac:dyDescent="0.25"/>
  <cols>
    <col min="1" max="1" width="21.85546875" customWidth="1"/>
    <col min="2" max="2" width="22.7109375" bestFit="1" customWidth="1"/>
    <col min="3" max="3" width="14.5703125" customWidth="1"/>
    <col min="4" max="4" width="11.140625" customWidth="1"/>
    <col min="5" max="5" width="11.28515625" customWidth="1"/>
    <col min="6" max="6" width="11.28515625" bestFit="1" customWidth="1"/>
  </cols>
  <sheetData>
    <row r="1" spans="1:5" x14ac:dyDescent="0.25">
      <c r="A1" s="3" t="s">
        <v>7</v>
      </c>
      <c r="B1" t="s">
        <v>23</v>
      </c>
    </row>
    <row r="3" spans="1:5" x14ac:dyDescent="0.25">
      <c r="A3" s="3" t="s">
        <v>655</v>
      </c>
      <c r="B3" s="3" t="s">
        <v>658</v>
      </c>
    </row>
    <row r="4" spans="1:5" x14ac:dyDescent="0.25">
      <c r="A4" s="3" t="s">
        <v>653</v>
      </c>
      <c r="B4" t="s">
        <v>25</v>
      </c>
      <c r="C4" t="s">
        <v>18</v>
      </c>
      <c r="D4" t="s">
        <v>48</v>
      </c>
      <c r="E4" t="s">
        <v>654</v>
      </c>
    </row>
    <row r="5" spans="1:5" x14ac:dyDescent="0.25">
      <c r="A5" s="4" t="s">
        <v>24</v>
      </c>
      <c r="B5" s="5">
        <v>106</v>
      </c>
      <c r="C5" s="5">
        <v>286</v>
      </c>
      <c r="D5" s="5">
        <v>187</v>
      </c>
      <c r="E5" s="5">
        <v>579</v>
      </c>
    </row>
    <row r="6" spans="1:5" x14ac:dyDescent="0.25">
      <c r="A6" s="4" t="s">
        <v>17</v>
      </c>
      <c r="B6" s="5">
        <v>383</v>
      </c>
      <c r="C6" s="5">
        <v>1371</v>
      </c>
      <c r="D6" s="5">
        <v>862</v>
      </c>
      <c r="E6" s="5">
        <v>2616</v>
      </c>
    </row>
    <row r="7" spans="1:5" x14ac:dyDescent="0.25">
      <c r="A7" s="4" t="s">
        <v>33</v>
      </c>
      <c r="B7" s="5">
        <v>42</v>
      </c>
      <c r="C7" s="5">
        <v>111</v>
      </c>
      <c r="D7" s="5"/>
      <c r="E7" s="5">
        <v>153</v>
      </c>
    </row>
    <row r="8" spans="1:5" x14ac:dyDescent="0.25">
      <c r="A8" s="4" t="s">
        <v>38</v>
      </c>
      <c r="B8" s="5">
        <v>22</v>
      </c>
      <c r="C8" s="5">
        <v>161</v>
      </c>
      <c r="D8" s="5">
        <v>43</v>
      </c>
      <c r="E8" s="5">
        <v>226</v>
      </c>
    </row>
    <row r="9" spans="1:5" x14ac:dyDescent="0.25">
      <c r="A9" s="4" t="s">
        <v>654</v>
      </c>
      <c r="B9" s="5">
        <v>553</v>
      </c>
      <c r="C9" s="5">
        <v>1929</v>
      </c>
      <c r="D9" s="5">
        <v>1092</v>
      </c>
      <c r="E9" s="5">
        <v>3574</v>
      </c>
    </row>
  </sheetData>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RawSaleData</vt:lpstr>
      <vt:lpstr>NewSaleData</vt:lpstr>
      <vt:lpstr>Profit_reg</vt:lpstr>
      <vt:lpstr>Top10item</vt:lpstr>
      <vt:lpstr>Profit-Region</vt:lpstr>
      <vt:lpstr>Quantity-Profit</vt:lpstr>
      <vt:lpstr>Quantity-Prio</vt:lpstr>
      <vt:lpstr>Qty-Segment</vt:lpstr>
      <vt:lpstr>Segment-Prio</vt:lpstr>
      <vt:lpstr>Shipment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2021-10-20T12:17:54Z</dcterms:modified>
</cp:coreProperties>
</file>