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wi\OneDrive\Documents\MS_DataScience\Thesis\Project\Code\ML\"/>
    </mc:Choice>
  </mc:AlternateContent>
  <xr:revisionPtr revIDLastSave="0" documentId="13_ncr:1_{70029E98-0307-440D-B33A-16FBEBE9F8EE}" xr6:coauthVersionLast="47" xr6:coauthVersionMax="47" xr10:uidLastSave="{00000000-0000-0000-0000-000000000000}"/>
  <bookViews>
    <workbookView xWindow="-105" yWindow="0" windowWidth="19410" windowHeight="21705" activeTab="3" xr2:uid="{00000000-000D-0000-FFFF-FFFF00000000}"/>
  </bookViews>
  <sheets>
    <sheet name="Main" sheetId="1" r:id="rId1"/>
    <sheet name="F1" sheetId="7" r:id="rId2"/>
    <sheet name="Acc" sheetId="9" r:id="rId3"/>
    <sheet name="C-F1" sheetId="6" r:id="rId4"/>
    <sheet name="C-Acc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6" i="1" l="1"/>
  <c r="AG56" i="1"/>
  <c r="AH43" i="1"/>
  <c r="AG43" i="1"/>
  <c r="AG15" i="1"/>
  <c r="AH15" i="1"/>
  <c r="AH28" i="1"/>
  <c r="AG28" i="1"/>
  <c r="BQ16" i="7"/>
  <c r="BQ15" i="7"/>
  <c r="BQ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J15" i="7"/>
  <c r="J16" i="7"/>
  <c r="J17" i="7"/>
  <c r="J14" i="7"/>
  <c r="T10" i="7"/>
  <c r="U10" i="7"/>
  <c r="V10" i="7"/>
  <c r="W10" i="7"/>
  <c r="W11" i="7" s="1"/>
  <c r="X10" i="7"/>
  <c r="Y10" i="7"/>
  <c r="Z10" i="7"/>
  <c r="AA10" i="7"/>
  <c r="AB10" i="7"/>
  <c r="AB11" i="7" s="1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O11" i="7" s="1"/>
  <c r="AP10" i="7"/>
  <c r="AP11" i="7" s="1"/>
  <c r="AQ10" i="7"/>
  <c r="AQ11" i="7" s="1"/>
  <c r="AR10" i="7"/>
  <c r="AS10" i="7"/>
  <c r="AT10" i="7"/>
  <c r="AU10" i="7"/>
  <c r="AU11" i="7" s="1"/>
  <c r="AV10" i="7"/>
  <c r="AW10" i="7"/>
  <c r="AX10" i="7"/>
  <c r="AY10" i="7"/>
  <c r="AZ10" i="7"/>
  <c r="AZ11" i="7" s="1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M11" i="7" s="1"/>
  <c r="BN10" i="7"/>
  <c r="BN11" i="7" s="1"/>
  <c r="BO10" i="7"/>
  <c r="BO11" i="7" s="1"/>
  <c r="BP10" i="7"/>
  <c r="BQ10" i="7"/>
  <c r="T11" i="7"/>
  <c r="U11" i="7"/>
  <c r="V11" i="7"/>
  <c r="X11" i="7"/>
  <c r="Y11" i="7"/>
  <c r="Z11" i="7"/>
  <c r="AA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R11" i="7"/>
  <c r="AS11" i="7"/>
  <c r="AT11" i="7"/>
  <c r="AV11" i="7"/>
  <c r="AW11" i="7"/>
  <c r="AX11" i="7"/>
  <c r="AY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P11" i="7"/>
  <c r="BQ11" i="7"/>
  <c r="K10" i="7"/>
  <c r="L10" i="7"/>
  <c r="M10" i="7"/>
  <c r="N10" i="7"/>
  <c r="O10" i="7"/>
  <c r="P10" i="7"/>
  <c r="Q10" i="7"/>
  <c r="R10" i="7"/>
  <c r="S10" i="7"/>
  <c r="K11" i="7"/>
  <c r="L11" i="7"/>
  <c r="M11" i="7"/>
  <c r="N11" i="7"/>
  <c r="O11" i="7"/>
  <c r="P11" i="7"/>
  <c r="Q11" i="7"/>
  <c r="R11" i="7"/>
  <c r="S11" i="7"/>
  <c r="J11" i="7"/>
  <c r="J10" i="7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P10" i="9"/>
  <c r="R10" i="9"/>
  <c r="S10" i="9"/>
  <c r="T10" i="9"/>
  <c r="U10" i="9"/>
  <c r="V10" i="9"/>
  <c r="W10" i="9"/>
  <c r="X10" i="9"/>
  <c r="X11" i="9" s="1"/>
  <c r="Y10" i="9"/>
  <c r="Y11" i="9" s="1"/>
  <c r="Z10" i="9"/>
  <c r="Z11" i="9" s="1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M11" i="9" s="1"/>
  <c r="AN10" i="9"/>
  <c r="AN11" i="9" s="1"/>
  <c r="AO10" i="9"/>
  <c r="AO11" i="9" s="1"/>
  <c r="AP10" i="9"/>
  <c r="AQ10" i="9"/>
  <c r="AR10" i="9"/>
  <c r="AS10" i="9"/>
  <c r="AT10" i="9"/>
  <c r="AU10" i="9"/>
  <c r="AV10" i="9"/>
  <c r="AV11" i="9" s="1"/>
  <c r="AW10" i="9"/>
  <c r="AX10" i="9"/>
  <c r="AX11" i="9" s="1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K11" i="9" s="1"/>
  <c r="BL10" i="9"/>
  <c r="BL11" i="9" s="1"/>
  <c r="BM10" i="9"/>
  <c r="BM11" i="9" s="1"/>
  <c r="BN10" i="9"/>
  <c r="BO10" i="9"/>
  <c r="R11" i="9"/>
  <c r="S11" i="9"/>
  <c r="T11" i="9"/>
  <c r="U11" i="9"/>
  <c r="V11" i="9"/>
  <c r="W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P11" i="9"/>
  <c r="AQ11" i="9"/>
  <c r="AR11" i="9"/>
  <c r="AS11" i="9"/>
  <c r="AT11" i="9"/>
  <c r="AU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N11" i="9"/>
  <c r="BO11" i="9"/>
  <c r="BP11" i="9"/>
  <c r="K16" i="9"/>
  <c r="K17" i="9"/>
  <c r="K18" i="9"/>
  <c r="K15" i="9"/>
  <c r="J15" i="9"/>
  <c r="J16" i="9"/>
  <c r="J17" i="9"/>
  <c r="J18" i="9"/>
  <c r="Q11" i="9"/>
  <c r="J10" i="9"/>
  <c r="K10" i="9"/>
  <c r="L10" i="9"/>
  <c r="M10" i="9"/>
  <c r="N10" i="9"/>
  <c r="O10" i="9"/>
  <c r="O11" i="9" s="1"/>
  <c r="P10" i="9"/>
  <c r="P11" i="9" s="1"/>
  <c r="Q10" i="9"/>
  <c r="J11" i="9"/>
  <c r="K11" i="9"/>
  <c r="L11" i="9"/>
  <c r="M11" i="9"/>
  <c r="N11" i="9"/>
  <c r="I11" i="9"/>
  <c r="I10" i="9"/>
  <c r="I15" i="9"/>
  <c r="J13" i="10"/>
  <c r="J20" i="10" s="1"/>
  <c r="K13" i="10"/>
  <c r="L13" i="10"/>
  <c r="L18" i="10" s="1"/>
  <c r="M13" i="10"/>
  <c r="M17" i="10" s="1"/>
  <c r="N13" i="10"/>
  <c r="N18" i="10" s="1"/>
  <c r="O13" i="10"/>
  <c r="O18" i="10" s="1"/>
  <c r="O14" i="10"/>
  <c r="N14" i="10"/>
  <c r="M14" i="10"/>
  <c r="J14" i="10"/>
  <c r="K14" i="10"/>
  <c r="L14" i="10"/>
  <c r="K18" i="10"/>
  <c r="K19" i="10"/>
  <c r="K20" i="10"/>
  <c r="K17" i="10"/>
  <c r="N17" i="6"/>
  <c r="N18" i="6"/>
  <c r="N19" i="6"/>
  <c r="J13" i="6"/>
  <c r="K13" i="6"/>
  <c r="L13" i="6"/>
  <c r="M13" i="6"/>
  <c r="N13" i="6"/>
  <c r="K12" i="6"/>
  <c r="K16" i="6" s="1"/>
  <c r="L12" i="6"/>
  <c r="M12" i="6"/>
  <c r="M17" i="6" s="1"/>
  <c r="N12" i="6"/>
  <c r="N16" i="6" s="1"/>
  <c r="J12" i="6"/>
  <c r="I13" i="6"/>
  <c r="I12" i="6"/>
  <c r="I16" i="6" s="1"/>
  <c r="D111" i="9"/>
  <c r="C111" i="9"/>
  <c r="D97" i="9"/>
  <c r="C97" i="9"/>
  <c r="F83" i="9"/>
  <c r="E83" i="9"/>
  <c r="D83" i="9"/>
  <c r="C83" i="9"/>
  <c r="F69" i="9"/>
  <c r="E69" i="9"/>
  <c r="D69" i="9"/>
  <c r="C69" i="9"/>
  <c r="F55" i="9"/>
  <c r="E55" i="9"/>
  <c r="D55" i="9"/>
  <c r="C55" i="9"/>
  <c r="F41" i="9"/>
  <c r="E41" i="9"/>
  <c r="D41" i="9"/>
  <c r="C41" i="9"/>
  <c r="F27" i="9"/>
  <c r="E27" i="9"/>
  <c r="D27" i="9"/>
  <c r="C27" i="9"/>
  <c r="F13" i="9"/>
  <c r="E13" i="9"/>
  <c r="D13" i="9"/>
  <c r="C13" i="9"/>
  <c r="D112" i="7"/>
  <c r="C112" i="7"/>
  <c r="F84" i="7"/>
  <c r="E84" i="7"/>
  <c r="D98" i="7"/>
  <c r="C98" i="7"/>
  <c r="F70" i="7"/>
  <c r="E70" i="7"/>
  <c r="D70" i="7"/>
  <c r="C70" i="7"/>
  <c r="F56" i="7"/>
  <c r="E56" i="7"/>
  <c r="D56" i="7"/>
  <c r="C56" i="7"/>
  <c r="F42" i="7"/>
  <c r="E42" i="7"/>
  <c r="D42" i="7"/>
  <c r="C42" i="7"/>
  <c r="F28" i="7"/>
  <c r="E28" i="7"/>
  <c r="D28" i="7"/>
  <c r="C28" i="7"/>
  <c r="F13" i="7"/>
  <c r="E13" i="7"/>
  <c r="D13" i="7"/>
  <c r="C13" i="7"/>
  <c r="C15" i="1"/>
  <c r="D15" i="1"/>
  <c r="C28" i="1"/>
  <c r="D28" i="1"/>
  <c r="C41" i="1"/>
  <c r="D41" i="1"/>
  <c r="AM28" i="1"/>
  <c r="AL28" i="1"/>
  <c r="AM15" i="1"/>
  <c r="AL15" i="1"/>
  <c r="C58" i="1"/>
  <c r="AC54" i="1"/>
  <c r="AB54" i="1"/>
  <c r="AC41" i="1"/>
  <c r="AB41" i="1"/>
  <c r="AC28" i="1"/>
  <c r="AB28" i="1"/>
  <c r="AB15" i="1"/>
  <c r="AC15" i="1"/>
  <c r="X54" i="1"/>
  <c r="W54" i="1"/>
  <c r="X41" i="1"/>
  <c r="W41" i="1"/>
  <c r="R15" i="1"/>
  <c r="S15" i="1"/>
  <c r="R28" i="1"/>
  <c r="S28" i="1"/>
  <c r="R41" i="1"/>
  <c r="S41" i="1"/>
  <c r="R54" i="1"/>
  <c r="S54" i="1"/>
  <c r="X28" i="1"/>
  <c r="W28" i="1"/>
  <c r="X15" i="1"/>
  <c r="W15" i="1"/>
  <c r="M15" i="1"/>
  <c r="N54" i="1"/>
  <c r="M54" i="1"/>
  <c r="N41" i="1"/>
  <c r="M41" i="1"/>
  <c r="N15" i="1"/>
  <c r="N28" i="1"/>
  <c r="M28" i="1"/>
  <c r="I54" i="1"/>
  <c r="H54" i="1"/>
  <c r="C54" i="1"/>
  <c r="D54" i="1"/>
  <c r="H41" i="1"/>
  <c r="H28" i="1"/>
  <c r="H15" i="1"/>
  <c r="D58" i="1"/>
  <c r="I41" i="1"/>
  <c r="I28" i="1"/>
  <c r="I15" i="1"/>
  <c r="L17" i="6" l="1"/>
  <c r="J17" i="6"/>
  <c r="K19" i="6"/>
  <c r="K17" i="6"/>
  <c r="L16" i="6"/>
  <c r="J16" i="6"/>
  <c r="K18" i="6"/>
  <c r="L19" i="6"/>
  <c r="L18" i="6"/>
  <c r="J19" i="6"/>
  <c r="M16" i="6"/>
  <c r="M18" i="6"/>
  <c r="M19" i="6"/>
  <c r="J17" i="10"/>
  <c r="J18" i="10"/>
  <c r="J19" i="10"/>
  <c r="N17" i="10"/>
  <c r="N20" i="10"/>
  <c r="N19" i="10"/>
  <c r="O17" i="10"/>
  <c r="O20" i="10"/>
  <c r="O19" i="10"/>
  <c r="L17" i="10"/>
  <c r="L20" i="10"/>
  <c r="M20" i="10"/>
  <c r="L19" i="10"/>
  <c r="AW11" i="9"/>
  <c r="CF19" i="9"/>
  <c r="I16" i="9"/>
  <c r="BU20" i="9"/>
  <c r="CE20" i="9"/>
  <c r="CC20" i="9"/>
  <c r="BT20" i="9"/>
  <c r="CH20" i="9"/>
  <c r="BS20" i="9"/>
  <c r="CI20" i="9"/>
  <c r="CB19" i="9"/>
  <c r="BR20" i="9"/>
  <c r="I17" i="9"/>
  <c r="CD19" i="9"/>
  <c r="CJ19" i="9"/>
  <c r="CE19" i="9"/>
  <c r="CI19" i="9"/>
  <c r="CH19" i="9"/>
  <c r="CF20" i="9"/>
  <c r="CD20" i="9"/>
  <c r="BV19" i="9"/>
  <c r="BU19" i="9"/>
  <c r="BY20" i="9"/>
  <c r="BT19" i="9"/>
  <c r="CJ20" i="9"/>
  <c r="CA19" i="9"/>
  <c r="BW19" i="9"/>
  <c r="CA20" i="9"/>
  <c r="BZ20" i="9"/>
  <c r="BX20" i="9"/>
  <c r="BS19" i="9"/>
  <c r="CC19" i="9"/>
  <c r="BZ19" i="9"/>
  <c r="BX19" i="9"/>
  <c r="BW20" i="9"/>
  <c r="CG20" i="9"/>
  <c r="BY19" i="9"/>
  <c r="CB20" i="9"/>
  <c r="M19" i="10"/>
  <c r="M18" i="10"/>
  <c r="J18" i="6"/>
  <c r="I17" i="6"/>
  <c r="I19" i="6"/>
  <c r="I18" i="6"/>
  <c r="BV20" i="9" l="1"/>
  <c r="I18" i="9"/>
  <c r="BQ20" i="9"/>
  <c r="BQ19" i="9"/>
  <c r="CG19" i="9"/>
  <c r="BR19" i="9"/>
  <c r="CF19" i="7"/>
  <c r="BS18" i="7"/>
  <c r="BU18" i="7"/>
  <c r="BW18" i="7"/>
  <c r="BY19" i="7"/>
  <c r="BS19" i="7"/>
  <c r="BZ19" i="7"/>
  <c r="CK19" i="7"/>
  <c r="CI19" i="7"/>
  <c r="CA19" i="7"/>
  <c r="CB19" i="7"/>
  <c r="BX19" i="7"/>
  <c r="CI18" i="7"/>
  <c r="BU19" i="7"/>
  <c r="CE19" i="7"/>
  <c r="CG19" i="7"/>
  <c r="CC19" i="7"/>
  <c r="CH19" i="7"/>
  <c r="CC18" i="7"/>
  <c r="CD19" i="7"/>
  <c r="BW19" i="7"/>
  <c r="CJ19" i="7"/>
  <c r="BV19" i="7"/>
  <c r="BT19" i="7"/>
  <c r="BY18" i="7"/>
  <c r="BR19" i="7"/>
</calcChain>
</file>

<file path=xl/sharedStrings.xml><?xml version="1.0" encoding="utf-8"?>
<sst xmlns="http://schemas.openxmlformats.org/spreadsheetml/2006/main" count="1748" uniqueCount="110">
  <si>
    <t>Go-Ids</t>
  </si>
  <si>
    <t>go_function</t>
  </si>
  <si>
    <t>F1-Score</t>
  </si>
  <si>
    <t>Accuracy</t>
  </si>
  <si>
    <t>GO:0008150</t>
  </si>
  <si>
    <t>biological_process</t>
  </si>
  <si>
    <t>GO:0005488</t>
  </si>
  <si>
    <t>binding</t>
  </si>
  <si>
    <t>GO:0005575</t>
  </si>
  <si>
    <t>cellular_component</t>
  </si>
  <si>
    <t>GO:0005515</t>
  </si>
  <si>
    <t>protein binding</t>
  </si>
  <si>
    <t>GO:0110165</t>
  </si>
  <si>
    <t>cellular anatomical entity</t>
  </si>
  <si>
    <t>GO:0009987</t>
  </si>
  <si>
    <t>cellular process</t>
  </si>
  <si>
    <t>GO:0003824</t>
  </si>
  <si>
    <t>catalytic activity</t>
  </si>
  <si>
    <t>GO:0003674</t>
  </si>
  <si>
    <t>molecular_function</t>
  </si>
  <si>
    <t>GO:0008152</t>
  </si>
  <si>
    <t>metabolic process</t>
  </si>
  <si>
    <t>GO:0071704</t>
  </si>
  <si>
    <t>organic substance metabolic process</t>
  </si>
  <si>
    <t>SVM</t>
  </si>
  <si>
    <t>Decision Tree</t>
  </si>
  <si>
    <t>Base</t>
  </si>
  <si>
    <t>Full Data</t>
  </si>
  <si>
    <t xml:space="preserve">Full Data + Protein Property Grouping </t>
  </si>
  <si>
    <t>Mean</t>
  </si>
  <si>
    <t>F1</t>
  </si>
  <si>
    <t>SVM Means</t>
  </si>
  <si>
    <t>DT Means</t>
  </si>
  <si>
    <t>Removed Secondary Sequence, Hydrophobicity,and PKA</t>
  </si>
  <si>
    <t>Full</t>
  </si>
  <si>
    <t>Full + Property Grouping</t>
  </si>
  <si>
    <t>Removed Other Features</t>
  </si>
  <si>
    <t>Random Forest</t>
  </si>
  <si>
    <t>RNN</t>
  </si>
  <si>
    <t>Hard Voting</t>
  </si>
  <si>
    <t>Hard Means</t>
  </si>
  <si>
    <t>Soft Voting</t>
  </si>
  <si>
    <t>Soft Means</t>
  </si>
  <si>
    <t>RF Means</t>
  </si>
  <si>
    <t>NN Means</t>
  </si>
  <si>
    <t>F1- Score</t>
  </si>
  <si>
    <t>Neural Network</t>
  </si>
  <si>
    <t>CNN</t>
  </si>
  <si>
    <t xml:space="preserve">Soft Voting </t>
  </si>
  <si>
    <t>No weights</t>
  </si>
  <si>
    <t xml:space="preserve"> Go-Ids</t>
  </si>
  <si>
    <t xml:space="preserve"> go_function</t>
  </si>
  <si>
    <t xml:space="preserve">  F1-Score</t>
  </si>
  <si>
    <t xml:space="preserve"> molecular_function</t>
  </si>
  <si>
    <t xml:space="preserve"> metabolic process</t>
  </si>
  <si>
    <t>weights</t>
  </si>
  <si>
    <t>Weights</t>
  </si>
  <si>
    <t xml:space="preserve">GO:0003674  </t>
  </si>
  <si>
    <t xml:space="preserve">molecular_function </t>
  </si>
  <si>
    <t xml:space="preserve">GO:0008150                  </t>
  </si>
  <si>
    <t xml:space="preserve"> biological_process </t>
  </si>
  <si>
    <t xml:space="preserve">GO:0003824                   </t>
  </si>
  <si>
    <t xml:space="preserve">catalytic activity   </t>
  </si>
  <si>
    <t xml:space="preserve">GO:0005488                             </t>
  </si>
  <si>
    <t xml:space="preserve">GO:0005575                  </t>
  </si>
  <si>
    <t xml:space="preserve"> cellular_component   </t>
  </si>
  <si>
    <t xml:space="preserve">GO:0005515                     </t>
  </si>
  <si>
    <t xml:space="preserve"> protein binding </t>
  </si>
  <si>
    <t xml:space="preserve">GO:0008152                   </t>
  </si>
  <si>
    <t xml:space="preserve"> metabolic process </t>
  </si>
  <si>
    <t>SVM - F1 Score</t>
  </si>
  <si>
    <t>Cellular Component</t>
  </si>
  <si>
    <t>Cellular Anatomical Entity</t>
  </si>
  <si>
    <t>Protein Binding</t>
  </si>
  <si>
    <t>Cellular Process</t>
  </si>
  <si>
    <t>Binding</t>
  </si>
  <si>
    <t>Organic Substance Metabolic Process</t>
  </si>
  <si>
    <t>Metabolic Process</t>
  </si>
  <si>
    <t>Catalytic Activity</t>
  </si>
  <si>
    <t>Biological Process</t>
  </si>
  <si>
    <t>Molecular Function</t>
  </si>
  <si>
    <t>Functions</t>
  </si>
  <si>
    <t>SVM - Accuracy</t>
  </si>
  <si>
    <t>Decision Tree - F1 Score</t>
  </si>
  <si>
    <t>Decision Tree - Accuracy</t>
  </si>
  <si>
    <t>Random Forest - F1 Score</t>
  </si>
  <si>
    <t>Random Forest - Accuracy</t>
  </si>
  <si>
    <t>DNN</t>
  </si>
  <si>
    <t>Hard Voting - F1 Score</t>
  </si>
  <si>
    <t>Hard Voting - Accuracy</t>
  </si>
  <si>
    <t>DNN - Accuracy</t>
  </si>
  <si>
    <t>DNN - F1 Score</t>
  </si>
  <si>
    <t>Soft Voting - F1 Score</t>
  </si>
  <si>
    <t>Soft Voting - Accuracy</t>
  </si>
  <si>
    <t>min</t>
  </si>
  <si>
    <t>max-min</t>
  </si>
  <si>
    <t>max - min</t>
  </si>
  <si>
    <t>Normalized</t>
  </si>
  <si>
    <t>No Weight</t>
  </si>
  <si>
    <t>Weight</t>
  </si>
  <si>
    <t xml:space="preserve">min </t>
  </si>
  <si>
    <t>RNN - Standard Encoder</t>
  </si>
  <si>
    <t>Rnn</t>
  </si>
  <si>
    <t>Standard</t>
  </si>
  <si>
    <t>Property Grouping</t>
  </si>
  <si>
    <t>Standard - Weights</t>
  </si>
  <si>
    <t>Property Grouping - Weights</t>
  </si>
  <si>
    <t>Standard - No Weights</t>
  </si>
  <si>
    <t>Property Grouping - No Weights</t>
  </si>
  <si>
    <t>No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</si>
</sst>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horizontal="center"/>
    </xf>
    <xf numFmtId="164" fontId="6" fillId="2" borderId="0" xfId="6" quotePrefix="1" applyNumberFormat="1"/>
    <xf numFmtId="0" fontId="6" fillId="2" borderId="0" xfId="6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quotePrefix="1" applyNumberFormat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right" vertical="center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left"/>
    </xf>
    <xf numFmtId="0" fontId="17" fillId="39" borderId="0" xfId="0" applyFont="1" applyFill="1" applyAlignment="1">
      <alignment horizontal="center"/>
    </xf>
    <xf numFmtId="0" fontId="6" fillId="2" borderId="0" xfId="6" applyAlignment="1">
      <alignment horizontal="center"/>
    </xf>
    <xf numFmtId="0" fontId="8" fillId="4" borderId="0" xfId="8" applyAlignment="1">
      <alignment horizontal="center"/>
    </xf>
    <xf numFmtId="0" fontId="17" fillId="37" borderId="0" xfId="0" applyFont="1" applyFill="1" applyAlignment="1">
      <alignment horizontal="center"/>
    </xf>
    <xf numFmtId="0" fontId="17" fillId="35" borderId="0" xfId="0" applyFont="1" applyFill="1" applyAlignment="1">
      <alignment horizontal="center"/>
    </xf>
    <xf numFmtId="0" fontId="17" fillId="33" borderId="0" xfId="0" applyFont="1" applyFill="1" applyAlignment="1">
      <alignment horizontal="center"/>
    </xf>
    <xf numFmtId="0" fontId="17" fillId="34" borderId="0" xfId="0" applyFont="1" applyFill="1" applyAlignment="1">
      <alignment horizontal="center"/>
    </xf>
    <xf numFmtId="0" fontId="17" fillId="36" borderId="0" xfId="0" applyFont="1" applyFill="1" applyAlignment="1">
      <alignment horizontal="center"/>
    </xf>
    <xf numFmtId="0" fontId="17" fillId="38" borderId="0" xfId="0" applyFont="1" applyFill="1" applyAlignment="1">
      <alignment horizontal="center"/>
    </xf>
    <xf numFmtId="0" fontId="17" fillId="40" borderId="0" xfId="0" applyFont="1" applyFill="1" applyAlignment="1">
      <alignment horizontal="center"/>
    </xf>
    <xf numFmtId="0" fontId="18" fillId="41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4747"/>
      <color rgb="FF2D32EF"/>
      <color rgb="FFE8CAF2"/>
      <color rgb="FFE3BBEF"/>
      <color rgb="FFD0A1ED"/>
      <color rgb="FFA154EE"/>
      <color rgb="FFB265E1"/>
      <color rgb="FF8E31EB"/>
      <color rgb="FFB264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- Mean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Main!$C$57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Main!$B$58:$B$61</c:f>
              <c:strCache>
                <c:ptCount val="4"/>
                <c:pt idx="0">
                  <c:v>Base</c:v>
                </c:pt>
                <c:pt idx="1">
                  <c:v>Full</c:v>
                </c:pt>
                <c:pt idx="2">
                  <c:v>Full + Property Grouping</c:v>
                </c:pt>
                <c:pt idx="3">
                  <c:v>Removed Other Features</c:v>
                </c:pt>
              </c:strCache>
            </c:strRef>
          </c:cat>
          <c:val>
            <c:numRef>
              <c:f>Main!$C$58:$C$61</c:f>
              <c:numCache>
                <c:formatCode>0.0000</c:formatCode>
                <c:ptCount val="4"/>
                <c:pt idx="0">
                  <c:v>0.30867575337698561</c:v>
                </c:pt>
                <c:pt idx="1">
                  <c:v>0.4835053995164233</c:v>
                </c:pt>
                <c:pt idx="2">
                  <c:v>0.48421519879478947</c:v>
                </c:pt>
                <c:pt idx="3">
                  <c:v>0.48223069999999996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F-4EA9-89B8-DE6543A5DA02}"/>
            </c:ext>
          </c:extLst>
        </c:ser>
        <c:ser>
          <c:idx val="1"/>
          <c:order val="1"/>
          <c:tx>
            <c:strRef>
              <c:f>Main!$D$57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Main!$B$58:$B$61</c:f>
              <c:strCache>
                <c:ptCount val="4"/>
                <c:pt idx="0">
                  <c:v>Base</c:v>
                </c:pt>
                <c:pt idx="1">
                  <c:v>Full</c:v>
                </c:pt>
                <c:pt idx="2">
                  <c:v>Full + Property Grouping</c:v>
                </c:pt>
                <c:pt idx="3">
                  <c:v>Removed Other Features</c:v>
                </c:pt>
              </c:strCache>
            </c:strRef>
          </c:cat>
          <c:val>
            <c:numRef>
              <c:f>Main!$D$58:$D$61</c:f>
              <c:numCache>
                <c:formatCode>0.0000</c:formatCode>
                <c:ptCount val="4"/>
                <c:pt idx="0">
                  <c:v>0.70765957446808458</c:v>
                </c:pt>
                <c:pt idx="1">
                  <c:v>0.72968085106382941</c:v>
                </c:pt>
                <c:pt idx="2">
                  <c:v>0.7298936170212762</c:v>
                </c:pt>
                <c:pt idx="3">
                  <c:v>0.72914879999999993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F-4EA9-89B8-DE6543A5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70111"/>
        <c:axId val="120520367"/>
      </c:barChart>
      <c:catAx>
        <c:axId val="10227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20367"/>
        <c:crosses val="autoZero"/>
        <c:auto val="1"/>
        <c:lblAlgn val="ctr"/>
        <c:lblOffset val="100"/>
        <c:noMultiLvlLbl val="0"/>
      </c:catAx>
      <c:valAx>
        <c:axId val="1205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 Voting</a:t>
            </a:r>
            <a:r>
              <a:rPr lang="en-US" baseline="0"/>
              <a:t>: F1-Score for Each Function (Normalized)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'F1'!$I$14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'F1'!$AX$12:$BG$13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Hard Voting - F1 Score</c:v>
                  </c:pt>
                </c:lvl>
              </c:multiLvlStrCache>
            </c:multiLvlStrRef>
          </c:cat>
          <c:val>
            <c:numRef>
              <c:f>'F1'!$AX$14:$BG$14</c:f>
              <c:numCache>
                <c:formatCode>0.0000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0.52222246052001353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2-40AF-BB4B-5ECB6520B746}"/>
            </c:ext>
          </c:extLst>
        </c:ser>
        <c:ser>
          <c:idx val="1"/>
          <c:order val="1"/>
          <c:tx>
            <c:strRef>
              <c:f>'F1'!$I$15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'F1'!$AX$12:$BG$13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Hard Voting - F1 Score</c:v>
                  </c:pt>
                </c:lvl>
              </c:multiLvlStrCache>
            </c:multiLvlStrRef>
          </c:cat>
          <c:val>
            <c:numRef>
              <c:f>'F1'!$AX$15:$BG$15</c:f>
              <c:numCache>
                <c:formatCode>0.0000</c:formatCode>
                <c:ptCount val="10"/>
                <c:pt idx="0">
                  <c:v>0.69870381406436244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0.79292447912788377</c:v>
                </c:pt>
                <c:pt idx="6">
                  <c:v>0.84731134912748851</c:v>
                </c:pt>
                <c:pt idx="7">
                  <c:v>0</c:v>
                </c:pt>
                <c:pt idx="8">
                  <c:v>1</c:v>
                </c:pt>
                <c:pt idx="9">
                  <c:v>0.96439881364624025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2-40AF-BB4B-5ECB6520B746}"/>
            </c:ext>
          </c:extLst>
        </c:ser>
        <c:ser>
          <c:idx val="2"/>
          <c:order val="2"/>
          <c:tx>
            <c:strRef>
              <c:f>'F1'!$I$16</c:f>
              <c:strCache>
                <c:ptCount val="1"/>
                <c:pt idx="0">
                  <c:v>Full Data + Protein Property Grouping 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'F1'!$AX$12:$BG$13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Hard Voting - F1 Score</c:v>
                  </c:pt>
                </c:lvl>
              </c:multiLvlStrCache>
            </c:multiLvlStrRef>
          </c:cat>
          <c:val>
            <c:numRef>
              <c:f>'F1'!$AX$16:$BG$16</c:f>
              <c:numCache>
                <c:formatCode>0.0000</c:formatCode>
                <c:ptCount val="10"/>
                <c:pt idx="0">
                  <c:v>0.75042088796185946</c:v>
                </c:pt>
                <c:pt idx="1">
                  <c:v>0.42001132465110086</c:v>
                </c:pt>
                <c:pt idx="2">
                  <c:v>3.717445542997804E-3</c:v>
                </c:pt>
                <c:pt idx="3">
                  <c:v>0.8674317408478458</c:v>
                </c:pt>
                <c:pt idx="4">
                  <c:v>0.985294809139726</c:v>
                </c:pt>
                <c:pt idx="5">
                  <c:v>0.78841199160051845</c:v>
                </c:pt>
                <c:pt idx="6">
                  <c:v>0.87547563581500287</c:v>
                </c:pt>
                <c:pt idx="7">
                  <c:v>0.14307342922028488</c:v>
                </c:pt>
                <c:pt idx="8">
                  <c:v>0.98661783831884464</c:v>
                </c:pt>
                <c:pt idx="9">
                  <c:v>0.94129029188320423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62-40AF-BB4B-5ECB6520B746}"/>
            </c:ext>
          </c:extLst>
        </c:ser>
        <c:ser>
          <c:idx val="3"/>
          <c:order val="3"/>
          <c:tx>
            <c:strRef>
              <c:f>'F1'!$I$17</c:f>
              <c:strCache>
                <c:ptCount val="1"/>
                <c:pt idx="0">
                  <c:v>Removed Secondary Sequence, Hydrophobicity,and PKA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'F1'!$AX$12:$BG$13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Hard Voting - F1 Score</c:v>
                  </c:pt>
                </c:lvl>
              </c:multiLvlStrCache>
            </c:multiLvlStrRef>
          </c:cat>
          <c:val>
            <c:numRef>
              <c:f>'F1'!$AX$17:$BG$17</c:f>
              <c:numCache>
                <c:formatCode>0.0000</c:formatCode>
                <c:ptCount val="10"/>
                <c:pt idx="0">
                  <c:v>1</c:v>
                </c:pt>
                <c:pt idx="1">
                  <c:v>0.4707391000233172</c:v>
                </c:pt>
                <c:pt idx="2">
                  <c:v>1</c:v>
                </c:pt>
                <c:pt idx="3">
                  <c:v>0.98152692507685713</c:v>
                </c:pt>
                <c:pt idx="4">
                  <c:v>0.98633241693651796</c:v>
                </c:pt>
                <c:pt idx="5">
                  <c:v>1</c:v>
                </c:pt>
                <c:pt idx="6">
                  <c:v>1</c:v>
                </c:pt>
                <c:pt idx="7">
                  <c:v>0.49659348978046591</c:v>
                </c:pt>
                <c:pt idx="8">
                  <c:v>0.96343863371894045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62-40AF-BB4B-5ECB6520B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584576"/>
        <c:axId val="462283184"/>
      </c:barChart>
      <c:catAx>
        <c:axId val="17155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83184"/>
        <c:crosses val="autoZero"/>
        <c:auto val="1"/>
        <c:lblAlgn val="ctr"/>
        <c:lblOffset val="100"/>
        <c:noMultiLvlLbl val="0"/>
      </c:catAx>
      <c:valAx>
        <c:axId val="4622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 Voting:</a:t>
            </a:r>
            <a:r>
              <a:rPr lang="en-US" baseline="0"/>
              <a:t> F1-Score for Each Function (Normalized)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'F1'!$I$14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'F1'!$BH$12:$BQ$13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Soft Voting - F1 Score</c:v>
                  </c:pt>
                </c:lvl>
              </c:multiLvlStrCache>
            </c:multiLvlStrRef>
          </c:cat>
          <c:val>
            <c:numRef>
              <c:f>'F1'!$BH$14:$BQ$14</c:f>
              <c:numCache>
                <c:formatCode>0.0000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B-4139-A4A1-B075BCD47BE8}"/>
            </c:ext>
          </c:extLst>
        </c:ser>
        <c:ser>
          <c:idx val="1"/>
          <c:order val="1"/>
          <c:tx>
            <c:strRef>
              <c:f>'F1'!$I$15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'F1'!$BH$12:$BQ$13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Soft Voting - F1 Score</c:v>
                  </c:pt>
                </c:lvl>
              </c:multiLvlStrCache>
            </c:multiLvlStrRef>
          </c:cat>
          <c:val>
            <c:numRef>
              <c:f>'F1'!$BH$15:$BQ$15</c:f>
              <c:numCache>
                <c:formatCode>0.0000</c:formatCode>
                <c:ptCount val="10"/>
                <c:pt idx="0">
                  <c:v>0.39619009705707398</c:v>
                </c:pt>
                <c:pt idx="1">
                  <c:v>0</c:v>
                </c:pt>
                <c:pt idx="2">
                  <c:v>3.0186887955133242E-2</c:v>
                </c:pt>
                <c:pt idx="3">
                  <c:v>0.9171761712129527</c:v>
                </c:pt>
                <c:pt idx="4">
                  <c:v>0.92800152073282871</c:v>
                </c:pt>
                <c:pt idx="5">
                  <c:v>0.76283935385216339</c:v>
                </c:pt>
                <c:pt idx="6">
                  <c:v>0.87055899998633357</c:v>
                </c:pt>
                <c:pt idx="7">
                  <c:v>0</c:v>
                </c:pt>
                <c:pt idx="8">
                  <c:v>0.9936612619023415</c:v>
                </c:pt>
                <c:pt idx="9">
                  <c:v>0.60708353327673392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B-4139-A4A1-B075BCD47BE8}"/>
            </c:ext>
          </c:extLst>
        </c:ser>
        <c:ser>
          <c:idx val="2"/>
          <c:order val="2"/>
          <c:tx>
            <c:strRef>
              <c:f>'F1'!$I$16</c:f>
              <c:strCache>
                <c:ptCount val="1"/>
                <c:pt idx="0">
                  <c:v>Full Data + Protein Property Grouping 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'F1'!$BH$12:$BQ$13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Soft Voting - F1 Score</c:v>
                  </c:pt>
                </c:lvl>
              </c:multiLvlStrCache>
            </c:multiLvlStrRef>
          </c:cat>
          <c:val>
            <c:numRef>
              <c:f>'F1'!$BH$16:$BQ$16</c:f>
              <c:numCache>
                <c:formatCode>0.0000</c:formatCode>
                <c:ptCount val="10"/>
                <c:pt idx="0">
                  <c:v>0.39826876056013077</c:v>
                </c:pt>
                <c:pt idx="1">
                  <c:v>0.92658326151398362</c:v>
                </c:pt>
                <c:pt idx="2">
                  <c:v>1.7062536261185764E-2</c:v>
                </c:pt>
                <c:pt idx="3">
                  <c:v>0.77216769700707566</c:v>
                </c:pt>
                <c:pt idx="4">
                  <c:v>0.9102921759323479</c:v>
                </c:pt>
                <c:pt idx="5">
                  <c:v>0.60845270363612958</c:v>
                </c:pt>
                <c:pt idx="6">
                  <c:v>0.88317761266781158</c:v>
                </c:pt>
                <c:pt idx="7">
                  <c:v>5.7392389270118777E-2</c:v>
                </c:pt>
                <c:pt idx="8">
                  <c:v>1</c:v>
                </c:pt>
                <c:pt idx="9">
                  <c:v>0.59827723492778306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2B-4139-A4A1-B075BCD47BE8}"/>
            </c:ext>
          </c:extLst>
        </c:ser>
        <c:ser>
          <c:idx val="3"/>
          <c:order val="3"/>
          <c:tx>
            <c:strRef>
              <c:f>'F1'!$I$17</c:f>
              <c:strCache>
                <c:ptCount val="1"/>
                <c:pt idx="0">
                  <c:v>Removed Secondary Sequence, Hydrophobicity,and PKA</c:v>
                </c:pt>
              </c:strCache>
            </c:strRef>
          </c:tx>
          <c:spPr>
            <a:solidFill>
              <a:schemeClr val="accent4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'F1'!$BH$12:$BQ$13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Soft Voting - F1 Score</c:v>
                  </c:pt>
                </c:lvl>
              </c:multiLvlStrCache>
            </c:multiLvlStrRef>
          </c:cat>
          <c:val>
            <c:numRef>
              <c:f>'F1'!$BH$17:$BQ$17</c:f>
              <c:numCache>
                <c:formatCode>0.0000</c:formatCode>
                <c:ptCount val="10"/>
                <c:pt idx="0">
                  <c:v>1</c:v>
                </c:pt>
                <c:pt idx="1">
                  <c:v>0.87244883463239498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0.40871283011020437</c:v>
                </c:pt>
                <c:pt idx="8">
                  <c:v>0.99871022669513043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2B-4139-A4A1-B075BCD47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584576"/>
        <c:axId val="462283184"/>
      </c:barChart>
      <c:catAx>
        <c:axId val="17155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83184"/>
        <c:crosses val="autoZero"/>
        <c:auto val="1"/>
        <c:lblAlgn val="ctr"/>
        <c:lblOffset val="100"/>
        <c:noMultiLvlLbl val="0"/>
      </c:catAx>
      <c:valAx>
        <c:axId val="4622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Recurrent</a:t>
            </a:r>
            <a:r>
              <a:rPr lang="en-US" baseline="0"/>
              <a:t> Nerual Network F1-Score for Each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'F1'!$I$7</c:f>
              <c:strCache>
                <c:ptCount val="1"/>
                <c:pt idx="0">
                  <c:v>No weights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'F1'!$BR$2:$CA$2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'F1'!$BR$7:$CA$7</c:f>
              <c:numCache>
                <c:formatCode>0.0000</c:formatCode>
                <c:ptCount val="10"/>
                <c:pt idx="0">
                  <c:v>8.4390000000000003E-3</c:v>
                </c:pt>
                <c:pt idx="1">
                  <c:v>0.67070200000000002</c:v>
                </c:pt>
                <c:pt idx="2">
                  <c:v>0</c:v>
                </c:pt>
                <c:pt idx="3">
                  <c:v>0.29108000000000001</c:v>
                </c:pt>
                <c:pt idx="4">
                  <c:v>0</c:v>
                </c:pt>
                <c:pt idx="5">
                  <c:v>0.32539699999999999</c:v>
                </c:pt>
                <c:pt idx="6">
                  <c:v>0</c:v>
                </c:pt>
                <c:pt idx="7">
                  <c:v>0.83914699999999998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4-4D0A-B8C2-4E9EA7F7E6D0}"/>
            </c:ext>
          </c:extLst>
        </c:ser>
        <c:ser>
          <c:idx val="1"/>
          <c:order val="1"/>
          <c:tx>
            <c:strRef>
              <c:f>'F1'!$I$8</c:f>
              <c:strCache>
                <c:ptCount val="1"/>
                <c:pt idx="0">
                  <c:v>Weights</c:v>
                </c:pt>
              </c:strCache>
            </c:strRef>
          </c:tx>
          <c:spPr>
            <a:solidFill>
              <a:srgbClr val="2D32EF"/>
            </a:solidFill>
            <a:ln>
              <a:noFill/>
            </a:ln>
            <a:effectLst/>
          </c:spPr>
          <c:invertIfNegative val="0"/>
          <c:cat>
            <c:strRef>
              <c:f>'F1'!$BR$2:$CA$2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'F1'!$BR$8:$CA$8</c:f>
              <c:numCache>
                <c:formatCode>0.0000</c:formatCode>
                <c:ptCount val="10"/>
                <c:pt idx="0">
                  <c:v>0.55050500000000002</c:v>
                </c:pt>
                <c:pt idx="1">
                  <c:v>0.66419799999999996</c:v>
                </c:pt>
                <c:pt idx="2">
                  <c:v>0.64220200000000005</c:v>
                </c:pt>
                <c:pt idx="3">
                  <c:v>0.37404599999999999</c:v>
                </c:pt>
                <c:pt idx="4">
                  <c:v>0.47359499999999999</c:v>
                </c:pt>
                <c:pt idx="5">
                  <c:v>0.39215699999999998</c:v>
                </c:pt>
                <c:pt idx="6">
                  <c:v>0.51535799999999998</c:v>
                </c:pt>
                <c:pt idx="7">
                  <c:v>0.76443399999999995</c:v>
                </c:pt>
                <c:pt idx="8">
                  <c:v>0.45569599999999999</c:v>
                </c:pt>
                <c:pt idx="9">
                  <c:v>0.40340900000000002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4-4D0A-B8C2-4E9EA7F7E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584576"/>
        <c:axId val="462283184"/>
      </c:barChart>
      <c:catAx>
        <c:axId val="17155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83184"/>
        <c:crosses val="autoZero"/>
        <c:auto val="1"/>
        <c:lblAlgn val="ctr"/>
        <c:lblOffset val="100"/>
        <c:noMultiLvlLbl val="0"/>
      </c:catAx>
      <c:valAx>
        <c:axId val="4622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Convolution Neural Network F1-Score for Each Function (Normalized)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'F1'!$I$7</c:f>
              <c:strCache>
                <c:ptCount val="1"/>
                <c:pt idx="0">
                  <c:v>No weights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'F1'!$CB$2:$CK$2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'F1'!$CB$7:$CK$7</c:f>
              <c:numCache>
                <c:formatCode>0.0000</c:formatCode>
                <c:ptCount val="10"/>
                <c:pt idx="0">
                  <c:v>0</c:v>
                </c:pt>
                <c:pt idx="1">
                  <c:v>0.70308099999999996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0.81887799999999999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F-49EA-8D4E-DD2AECADF08F}"/>
            </c:ext>
          </c:extLst>
        </c:ser>
        <c:ser>
          <c:idx val="1"/>
          <c:order val="1"/>
          <c:tx>
            <c:strRef>
              <c:f>'F1'!$I$8</c:f>
              <c:strCache>
                <c:ptCount val="1"/>
                <c:pt idx="0">
                  <c:v>Weights</c:v>
                </c:pt>
              </c:strCache>
            </c:strRef>
          </c:tx>
          <c:spPr>
            <a:solidFill>
              <a:srgbClr val="F74747"/>
            </a:solidFill>
            <a:ln>
              <a:noFill/>
            </a:ln>
            <a:effectLst/>
          </c:spPr>
          <c:invertIfNegative val="0"/>
          <c:cat>
            <c:strRef>
              <c:f>'F1'!$CB$2:$CK$2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'F1'!$CB$8:$CK$8</c:f>
              <c:numCache>
                <c:formatCode>0.0000</c:formatCode>
                <c:ptCount val="10"/>
                <c:pt idx="0">
                  <c:v>0.45766600000000002</c:v>
                </c:pt>
                <c:pt idx="1">
                  <c:v>0.51497000000000004</c:v>
                </c:pt>
                <c:pt idx="2">
                  <c:v>0.47006700000000001</c:v>
                </c:pt>
                <c:pt idx="3">
                  <c:v>0.33510600000000001</c:v>
                </c:pt>
                <c:pt idx="4">
                  <c:v>0.29891299999999998</c:v>
                </c:pt>
                <c:pt idx="5">
                  <c:v>0.38265300000000002</c:v>
                </c:pt>
                <c:pt idx="6">
                  <c:v>0.320442</c:v>
                </c:pt>
                <c:pt idx="7">
                  <c:v>0.68370600000000004</c:v>
                </c:pt>
                <c:pt idx="8">
                  <c:v>0.28169</c:v>
                </c:pt>
                <c:pt idx="9">
                  <c:v>0.32328800000000002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F-49EA-8D4E-DD2AECADF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584576"/>
        <c:axId val="462283184"/>
      </c:barChart>
      <c:catAx>
        <c:axId val="17155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83184"/>
        <c:crosses val="autoZero"/>
        <c:auto val="1"/>
        <c:lblAlgn val="ctr"/>
        <c:lblOffset val="100"/>
        <c:noMultiLvlLbl val="0"/>
      </c:catAx>
      <c:valAx>
        <c:axId val="4622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SVM:</a:t>
            </a:r>
            <a:r>
              <a:rPr lang="en-US" baseline="0"/>
              <a:t> </a:t>
            </a:r>
            <a:r>
              <a:rPr lang="en-US"/>
              <a:t>F1- Score for Each Function  </a:t>
            </a:r>
          </a:p>
        </c:rich>
      </c:tx>
      <c:layout>
        <c:manualLayout>
          <c:xMode val="edge"/>
          <c:yMode val="edge"/>
          <c:x val="0.24471626572682442"/>
          <c:y val="2.8119578273054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'F1'!$I$3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'F1'!$J$1:$S$2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SVM - F1 Score</c:v>
                  </c:pt>
                </c:lvl>
              </c:multiLvlStrCache>
            </c:multiLvlStrRef>
          </c:cat>
          <c:val>
            <c:numRef>
              <c:f>'F1'!$J$3:$S$3</c:f>
              <c:numCache>
                <c:formatCode>0.0000</c:formatCode>
                <c:ptCount val="10"/>
                <c:pt idx="0">
                  <c:v>0.16630196936542599</c:v>
                </c:pt>
                <c:pt idx="1">
                  <c:v>0.66309341500765595</c:v>
                </c:pt>
                <c:pt idx="2">
                  <c:v>0.64506627393225302</c:v>
                </c:pt>
                <c:pt idx="3">
                  <c:v>3.9215686274509803E-2</c:v>
                </c:pt>
                <c:pt idx="4">
                  <c:v>2.1052631578947299E-2</c:v>
                </c:pt>
                <c:pt idx="5">
                  <c:v>0.14184397163120499</c:v>
                </c:pt>
                <c:pt idx="6">
                  <c:v>0.23411371237458101</c:v>
                </c:pt>
                <c:pt idx="7">
                  <c:v>0.85237801111797395</c:v>
                </c:pt>
                <c:pt idx="8">
                  <c:v>0.186234817813765</c:v>
                </c:pt>
                <c:pt idx="9">
                  <c:v>0.137457044673539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F-45D9-AACD-71DBFF9C6244}"/>
            </c:ext>
          </c:extLst>
        </c:ser>
        <c:ser>
          <c:idx val="1"/>
          <c:order val="1"/>
          <c:tx>
            <c:strRef>
              <c:f>'F1'!$I$4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'F1'!$J$1:$S$2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SVM - F1 Score</c:v>
                  </c:pt>
                </c:lvl>
              </c:multiLvlStrCache>
            </c:multiLvlStrRef>
          </c:cat>
          <c:val>
            <c:numRef>
              <c:f>'F1'!$J$4:$S$4</c:f>
              <c:numCache>
                <c:formatCode>0.0000</c:formatCode>
                <c:ptCount val="10"/>
                <c:pt idx="0">
                  <c:v>0.39097744360902198</c:v>
                </c:pt>
                <c:pt idx="1">
                  <c:v>0.64643150123051596</c:v>
                </c:pt>
                <c:pt idx="2">
                  <c:v>0.55822550831792905</c:v>
                </c:pt>
                <c:pt idx="3">
                  <c:v>0.35294117647058798</c:v>
                </c:pt>
                <c:pt idx="4">
                  <c:v>0.284829721362229</c:v>
                </c:pt>
                <c:pt idx="5">
                  <c:v>0.390804597701149</c:v>
                </c:pt>
                <c:pt idx="6">
                  <c:v>0.50429799426934097</c:v>
                </c:pt>
                <c:pt idx="7">
                  <c:v>0.838622552329507</c:v>
                </c:pt>
                <c:pt idx="8">
                  <c:v>0.49211356466876899</c:v>
                </c:pt>
                <c:pt idx="9">
                  <c:v>0.37580993520518302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F-45D9-AACD-71DBFF9C6244}"/>
            </c:ext>
          </c:extLst>
        </c:ser>
        <c:ser>
          <c:idx val="2"/>
          <c:order val="2"/>
          <c:tx>
            <c:strRef>
              <c:f>'F1'!$I$5</c:f>
              <c:strCache>
                <c:ptCount val="1"/>
                <c:pt idx="0">
                  <c:v>Full Data + Protein Property Grouping 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'F1'!$J$1:$S$2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SVM - F1 Score</c:v>
                  </c:pt>
                </c:lvl>
              </c:multiLvlStrCache>
            </c:multiLvlStrRef>
          </c:cat>
          <c:val>
            <c:numRef>
              <c:f>'F1'!$J$5:$S$5</c:f>
              <c:numCache>
                <c:formatCode>0.0000</c:formatCode>
                <c:ptCount val="10"/>
                <c:pt idx="0">
                  <c:v>0.40223463687150801</c:v>
                </c:pt>
                <c:pt idx="1">
                  <c:v>0.64643150123051596</c:v>
                </c:pt>
                <c:pt idx="2">
                  <c:v>0.56088560885608796</c:v>
                </c:pt>
                <c:pt idx="3">
                  <c:v>0.35106382978723399</c:v>
                </c:pt>
                <c:pt idx="4">
                  <c:v>0.28923076923076901</c:v>
                </c:pt>
                <c:pt idx="5">
                  <c:v>0.38857142857142801</c:v>
                </c:pt>
                <c:pt idx="6">
                  <c:v>0.50429799426934097</c:v>
                </c:pt>
                <c:pt idx="7">
                  <c:v>0.84210526315789402</c:v>
                </c:pt>
                <c:pt idx="8">
                  <c:v>0.49211356466876899</c:v>
                </c:pt>
                <c:pt idx="9">
                  <c:v>0.36521739130434699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BF-45D9-AACD-71DBFF9C6244}"/>
            </c:ext>
          </c:extLst>
        </c:ser>
        <c:ser>
          <c:idx val="3"/>
          <c:order val="3"/>
          <c:tx>
            <c:strRef>
              <c:f>'F1'!$I$6</c:f>
              <c:strCache>
                <c:ptCount val="1"/>
                <c:pt idx="0">
                  <c:v>Removed Secondary Sequence, Hydrophobicity,and PKA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'F1'!$J$1:$S$2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SVM - F1 Score</c:v>
                  </c:pt>
                </c:lvl>
              </c:multiLvlStrCache>
            </c:multiLvlStrRef>
          </c:cat>
          <c:val>
            <c:numRef>
              <c:f>'F1'!$J$6:$S$6</c:f>
              <c:numCache>
                <c:formatCode>0.0000</c:formatCode>
                <c:ptCount val="10"/>
                <c:pt idx="0">
                  <c:v>0.399254</c:v>
                </c:pt>
                <c:pt idx="1">
                  <c:v>0.64781900000000003</c:v>
                </c:pt>
                <c:pt idx="2">
                  <c:v>0.558226</c:v>
                </c:pt>
                <c:pt idx="3">
                  <c:v>0.33513500000000002</c:v>
                </c:pt>
                <c:pt idx="4">
                  <c:v>0.28483000000000003</c:v>
                </c:pt>
                <c:pt idx="5">
                  <c:v>0.39080500000000001</c:v>
                </c:pt>
                <c:pt idx="6">
                  <c:v>0.50429800000000002</c:v>
                </c:pt>
                <c:pt idx="7">
                  <c:v>0.84423499999999996</c:v>
                </c:pt>
                <c:pt idx="8">
                  <c:v>0.492114</c:v>
                </c:pt>
                <c:pt idx="9">
                  <c:v>0.365591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BF-45D9-AACD-71DBFF9C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584576"/>
        <c:axId val="462283184"/>
      </c:barChart>
      <c:catAx>
        <c:axId val="17155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83184"/>
        <c:crosses val="autoZero"/>
        <c:auto val="1"/>
        <c:lblAlgn val="ctr"/>
        <c:lblOffset val="100"/>
        <c:noMultiLvlLbl val="0"/>
      </c:catAx>
      <c:valAx>
        <c:axId val="4622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Tree: F1-Score for Each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'F1'!$I$3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'F1'!$T$1:$AC$2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Decision Tree - F1 Score</c:v>
                  </c:pt>
                </c:lvl>
              </c:multiLvlStrCache>
            </c:multiLvlStrRef>
          </c:cat>
          <c:val>
            <c:numRef>
              <c:f>'F1'!$T$3:$AC$3</c:f>
              <c:numCache>
                <c:formatCode>0.0000</c:formatCode>
                <c:ptCount val="10"/>
                <c:pt idx="0">
                  <c:v>0.469135802469135</c:v>
                </c:pt>
                <c:pt idx="1">
                  <c:v>0.53918495297805602</c:v>
                </c:pt>
                <c:pt idx="2">
                  <c:v>0.550218340611353</c:v>
                </c:pt>
                <c:pt idx="3">
                  <c:v>0.33603238866396701</c:v>
                </c:pt>
                <c:pt idx="4">
                  <c:v>0.36603773584905602</c:v>
                </c:pt>
                <c:pt idx="5">
                  <c:v>0.35740072202166001</c:v>
                </c:pt>
                <c:pt idx="6">
                  <c:v>0.45867768595041303</c:v>
                </c:pt>
                <c:pt idx="7">
                  <c:v>0.76845878136200696</c:v>
                </c:pt>
                <c:pt idx="8">
                  <c:v>0.39824945295404801</c:v>
                </c:pt>
                <c:pt idx="9">
                  <c:v>0.390625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1-457A-A1B7-F3EDE661CB81}"/>
            </c:ext>
          </c:extLst>
        </c:ser>
        <c:ser>
          <c:idx val="1"/>
          <c:order val="1"/>
          <c:tx>
            <c:strRef>
              <c:f>'F1'!$I$4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'F1'!$T$1:$AC$2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Decision Tree - F1 Score</c:v>
                  </c:pt>
                </c:lvl>
              </c:multiLvlStrCache>
            </c:multiLvlStrRef>
          </c:cat>
          <c:val>
            <c:numRef>
              <c:f>'F1'!$T$4:$AC$4</c:f>
              <c:numCache>
                <c:formatCode>0.0000</c:formatCode>
                <c:ptCount val="10"/>
                <c:pt idx="0">
                  <c:v>0.49405548216644601</c:v>
                </c:pt>
                <c:pt idx="1">
                  <c:v>0.55193482688391005</c:v>
                </c:pt>
                <c:pt idx="2">
                  <c:v>0.60330578512396604</c:v>
                </c:pt>
                <c:pt idx="3">
                  <c:v>0.359743040685224</c:v>
                </c:pt>
                <c:pt idx="4">
                  <c:v>0.34710743801652799</c:v>
                </c:pt>
                <c:pt idx="5">
                  <c:v>0.38273921200750399</c:v>
                </c:pt>
                <c:pt idx="6">
                  <c:v>0.46220302375809902</c:v>
                </c:pt>
                <c:pt idx="7">
                  <c:v>0.78809355067328102</c:v>
                </c:pt>
                <c:pt idx="8">
                  <c:v>0.36883116883116801</c:v>
                </c:pt>
                <c:pt idx="9">
                  <c:v>0.34095634095633998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1-457A-A1B7-F3EDE661CB81}"/>
            </c:ext>
          </c:extLst>
        </c:ser>
        <c:ser>
          <c:idx val="2"/>
          <c:order val="2"/>
          <c:tx>
            <c:strRef>
              <c:f>'F1'!$I$5</c:f>
              <c:strCache>
                <c:ptCount val="1"/>
                <c:pt idx="0">
                  <c:v>Full Data + Protein Property Grouping 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'F1'!$T$1:$AC$2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Decision Tree - F1 Score</c:v>
                  </c:pt>
                </c:lvl>
              </c:multiLvlStrCache>
            </c:multiLvlStrRef>
          </c:cat>
          <c:val>
            <c:numRef>
              <c:f>'F1'!$T$5:$AC$5</c:f>
              <c:numCache>
                <c:formatCode>0.0000</c:formatCode>
                <c:ptCount val="10"/>
                <c:pt idx="0">
                  <c:v>0.50734312416555405</c:v>
                </c:pt>
                <c:pt idx="1">
                  <c:v>0.57959183673469306</c:v>
                </c:pt>
                <c:pt idx="2">
                  <c:v>0.60968660968660904</c:v>
                </c:pt>
                <c:pt idx="3">
                  <c:v>0.41263157894736802</c:v>
                </c:pt>
                <c:pt idx="4">
                  <c:v>0.37113402061855599</c:v>
                </c:pt>
                <c:pt idx="5">
                  <c:v>0.406015037593984</c:v>
                </c:pt>
                <c:pt idx="6">
                  <c:v>0.43946188340807102</c:v>
                </c:pt>
                <c:pt idx="7">
                  <c:v>0.79290780141843897</c:v>
                </c:pt>
                <c:pt idx="8">
                  <c:v>0.438902743142144</c:v>
                </c:pt>
                <c:pt idx="9">
                  <c:v>0.393442622950819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41-457A-A1B7-F3EDE661CB81}"/>
            </c:ext>
          </c:extLst>
        </c:ser>
        <c:ser>
          <c:idx val="3"/>
          <c:order val="3"/>
          <c:tx>
            <c:strRef>
              <c:f>'F1'!$I$6</c:f>
              <c:strCache>
                <c:ptCount val="1"/>
                <c:pt idx="0">
                  <c:v>Removed Secondary Sequence, Hydrophobicity,and PKA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'F1'!$T$1:$AC$2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Decision Tree - F1 Score</c:v>
                  </c:pt>
                </c:lvl>
              </c:multiLvlStrCache>
            </c:multiLvlStrRef>
          </c:cat>
          <c:val>
            <c:numRef>
              <c:f>'F1'!$T$6:$AC$6</c:f>
              <c:numCache>
                <c:formatCode>0.0000</c:formatCode>
                <c:ptCount val="10"/>
                <c:pt idx="0">
                  <c:v>0.54111399999999998</c:v>
                </c:pt>
                <c:pt idx="1">
                  <c:v>0.55394200000000005</c:v>
                </c:pt>
                <c:pt idx="2">
                  <c:v>0.61813200000000001</c:v>
                </c:pt>
                <c:pt idx="3">
                  <c:v>0.42372900000000002</c:v>
                </c:pt>
                <c:pt idx="4">
                  <c:v>0.36065599999999998</c:v>
                </c:pt>
                <c:pt idx="5">
                  <c:v>0.40761900000000001</c:v>
                </c:pt>
                <c:pt idx="6">
                  <c:v>0.418103</c:v>
                </c:pt>
                <c:pt idx="7">
                  <c:v>0.78439700000000001</c:v>
                </c:pt>
                <c:pt idx="8">
                  <c:v>0.447301</c:v>
                </c:pt>
                <c:pt idx="9">
                  <c:v>0.41106700000000002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41-457A-A1B7-F3EDE661C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584576"/>
        <c:axId val="462283184"/>
      </c:barChart>
      <c:catAx>
        <c:axId val="17155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83184"/>
        <c:crosses val="autoZero"/>
        <c:auto val="1"/>
        <c:lblAlgn val="ctr"/>
        <c:lblOffset val="100"/>
        <c:noMultiLvlLbl val="0"/>
      </c:catAx>
      <c:valAx>
        <c:axId val="4622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Forest:</a:t>
            </a:r>
            <a:r>
              <a:rPr lang="en-US" baseline="0"/>
              <a:t> F1-Score for Each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'F1'!$I$3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'F1'!$AD$1:$AM$2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Random Forest - F1 Score</c:v>
                  </c:pt>
                </c:lvl>
              </c:multiLvlStrCache>
            </c:multiLvlStrRef>
          </c:cat>
          <c:val>
            <c:numRef>
              <c:f>'F1'!$AD$3:$AM$3</c:f>
              <c:numCache>
                <c:formatCode>0.0000</c:formatCode>
                <c:ptCount val="10"/>
                <c:pt idx="0">
                  <c:v>0.43055599999999999</c:v>
                </c:pt>
                <c:pt idx="1">
                  <c:v>0.61996200000000001</c:v>
                </c:pt>
                <c:pt idx="2">
                  <c:v>0.67647100000000004</c:v>
                </c:pt>
                <c:pt idx="3">
                  <c:v>0.36734699999999998</c:v>
                </c:pt>
                <c:pt idx="4">
                  <c:v>0.29357800000000001</c:v>
                </c:pt>
                <c:pt idx="5">
                  <c:v>0.34848499999999999</c:v>
                </c:pt>
                <c:pt idx="6">
                  <c:v>0.37714300000000001</c:v>
                </c:pt>
                <c:pt idx="7">
                  <c:v>0.843893</c:v>
                </c:pt>
                <c:pt idx="8">
                  <c:v>0.355072</c:v>
                </c:pt>
                <c:pt idx="9">
                  <c:v>0.28025499999999998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7-4915-9755-9E3998F28944}"/>
            </c:ext>
          </c:extLst>
        </c:ser>
        <c:ser>
          <c:idx val="1"/>
          <c:order val="1"/>
          <c:tx>
            <c:strRef>
              <c:f>'F1'!$I$4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'F1'!$AD$1:$AM$2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Random Forest - F1 Score</c:v>
                  </c:pt>
                </c:lvl>
              </c:multiLvlStrCache>
            </c:multiLvlStrRef>
          </c:cat>
          <c:val>
            <c:numRef>
              <c:f>'F1'!$AD$4:$AM$4</c:f>
              <c:numCache>
                <c:formatCode>0.0000</c:formatCode>
                <c:ptCount val="10"/>
                <c:pt idx="0">
                  <c:v>0.35316700000000001</c:v>
                </c:pt>
                <c:pt idx="1">
                  <c:v>0.63765499999999997</c:v>
                </c:pt>
                <c:pt idx="2">
                  <c:v>0.68944099999999997</c:v>
                </c:pt>
                <c:pt idx="3">
                  <c:v>0.42565599999999998</c:v>
                </c:pt>
                <c:pt idx="4">
                  <c:v>0.23050799999999999</c:v>
                </c:pt>
                <c:pt idx="5">
                  <c:v>0.379747</c:v>
                </c:pt>
                <c:pt idx="6">
                  <c:v>0.397476</c:v>
                </c:pt>
                <c:pt idx="7">
                  <c:v>0.85006499999999996</c:v>
                </c:pt>
                <c:pt idx="8">
                  <c:v>0.328125</c:v>
                </c:pt>
                <c:pt idx="9">
                  <c:v>0.22666700000000001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7-4915-9755-9E3998F28944}"/>
            </c:ext>
          </c:extLst>
        </c:ser>
        <c:ser>
          <c:idx val="2"/>
          <c:order val="2"/>
          <c:tx>
            <c:strRef>
              <c:f>'F1'!$I$5</c:f>
              <c:strCache>
                <c:ptCount val="1"/>
                <c:pt idx="0">
                  <c:v>Full Data + Protein Property Grouping 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'F1'!$AD$1:$AM$2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Random Forest - F1 Score</c:v>
                  </c:pt>
                </c:lvl>
              </c:multiLvlStrCache>
            </c:multiLvlStrRef>
          </c:cat>
          <c:val>
            <c:numRef>
              <c:f>'F1'!$AD$5:$AM$5</c:f>
              <c:numCache>
                <c:formatCode>0.0000</c:formatCode>
                <c:ptCount val="10"/>
                <c:pt idx="0">
                  <c:v>0.37898700000000002</c:v>
                </c:pt>
                <c:pt idx="1">
                  <c:v>0.64285700000000001</c:v>
                </c:pt>
                <c:pt idx="2">
                  <c:v>0.65826799999999996</c:v>
                </c:pt>
                <c:pt idx="3">
                  <c:v>0.41642200000000001</c:v>
                </c:pt>
                <c:pt idx="4">
                  <c:v>0.2</c:v>
                </c:pt>
                <c:pt idx="5">
                  <c:v>0.38775500000000002</c:v>
                </c:pt>
                <c:pt idx="6">
                  <c:v>0.44444400000000001</c:v>
                </c:pt>
                <c:pt idx="7">
                  <c:v>0.85192400000000001</c:v>
                </c:pt>
                <c:pt idx="8">
                  <c:v>0.36501899999999998</c:v>
                </c:pt>
                <c:pt idx="9">
                  <c:v>0.231293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7-4915-9755-9E3998F28944}"/>
            </c:ext>
          </c:extLst>
        </c:ser>
        <c:ser>
          <c:idx val="3"/>
          <c:order val="3"/>
          <c:tx>
            <c:strRef>
              <c:f>'F1'!$I$6</c:f>
              <c:strCache>
                <c:ptCount val="1"/>
                <c:pt idx="0">
                  <c:v>Removed Secondary Sequence, Hydrophobicity,and PKA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'F1'!$AD$1:$AM$2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Random Forest - F1 Score</c:v>
                  </c:pt>
                </c:lvl>
              </c:multiLvlStrCache>
            </c:multiLvlStrRef>
          </c:cat>
          <c:val>
            <c:numRef>
              <c:f>'F1'!$AD$6:$AM$6</c:f>
              <c:numCache>
                <c:formatCode>0.0000</c:formatCode>
                <c:ptCount val="10"/>
                <c:pt idx="0">
                  <c:v>0.36647200000000002</c:v>
                </c:pt>
                <c:pt idx="1">
                  <c:v>0.63856500000000005</c:v>
                </c:pt>
                <c:pt idx="2">
                  <c:v>0.65826799999999996</c:v>
                </c:pt>
                <c:pt idx="3">
                  <c:v>0.40236699999999997</c:v>
                </c:pt>
                <c:pt idx="4">
                  <c:v>0.206897</c:v>
                </c:pt>
                <c:pt idx="5">
                  <c:v>0.38320199999999999</c:v>
                </c:pt>
                <c:pt idx="6">
                  <c:v>0.38244499999999998</c:v>
                </c:pt>
                <c:pt idx="7">
                  <c:v>0.85006499999999996</c:v>
                </c:pt>
                <c:pt idx="8">
                  <c:v>0.30588199999999999</c:v>
                </c:pt>
                <c:pt idx="9">
                  <c:v>0.21768699999999999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7-4915-9755-9E3998F28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584576"/>
        <c:axId val="462283184"/>
      </c:barChart>
      <c:catAx>
        <c:axId val="17155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83184"/>
        <c:crosses val="autoZero"/>
        <c:auto val="1"/>
        <c:lblAlgn val="ctr"/>
        <c:lblOffset val="100"/>
        <c:noMultiLvlLbl val="0"/>
      </c:catAx>
      <c:valAx>
        <c:axId val="4622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Deep</a:t>
            </a:r>
            <a:r>
              <a:rPr lang="en-US" baseline="0"/>
              <a:t> Neural Network: F1-Score for Each Funciton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'F1'!$I$3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'F1'!$AN$1:$AW$2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DNN - F1 Score</c:v>
                  </c:pt>
                </c:lvl>
              </c:multiLvlStrCache>
            </c:multiLvlStrRef>
          </c:cat>
          <c:val>
            <c:numRef>
              <c:f>'F1'!$AN$3:$AW$3</c:f>
              <c:numCache>
                <c:formatCode>0.0000</c:formatCode>
                <c:ptCount val="10"/>
                <c:pt idx="0">
                  <c:v>0.19747899999999999</c:v>
                </c:pt>
                <c:pt idx="1">
                  <c:v>0.65707400000000005</c:v>
                </c:pt>
                <c:pt idx="2">
                  <c:v>0.57320899999999997</c:v>
                </c:pt>
                <c:pt idx="3">
                  <c:v>0.336449</c:v>
                </c:pt>
                <c:pt idx="4">
                  <c:v>2.4194E-2</c:v>
                </c:pt>
                <c:pt idx="5">
                  <c:v>0.330623</c:v>
                </c:pt>
                <c:pt idx="6">
                  <c:v>0.28235300000000002</c:v>
                </c:pt>
                <c:pt idx="7">
                  <c:v>0.85803200000000002</c:v>
                </c:pt>
                <c:pt idx="8">
                  <c:v>0.19920299999999999</c:v>
                </c:pt>
                <c:pt idx="9">
                  <c:v>0.13513500000000001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4-46D5-9C60-893910F74842}"/>
            </c:ext>
          </c:extLst>
        </c:ser>
        <c:ser>
          <c:idx val="1"/>
          <c:order val="1"/>
          <c:tx>
            <c:strRef>
              <c:f>'F1'!$I$4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rgbClr val="8E31EB"/>
            </a:solidFill>
            <a:ln>
              <a:noFill/>
            </a:ln>
            <a:effectLst/>
          </c:spPr>
          <c:invertIfNegative val="0"/>
          <c:cat>
            <c:multiLvlStrRef>
              <c:f>'F1'!$AN$1:$AW$2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DNN - F1 Score</c:v>
                  </c:pt>
                </c:lvl>
              </c:multiLvlStrCache>
            </c:multiLvlStrRef>
          </c:cat>
          <c:val>
            <c:numRef>
              <c:f>'F1'!$AN$4:$AW$4</c:f>
              <c:numCache>
                <c:formatCode>0.0000</c:formatCode>
                <c:ptCount val="10"/>
                <c:pt idx="0">
                  <c:v>0.39350200000000002</c:v>
                </c:pt>
                <c:pt idx="1">
                  <c:v>0.52299600000000002</c:v>
                </c:pt>
                <c:pt idx="2">
                  <c:v>0.58718899999999996</c:v>
                </c:pt>
                <c:pt idx="3">
                  <c:v>0.410501</c:v>
                </c:pt>
                <c:pt idx="4">
                  <c:v>0.40217399999999998</c:v>
                </c:pt>
                <c:pt idx="5">
                  <c:v>0.42265799999999998</c:v>
                </c:pt>
                <c:pt idx="6">
                  <c:v>0.51282099999999997</c:v>
                </c:pt>
                <c:pt idx="7">
                  <c:v>0.84615399999999996</c:v>
                </c:pt>
                <c:pt idx="8">
                  <c:v>0.50270300000000001</c:v>
                </c:pt>
                <c:pt idx="9">
                  <c:v>0.33794999999999997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4-46D5-9C60-893910F74842}"/>
            </c:ext>
          </c:extLst>
        </c:ser>
        <c:ser>
          <c:idx val="2"/>
          <c:order val="2"/>
          <c:tx>
            <c:strRef>
              <c:f>'F1'!$I$5</c:f>
              <c:strCache>
                <c:ptCount val="1"/>
                <c:pt idx="0">
                  <c:v>Full Data + Protein Property Grouping </c:v>
                </c:pt>
              </c:strCache>
            </c:strRef>
          </c:tx>
          <c:spPr>
            <a:solidFill>
              <a:srgbClr val="B265E1"/>
            </a:solidFill>
            <a:ln>
              <a:noFill/>
            </a:ln>
            <a:effectLst/>
          </c:spPr>
          <c:invertIfNegative val="0"/>
          <c:cat>
            <c:multiLvlStrRef>
              <c:f>'F1'!$AN$1:$AW$2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DNN - F1 Score</c:v>
                  </c:pt>
                </c:lvl>
              </c:multiLvlStrCache>
            </c:multiLvlStrRef>
          </c:cat>
          <c:val>
            <c:numRef>
              <c:f>'F1'!$AN$5:$AW$5</c:f>
              <c:numCache>
                <c:formatCode>0.0000</c:formatCode>
                <c:ptCount val="10"/>
                <c:pt idx="0">
                  <c:v>0.40773300000000001</c:v>
                </c:pt>
                <c:pt idx="1">
                  <c:v>0.63833200000000001</c:v>
                </c:pt>
                <c:pt idx="2">
                  <c:v>0.58214299999999997</c:v>
                </c:pt>
                <c:pt idx="3">
                  <c:v>0.36216199999999998</c:v>
                </c:pt>
                <c:pt idx="4">
                  <c:v>0.38522400000000001</c:v>
                </c:pt>
                <c:pt idx="5">
                  <c:v>0.376471</c:v>
                </c:pt>
                <c:pt idx="6">
                  <c:v>0.52713200000000004</c:v>
                </c:pt>
                <c:pt idx="7">
                  <c:v>0.84569099999999997</c:v>
                </c:pt>
                <c:pt idx="8">
                  <c:v>0.51540600000000003</c:v>
                </c:pt>
                <c:pt idx="9">
                  <c:v>0.32386399999999999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4-46D5-9C60-893910F74842}"/>
            </c:ext>
          </c:extLst>
        </c:ser>
        <c:ser>
          <c:idx val="3"/>
          <c:order val="3"/>
          <c:tx>
            <c:strRef>
              <c:f>'F1'!$I$6</c:f>
              <c:strCache>
                <c:ptCount val="1"/>
                <c:pt idx="0">
                  <c:v>Removed Secondary Sequence, Hydrophobicity,and PKA</c:v>
                </c:pt>
              </c:strCache>
            </c:strRef>
          </c:tx>
          <c:spPr>
            <a:solidFill>
              <a:srgbClr val="E3BBEF"/>
            </a:solidFill>
            <a:ln>
              <a:noFill/>
            </a:ln>
            <a:effectLst/>
          </c:spPr>
          <c:invertIfNegative val="0"/>
          <c:cat>
            <c:multiLvlStrRef>
              <c:f>'F1'!$AN$1:$AW$2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DNN - F1 Score</c:v>
                  </c:pt>
                </c:lvl>
              </c:multiLvlStrCache>
            </c:multiLvlStrRef>
          </c:cat>
          <c:val>
            <c:numRef>
              <c:f>'F1'!$AN$6:$AW$6</c:f>
              <c:numCache>
                <c:formatCode>0.0000</c:formatCode>
                <c:ptCount val="10"/>
                <c:pt idx="0">
                  <c:v>0.63837999999999995</c:v>
                </c:pt>
                <c:pt idx="1">
                  <c:v>0.63192700000000002</c:v>
                </c:pt>
                <c:pt idx="2">
                  <c:v>0.62973800000000002</c:v>
                </c:pt>
                <c:pt idx="3">
                  <c:v>0.39909299999999998</c:v>
                </c:pt>
                <c:pt idx="4">
                  <c:v>0.43065700000000001</c:v>
                </c:pt>
                <c:pt idx="5">
                  <c:v>0.45610299999999998</c:v>
                </c:pt>
                <c:pt idx="6">
                  <c:v>0.44100099999999998</c:v>
                </c:pt>
                <c:pt idx="7">
                  <c:v>0.83910399999999996</c:v>
                </c:pt>
                <c:pt idx="8">
                  <c:v>0.40099600000000002</c:v>
                </c:pt>
                <c:pt idx="9">
                  <c:v>0.50061699999999998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D4-46D5-9C60-893910F74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584576"/>
        <c:axId val="462283184"/>
      </c:barChart>
      <c:catAx>
        <c:axId val="17155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83184"/>
        <c:crosses val="autoZero"/>
        <c:auto val="1"/>
        <c:lblAlgn val="ctr"/>
        <c:lblOffset val="100"/>
        <c:noMultiLvlLbl val="0"/>
      </c:catAx>
      <c:valAx>
        <c:axId val="4622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 Voting</a:t>
            </a:r>
            <a:r>
              <a:rPr lang="en-US" baseline="0"/>
              <a:t>: F1-Score for Each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'F1'!$I$3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'F1'!$AX$1:$BG$2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Hard Voting - F1 Score</c:v>
                  </c:pt>
                </c:lvl>
              </c:multiLvlStrCache>
            </c:multiLvlStrRef>
          </c:cat>
          <c:val>
            <c:numRef>
              <c:f>'F1'!$AX$3:$BG$3</c:f>
              <c:numCache>
                <c:formatCode>0.0000</c:formatCode>
                <c:ptCount val="10"/>
                <c:pt idx="0">
                  <c:v>0.18574499999999999</c:v>
                </c:pt>
                <c:pt idx="1">
                  <c:v>0.66247</c:v>
                </c:pt>
                <c:pt idx="2">
                  <c:v>0.644478</c:v>
                </c:pt>
                <c:pt idx="3">
                  <c:v>0.26804099999999997</c:v>
                </c:pt>
                <c:pt idx="4">
                  <c:v>6.25E-2</c:v>
                </c:pt>
                <c:pt idx="5">
                  <c:v>0.26822200000000002</c:v>
                </c:pt>
                <c:pt idx="6">
                  <c:v>0.245033</c:v>
                </c:pt>
                <c:pt idx="7">
                  <c:v>0.85696499999999998</c:v>
                </c:pt>
                <c:pt idx="8">
                  <c:v>0.14782600000000001</c:v>
                </c:pt>
                <c:pt idx="9">
                  <c:v>0.11387899999999999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9-4401-BDE5-BF7C7746EE1C}"/>
            </c:ext>
          </c:extLst>
        </c:ser>
        <c:ser>
          <c:idx val="1"/>
          <c:order val="1"/>
          <c:tx>
            <c:strRef>
              <c:f>'F1'!$I$4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'F1'!$AX$1:$BG$2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Hard Voting - F1 Score</c:v>
                  </c:pt>
                </c:lvl>
              </c:multiLvlStrCache>
            </c:multiLvlStrRef>
          </c:cat>
          <c:val>
            <c:numRef>
              <c:f>'F1'!$AX$4:$BG$4</c:f>
              <c:numCache>
                <c:formatCode>0.0000</c:formatCode>
                <c:ptCount val="10"/>
                <c:pt idx="0">
                  <c:v>0.37333300000000003</c:v>
                </c:pt>
                <c:pt idx="1">
                  <c:v>0.63244699999999998</c:v>
                </c:pt>
                <c:pt idx="2">
                  <c:v>0.57142899999999996</c:v>
                </c:pt>
                <c:pt idx="3">
                  <c:v>0.37766</c:v>
                </c:pt>
                <c:pt idx="4">
                  <c:v>0.38150299999999998</c:v>
                </c:pt>
                <c:pt idx="5">
                  <c:v>0.37470700000000001</c:v>
                </c:pt>
                <c:pt idx="6">
                  <c:v>0.5</c:v>
                </c:pt>
                <c:pt idx="7">
                  <c:v>0.85168100000000002</c:v>
                </c:pt>
                <c:pt idx="8">
                  <c:v>0.498442</c:v>
                </c:pt>
                <c:pt idx="9">
                  <c:v>0.296296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9-4401-BDE5-BF7C7746EE1C}"/>
            </c:ext>
          </c:extLst>
        </c:ser>
        <c:ser>
          <c:idx val="2"/>
          <c:order val="2"/>
          <c:tx>
            <c:strRef>
              <c:f>'F1'!$I$5</c:f>
              <c:strCache>
                <c:ptCount val="1"/>
                <c:pt idx="0">
                  <c:v>Full Data + Protein Property Grouping 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'F1'!$AX$1:$BG$2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Hard Voting - F1 Score</c:v>
                  </c:pt>
                </c:lvl>
              </c:multiLvlStrCache>
            </c:multiLvlStrRef>
          </c:cat>
          <c:val>
            <c:numRef>
              <c:f>'F1'!$AX$5:$BG$5</c:f>
              <c:numCache>
                <c:formatCode>0.0000</c:formatCode>
                <c:ptCount val="10"/>
                <c:pt idx="0">
                  <c:v>0.38721800000000001</c:v>
                </c:pt>
                <c:pt idx="1">
                  <c:v>0.64505699999999999</c:v>
                </c:pt>
                <c:pt idx="2">
                  <c:v>0.57194900000000004</c:v>
                </c:pt>
                <c:pt idx="3">
                  <c:v>0.36312800000000001</c:v>
                </c:pt>
                <c:pt idx="4">
                  <c:v>0.37681199999999998</c:v>
                </c:pt>
                <c:pt idx="5">
                  <c:v>0.37410100000000002</c:v>
                </c:pt>
                <c:pt idx="6">
                  <c:v>0.50847500000000001</c:v>
                </c:pt>
                <c:pt idx="7">
                  <c:v>0.852437</c:v>
                </c:pt>
                <c:pt idx="8">
                  <c:v>0.49375000000000002</c:v>
                </c:pt>
                <c:pt idx="9">
                  <c:v>0.29192499999999999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E9-4401-BDE5-BF7C7746EE1C}"/>
            </c:ext>
          </c:extLst>
        </c:ser>
        <c:ser>
          <c:idx val="3"/>
          <c:order val="3"/>
          <c:tx>
            <c:strRef>
              <c:f>'F1'!$I$6</c:f>
              <c:strCache>
                <c:ptCount val="1"/>
                <c:pt idx="0">
                  <c:v>Removed Secondary Sequence, Hydrophobicity,and PKA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'F1'!$AX$1:$BG$2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Hard Voting - F1 Score</c:v>
                  </c:pt>
                </c:lvl>
              </c:multiLvlStrCache>
            </c:multiLvlStrRef>
          </c:cat>
          <c:val>
            <c:numRef>
              <c:f>'F1'!$AX$6:$BG$6</c:f>
              <c:numCache>
                <c:formatCode>0.0000</c:formatCode>
                <c:ptCount val="10"/>
                <c:pt idx="0">
                  <c:v>0.45422499999999999</c:v>
                </c:pt>
                <c:pt idx="1">
                  <c:v>0.64658000000000004</c:v>
                </c:pt>
                <c:pt idx="2">
                  <c:v>0.71131</c:v>
                </c:pt>
                <c:pt idx="3">
                  <c:v>0.375635</c:v>
                </c:pt>
                <c:pt idx="4">
                  <c:v>0.37714300000000001</c:v>
                </c:pt>
                <c:pt idx="5">
                  <c:v>0.40251599999999998</c:v>
                </c:pt>
                <c:pt idx="6">
                  <c:v>0.54594600000000004</c:v>
                </c:pt>
                <c:pt idx="7">
                  <c:v>0.85430499999999998</c:v>
                </c:pt>
                <c:pt idx="8">
                  <c:v>0.48562300000000003</c:v>
                </c:pt>
                <c:pt idx="9">
                  <c:v>0.30303000000000002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E9-4401-BDE5-BF7C7746E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584576"/>
        <c:axId val="462283184"/>
      </c:barChart>
      <c:catAx>
        <c:axId val="17155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83184"/>
        <c:crosses val="autoZero"/>
        <c:auto val="1"/>
        <c:lblAlgn val="ctr"/>
        <c:lblOffset val="100"/>
        <c:noMultiLvlLbl val="0"/>
      </c:catAx>
      <c:valAx>
        <c:axId val="4622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 Voting:</a:t>
            </a:r>
            <a:r>
              <a:rPr lang="en-US" baseline="0"/>
              <a:t> F1-Score for Each Function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'F1'!$I$3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'F1'!$BH$1:$BQ$2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Soft Voting - F1 Score</c:v>
                  </c:pt>
                </c:lvl>
              </c:multiLvlStrCache>
            </c:multiLvlStrRef>
          </c:cat>
          <c:val>
            <c:numRef>
              <c:f>'F1'!$BH$3:$BQ$3</c:f>
              <c:numCache>
                <c:formatCode>0.0000</c:formatCode>
                <c:ptCount val="10"/>
                <c:pt idx="0">
                  <c:v>0.20219799999999999</c:v>
                </c:pt>
                <c:pt idx="1">
                  <c:v>0.65678999999999998</c:v>
                </c:pt>
                <c:pt idx="2">
                  <c:v>0.582897</c:v>
                </c:pt>
                <c:pt idx="3">
                  <c:v>0.19157099999999999</c:v>
                </c:pt>
                <c:pt idx="4">
                  <c:v>3.2000000000000001E-2</c:v>
                </c:pt>
                <c:pt idx="5">
                  <c:v>0.227273</c:v>
                </c:pt>
                <c:pt idx="6">
                  <c:v>0.12748999999999999</c:v>
                </c:pt>
                <c:pt idx="7">
                  <c:v>0.86489799999999994</c:v>
                </c:pt>
                <c:pt idx="8">
                  <c:v>3.8462000000000003E-2</c:v>
                </c:pt>
                <c:pt idx="9">
                  <c:v>7.4626999999999999E-2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4-41D4-B901-AA20BB2D3EA0}"/>
            </c:ext>
          </c:extLst>
        </c:ser>
        <c:ser>
          <c:idx val="1"/>
          <c:order val="1"/>
          <c:tx>
            <c:strRef>
              <c:f>'F1'!$I$4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'F1'!$BH$1:$BQ$2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Soft Voting - F1 Score</c:v>
                  </c:pt>
                </c:lvl>
              </c:multiLvlStrCache>
            </c:multiLvlStrRef>
          </c:cat>
          <c:val>
            <c:numRef>
              <c:f>'F1'!$BH$4:$BQ$4</c:f>
              <c:numCache>
                <c:formatCode>0.0000</c:formatCode>
                <c:ptCount val="10"/>
                <c:pt idx="0">
                  <c:v>0.37735800000000003</c:v>
                </c:pt>
                <c:pt idx="1">
                  <c:v>0.55120100000000005</c:v>
                </c:pt>
                <c:pt idx="2">
                  <c:v>0.58633100000000005</c:v>
                </c:pt>
                <c:pt idx="3">
                  <c:v>0.38043500000000002</c:v>
                </c:pt>
                <c:pt idx="4">
                  <c:v>0.393258</c:v>
                </c:pt>
                <c:pt idx="5">
                  <c:v>0.387409</c:v>
                </c:pt>
                <c:pt idx="6">
                  <c:v>0.50969500000000001</c:v>
                </c:pt>
                <c:pt idx="7">
                  <c:v>0.85528000000000004</c:v>
                </c:pt>
                <c:pt idx="8">
                  <c:v>0.50764500000000001</c:v>
                </c:pt>
                <c:pt idx="9">
                  <c:v>0.30487799999999998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4-41D4-B901-AA20BB2D3EA0}"/>
            </c:ext>
          </c:extLst>
        </c:ser>
        <c:ser>
          <c:idx val="2"/>
          <c:order val="2"/>
          <c:tx>
            <c:strRef>
              <c:f>'F1'!$I$5</c:f>
              <c:strCache>
                <c:ptCount val="1"/>
                <c:pt idx="0">
                  <c:v>Full Data + Protein Property Grouping 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'F1'!$BH$1:$BQ$2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Soft Voting - F1 Score</c:v>
                  </c:pt>
                </c:lvl>
              </c:multiLvlStrCache>
            </c:multiLvlStrRef>
          </c:cat>
          <c:val>
            <c:numRef>
              <c:f>'F1'!$BH$5:$BQ$5</c:f>
              <c:numCache>
                <c:formatCode>0.0000</c:formatCode>
                <c:ptCount val="10"/>
                <c:pt idx="0">
                  <c:v>0.37827699999999997</c:v>
                </c:pt>
                <c:pt idx="1">
                  <c:v>0.649038</c:v>
                </c:pt>
                <c:pt idx="2">
                  <c:v>0.58483799999999997</c:v>
                </c:pt>
                <c:pt idx="3">
                  <c:v>0.35057500000000003</c:v>
                </c:pt>
                <c:pt idx="4">
                  <c:v>0.38636399999999999</c:v>
                </c:pt>
                <c:pt idx="5">
                  <c:v>0.35499999999999998</c:v>
                </c:pt>
                <c:pt idx="6">
                  <c:v>0.515235</c:v>
                </c:pt>
                <c:pt idx="7">
                  <c:v>0.85583200000000004</c:v>
                </c:pt>
                <c:pt idx="8">
                  <c:v>0.51063800000000004</c:v>
                </c:pt>
                <c:pt idx="9">
                  <c:v>0.30153799999999997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4-41D4-B901-AA20BB2D3EA0}"/>
            </c:ext>
          </c:extLst>
        </c:ser>
        <c:ser>
          <c:idx val="3"/>
          <c:order val="3"/>
          <c:tx>
            <c:strRef>
              <c:f>'F1'!$I$6</c:f>
              <c:strCache>
                <c:ptCount val="1"/>
                <c:pt idx="0">
                  <c:v>Removed Secondary Sequence, Hydrophobicity,and PKA</c:v>
                </c:pt>
              </c:strCache>
            </c:strRef>
          </c:tx>
          <c:spPr>
            <a:solidFill>
              <a:schemeClr val="accent4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'F1'!$BH$1:$BQ$2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Soft Voting - F1 Score</c:v>
                  </c:pt>
                </c:lvl>
              </c:multiLvlStrCache>
            </c:multiLvlStrRef>
          </c:cat>
          <c:val>
            <c:numRef>
              <c:f>'F1'!$BH$6:$BQ$6</c:f>
              <c:numCache>
                <c:formatCode>0.0000</c:formatCode>
                <c:ptCount val="10"/>
                <c:pt idx="0">
                  <c:v>0.64430900000000002</c:v>
                </c:pt>
                <c:pt idx="1">
                  <c:v>0.64332199999999995</c:v>
                </c:pt>
                <c:pt idx="2">
                  <c:v>0.69665500000000002</c:v>
                </c:pt>
                <c:pt idx="3">
                  <c:v>0.39749000000000001</c:v>
                </c:pt>
                <c:pt idx="4">
                  <c:v>0.42128599999999999</c:v>
                </c:pt>
                <c:pt idx="5">
                  <c:v>0.43719400000000003</c:v>
                </c:pt>
                <c:pt idx="6">
                  <c:v>0.56652400000000003</c:v>
                </c:pt>
                <c:pt idx="7">
                  <c:v>0.85921099999999995</c:v>
                </c:pt>
                <c:pt idx="8">
                  <c:v>0.51002899999999995</c:v>
                </c:pt>
                <c:pt idx="9">
                  <c:v>0.453901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04-41D4-B901-AA20BB2D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584576"/>
        <c:axId val="462283184"/>
      </c:barChart>
      <c:catAx>
        <c:axId val="17155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83184"/>
        <c:crosses val="autoZero"/>
        <c:auto val="1"/>
        <c:lblAlgn val="ctr"/>
        <c:lblOffset val="100"/>
        <c:noMultiLvlLbl val="0"/>
      </c:catAx>
      <c:valAx>
        <c:axId val="4622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Decision Tree - Mean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Main!$H$57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Main!$G$58:$G$61</c:f>
              <c:strCache>
                <c:ptCount val="4"/>
                <c:pt idx="0">
                  <c:v>Base</c:v>
                </c:pt>
                <c:pt idx="1">
                  <c:v>Full</c:v>
                </c:pt>
                <c:pt idx="2">
                  <c:v>Full + Property Grouping</c:v>
                </c:pt>
                <c:pt idx="3">
                  <c:v>Removed Other Features</c:v>
                </c:pt>
              </c:strCache>
            </c:strRef>
          </c:cat>
          <c:val>
            <c:numRef>
              <c:f>Main!$H$58:$H$61</c:f>
              <c:numCache>
                <c:formatCode>0.0000</c:formatCode>
                <c:ptCount val="4"/>
                <c:pt idx="0">
                  <c:v>0.46340208628596946</c:v>
                </c:pt>
                <c:pt idx="1">
                  <c:v>0.46989698691024656</c:v>
                </c:pt>
                <c:pt idx="2">
                  <c:v>0.49511172586662366</c:v>
                </c:pt>
                <c:pt idx="3">
                  <c:v>0.49660600000000005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A-4C6F-9B83-3AF6BE4AD70F}"/>
            </c:ext>
          </c:extLst>
        </c:ser>
        <c:ser>
          <c:idx val="1"/>
          <c:order val="1"/>
          <c:tx>
            <c:strRef>
              <c:f>Main!$I$57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Main!$G$58:$G$61</c:f>
              <c:strCache>
                <c:ptCount val="4"/>
                <c:pt idx="0">
                  <c:v>Base</c:v>
                </c:pt>
                <c:pt idx="1">
                  <c:v>Full</c:v>
                </c:pt>
                <c:pt idx="2">
                  <c:v>Full + Property Grouping</c:v>
                </c:pt>
                <c:pt idx="3">
                  <c:v>Removed Other Features</c:v>
                </c:pt>
              </c:strCache>
            </c:strRef>
          </c:cat>
          <c:val>
            <c:numRef>
              <c:f>Main!$I$58:$I$61</c:f>
              <c:numCache>
                <c:formatCode>0.0000</c:formatCode>
                <c:ptCount val="4"/>
                <c:pt idx="0">
                  <c:v>0.64585106382978663</c:v>
                </c:pt>
                <c:pt idx="1">
                  <c:v>0.66351063829787194</c:v>
                </c:pt>
                <c:pt idx="2">
                  <c:v>0.67893617021276553</c:v>
                </c:pt>
                <c:pt idx="3">
                  <c:v>0.67702130000000005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A-4C6F-9B83-3AF6BE4AD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87871"/>
        <c:axId val="7514975"/>
      </c:barChart>
      <c:catAx>
        <c:axId val="10228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975"/>
        <c:crosses val="autoZero"/>
        <c:auto val="1"/>
        <c:lblAlgn val="ctr"/>
        <c:lblOffset val="100"/>
        <c:noMultiLvlLbl val="0"/>
      </c:catAx>
      <c:valAx>
        <c:axId val="75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SVM: Accuracy for Each Function (Normalized) </a:t>
            </a:r>
          </a:p>
        </c:rich>
      </c:tx>
      <c:layout>
        <c:manualLayout>
          <c:xMode val="edge"/>
          <c:yMode val="edge"/>
          <c:x val="0.24585238157444597"/>
          <c:y val="2.3255813953488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Acc!$H$15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Acc!$I$2:$R$2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Acc!$I$15:$R$15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0.24997749932486904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3-4EE8-9A9F-85DD8E7B249E}"/>
            </c:ext>
          </c:extLst>
        </c:ser>
        <c:ser>
          <c:idx val="1"/>
          <c:order val="1"/>
          <c:tx>
            <c:strRef>
              <c:f>Acc!$H$16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Acc!$I$2:$R$2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Acc!$I$16:$R$16</c:f>
              <c:numCache>
                <c:formatCode>0.0000</c:formatCode>
                <c:ptCount val="10"/>
                <c:pt idx="0">
                  <c:v>0.95000000000000251</c:v>
                </c:pt>
                <c:pt idx="1">
                  <c:v>1</c:v>
                </c:pt>
                <c:pt idx="2">
                  <c:v>0.66666666666667829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0.13636756196561464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3-4EE8-9A9F-85DD8E7B249E}"/>
            </c:ext>
          </c:extLst>
        </c:ser>
        <c:ser>
          <c:idx val="2"/>
          <c:order val="2"/>
          <c:tx>
            <c:strRef>
              <c:f>Acc!$H$17</c:f>
              <c:strCache>
                <c:ptCount val="1"/>
                <c:pt idx="0">
                  <c:v>Full Data + Protein Property Grouping 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Acc!$I$2:$R$2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Acc!$I$17:$R$17</c:f>
              <c:numCache>
                <c:formatCode>0.0000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0.49998499954992137</c:v>
                </c:pt>
                <c:pt idx="4">
                  <c:v>1</c:v>
                </c:pt>
                <c:pt idx="5">
                  <c:v>0.93333333333330504</c:v>
                </c:pt>
                <c:pt idx="6">
                  <c:v>1</c:v>
                </c:pt>
                <c:pt idx="7">
                  <c:v>0.62502343837896346</c:v>
                </c:pt>
                <c:pt idx="8">
                  <c:v>1</c:v>
                </c:pt>
                <c:pt idx="9">
                  <c:v>6.818605369974555E-2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3-4EE8-9A9F-85DD8E7B249E}"/>
            </c:ext>
          </c:extLst>
        </c:ser>
        <c:ser>
          <c:idx val="3"/>
          <c:order val="3"/>
          <c:tx>
            <c:strRef>
              <c:f>Acc!$H$18</c:f>
              <c:strCache>
                <c:ptCount val="1"/>
                <c:pt idx="0">
                  <c:v>Removed Secondary Sequence, Hydrophobicity,and PKA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Acc!$I$2:$R$2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Acc!$I$18:$R$18</c:f>
              <c:numCache>
                <c:formatCode>0.0000</c:formatCode>
                <c:ptCount val="10"/>
                <c:pt idx="0">
                  <c:v>0.98333633333333825</c:v>
                </c:pt>
                <c:pt idx="1">
                  <c:v>0.44442222222226879</c:v>
                </c:pt>
                <c:pt idx="2">
                  <c:v>0.66676666666692097</c:v>
                </c:pt>
                <c:pt idx="3">
                  <c:v>0</c:v>
                </c:pt>
                <c:pt idx="4">
                  <c:v>0.99999375000000446</c:v>
                </c:pt>
                <c:pt idx="5">
                  <c:v>0.99999733333333451</c:v>
                </c:pt>
                <c:pt idx="6">
                  <c:v>0.99999250000001128</c:v>
                </c:pt>
                <c:pt idx="7">
                  <c:v>1</c:v>
                </c:pt>
                <c:pt idx="8">
                  <c:v>0.99999050000000356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93-4EE8-9A9F-85DD8E7B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236160"/>
        <c:axId val="439432448"/>
      </c:barChart>
      <c:catAx>
        <c:axId val="3562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32448"/>
        <c:crosses val="autoZero"/>
        <c:auto val="1"/>
        <c:lblAlgn val="ctr"/>
        <c:lblOffset val="100"/>
        <c:noMultiLvlLbl val="0"/>
      </c:catAx>
      <c:valAx>
        <c:axId val="439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Decision Tree: Accuracy for Each Function (Normalized)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Acc!$H$15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Acc!$S$14:$AB$14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Acc!$S$15:$AB$15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0.38095120181177933</c:v>
                </c:pt>
                <c:pt idx="7">
                  <c:v>0</c:v>
                </c:pt>
                <c:pt idx="8">
                  <c:v>0</c:v>
                </c:pt>
                <c:pt idx="9">
                  <c:v>0.23809523809522909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1-4D0B-9066-BCF902030F2E}"/>
            </c:ext>
          </c:extLst>
        </c:ser>
        <c:ser>
          <c:idx val="1"/>
          <c:order val="1"/>
          <c:tx>
            <c:strRef>
              <c:f>Acc!$H$16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Acc!$S$14:$AB$14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Acc!$S$16:$AB$16</c:f>
              <c:numCache>
                <c:formatCode>0.0000</c:formatCode>
                <c:ptCount val="10"/>
                <c:pt idx="0">
                  <c:v>9.7560737656733745E-2</c:v>
                </c:pt>
                <c:pt idx="1">
                  <c:v>3.4482758620690897E-2</c:v>
                </c:pt>
                <c:pt idx="2">
                  <c:v>0.59999999999999398</c:v>
                </c:pt>
                <c:pt idx="3">
                  <c:v>0.51785973215579884</c:v>
                </c:pt>
                <c:pt idx="4">
                  <c:v>0.64516129032257152</c:v>
                </c:pt>
                <c:pt idx="5">
                  <c:v>0.59999920000107454</c:v>
                </c:pt>
                <c:pt idx="6">
                  <c:v>1</c:v>
                </c:pt>
                <c:pt idx="7">
                  <c:v>0.77419354838710186</c:v>
                </c:pt>
                <c:pt idx="8">
                  <c:v>0.53332995557693952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1-4D0B-9066-BCF902030F2E}"/>
            </c:ext>
          </c:extLst>
        </c:ser>
        <c:ser>
          <c:idx val="2"/>
          <c:order val="2"/>
          <c:tx>
            <c:strRef>
              <c:f>Acc!$H$17</c:f>
              <c:strCache>
                <c:ptCount val="1"/>
                <c:pt idx="0">
                  <c:v>Full Data + Protein Property Grouping 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Acc!$S$14:$AB$14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Acc!$S$17:$AB$17</c:f>
              <c:numCache>
                <c:formatCode>0.0000</c:formatCode>
                <c:ptCount val="10"/>
                <c:pt idx="0">
                  <c:v>0.43902331945531964</c:v>
                </c:pt>
                <c:pt idx="1">
                  <c:v>1</c:v>
                </c:pt>
                <c:pt idx="2">
                  <c:v>1</c:v>
                </c:pt>
                <c:pt idx="3">
                  <c:v>0.87500437502187234</c:v>
                </c:pt>
                <c:pt idx="4">
                  <c:v>1</c:v>
                </c:pt>
                <c:pt idx="5">
                  <c:v>0.8888877037052737</c:v>
                </c:pt>
                <c:pt idx="6">
                  <c:v>0.95238086167783453</c:v>
                </c:pt>
                <c:pt idx="7">
                  <c:v>1</c:v>
                </c:pt>
                <c:pt idx="8">
                  <c:v>0.83332805558897627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B1-4D0B-9066-BCF902030F2E}"/>
            </c:ext>
          </c:extLst>
        </c:ser>
        <c:ser>
          <c:idx val="3"/>
          <c:order val="3"/>
          <c:tx>
            <c:strRef>
              <c:f>Acc!$H$18</c:f>
              <c:strCache>
                <c:ptCount val="1"/>
                <c:pt idx="0">
                  <c:v>Removed Secondary Sequence, Hydrophobicity,and PKA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Acc!$S$14:$AB$14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Acc!$S$18:$AB$18</c:f>
              <c:numCache>
                <c:formatCode>0.0000</c:formatCode>
                <c:ptCount val="10"/>
                <c:pt idx="0">
                  <c:v>1</c:v>
                </c:pt>
                <c:pt idx="1">
                  <c:v>0.37930413793104456</c:v>
                </c:pt>
                <c:pt idx="2">
                  <c:v>0.88570571428572453</c:v>
                </c:pt>
                <c:pt idx="3">
                  <c:v>1</c:v>
                </c:pt>
                <c:pt idx="4">
                  <c:v>0.77419032258065268</c:v>
                </c:pt>
                <c:pt idx="5">
                  <c:v>1</c:v>
                </c:pt>
                <c:pt idx="6">
                  <c:v>0</c:v>
                </c:pt>
                <c:pt idx="7">
                  <c:v>0.61291096774194798</c:v>
                </c:pt>
                <c:pt idx="8">
                  <c:v>1</c:v>
                </c:pt>
                <c:pt idx="9">
                  <c:v>0.9047742857143064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B1-4D0B-9066-BCF90203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236160"/>
        <c:axId val="439432448"/>
      </c:barChart>
      <c:catAx>
        <c:axId val="3562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32448"/>
        <c:crosses val="autoZero"/>
        <c:auto val="1"/>
        <c:lblAlgn val="ctr"/>
        <c:lblOffset val="100"/>
        <c:noMultiLvlLbl val="0"/>
      </c:catAx>
      <c:valAx>
        <c:axId val="439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Random Forest: Accuracy for Each Function (Normalized)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Acc!$H$15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Acc!$AC$14:$AL$14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Acc!$AC$15:$AL$15</c:f>
              <c:numCache>
                <c:formatCode>0.0000</c:formatCode>
                <c:ptCount val="10"/>
                <c:pt idx="0">
                  <c:v>0.75003916653610836</c:v>
                </c:pt>
                <c:pt idx="1">
                  <c:v>0.66666666666666474</c:v>
                </c:pt>
                <c:pt idx="2">
                  <c:v>0</c:v>
                </c:pt>
                <c:pt idx="3">
                  <c:v>0</c:v>
                </c:pt>
                <c:pt idx="4">
                  <c:v>0.69226319595082897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F-46A8-9BBE-1E8BA9FBE04C}"/>
            </c:ext>
          </c:extLst>
        </c:ser>
        <c:ser>
          <c:idx val="1"/>
          <c:order val="1"/>
          <c:tx>
            <c:strRef>
              <c:f>Acc!$H$16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Acc!$AC$14:$AL$14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Acc!$AC$16:$AL$16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0.56522805296714007</c:v>
                </c:pt>
                <c:pt idx="6">
                  <c:v>0.81820771378111989</c:v>
                </c:pt>
                <c:pt idx="7">
                  <c:v>0.74996083346388298</c:v>
                </c:pt>
                <c:pt idx="8">
                  <c:v>0.54546231413433888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F-46A8-9BBE-1E8BA9FBE04C}"/>
            </c:ext>
          </c:extLst>
        </c:ser>
        <c:ser>
          <c:idx val="2"/>
          <c:order val="2"/>
          <c:tx>
            <c:strRef>
              <c:f>Acc!$H$17</c:f>
              <c:strCache>
                <c:ptCount val="1"/>
                <c:pt idx="0">
                  <c:v>Full Data + Protein Property Grouping 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Acc!$AC$14:$AL$14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Acc!$AC$17:$AL$17</c:f>
              <c:numCache>
                <c:formatCode>0.0000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0.15002114959815641</c:v>
                </c:pt>
                <c:pt idx="3">
                  <c:v>0.89998590026789915</c:v>
                </c:pt>
                <c:pt idx="4">
                  <c:v>0</c:v>
                </c:pt>
                <c:pt idx="5">
                  <c:v>0.78261402648357226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BF-46A8-9BBE-1E8BA9FBE04C}"/>
            </c:ext>
          </c:extLst>
        </c:ser>
        <c:ser>
          <c:idx val="3"/>
          <c:order val="3"/>
          <c:tx>
            <c:strRef>
              <c:f>Acc!$H$18</c:f>
              <c:strCache>
                <c:ptCount val="1"/>
                <c:pt idx="0">
                  <c:v>Removed Secondary Sequence, Hydrophobicity,and PKA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Acc!$AC$14:$AL$14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Acc!$AC$18:$AL$18</c:f>
              <c:numCache>
                <c:formatCode>0.0000</c:formatCode>
                <c:ptCount val="10"/>
                <c:pt idx="0">
                  <c:v>1</c:v>
                </c:pt>
                <c:pt idx="1">
                  <c:v>0.27782129615123502</c:v>
                </c:pt>
                <c:pt idx="2">
                  <c:v>0.15002114959815641</c:v>
                </c:pt>
                <c:pt idx="3">
                  <c:v>0.74996475066973756</c:v>
                </c:pt>
                <c:pt idx="4">
                  <c:v>0.76919739696311773</c:v>
                </c:pt>
                <c:pt idx="5">
                  <c:v>1</c:v>
                </c:pt>
                <c:pt idx="6">
                  <c:v>0.63638694240300697</c:v>
                </c:pt>
                <c:pt idx="7">
                  <c:v>0.74996083346388298</c:v>
                </c:pt>
                <c:pt idx="8">
                  <c:v>9.0924628268677643E-2</c:v>
                </c:pt>
                <c:pt idx="9">
                  <c:v>0.33338555538147197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BF-46A8-9BBE-1E8BA9FB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236160"/>
        <c:axId val="439432448"/>
      </c:barChart>
      <c:catAx>
        <c:axId val="3562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32448"/>
        <c:crosses val="autoZero"/>
        <c:auto val="1"/>
        <c:lblAlgn val="ctr"/>
        <c:lblOffset val="100"/>
        <c:noMultiLvlLbl val="0"/>
      </c:catAx>
      <c:valAx>
        <c:axId val="439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Deep Neural Network: Accuracy for Each Function (Normalized)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Acc!$H$15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rgbClr val="8E31EB"/>
            </a:solidFill>
            <a:ln>
              <a:noFill/>
            </a:ln>
            <a:effectLst/>
          </c:spPr>
          <c:invertIfNegative val="0"/>
          <c:cat>
            <c:strRef>
              <c:f>Acc!$AM$14:$AV$14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Acc!$AM$15:$AV$15</c:f>
              <c:numCache>
                <c:formatCode>0.0000</c:formatCode>
                <c:ptCount val="10"/>
                <c:pt idx="0">
                  <c:v>0</c:v>
                </c:pt>
                <c:pt idx="1">
                  <c:v>0.24999732954484755</c:v>
                </c:pt>
                <c:pt idx="2">
                  <c:v>0.71812503942968875</c:v>
                </c:pt>
                <c:pt idx="3">
                  <c:v>1</c:v>
                </c:pt>
                <c:pt idx="4">
                  <c:v>0.91129102562644748</c:v>
                </c:pt>
                <c:pt idx="5">
                  <c:v>1</c:v>
                </c:pt>
                <c:pt idx="6">
                  <c:v>0.78671509095988568</c:v>
                </c:pt>
                <c:pt idx="7">
                  <c:v>1</c:v>
                </c:pt>
                <c:pt idx="8">
                  <c:v>0.90909146399152774</c:v>
                </c:pt>
                <c:pt idx="9">
                  <c:v>0.89221546774738281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4-47E9-9A39-C07583004D4F}"/>
            </c:ext>
          </c:extLst>
        </c:ser>
        <c:ser>
          <c:idx val="1"/>
          <c:order val="1"/>
          <c:tx>
            <c:strRef>
              <c:f>Acc!$H$16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rgbClr val="A154EE"/>
            </a:solidFill>
            <a:ln>
              <a:noFill/>
            </a:ln>
            <a:effectLst/>
          </c:spPr>
          <c:invertIfNegative val="0"/>
          <c:cat>
            <c:strRef>
              <c:f>Acc!$AM$14:$AV$14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Acc!$AM$16:$AV$16</c:f>
              <c:numCache>
                <c:formatCode>0.0000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0.89274509687635284</c:v>
                </c:pt>
                <c:pt idx="4">
                  <c:v>1</c:v>
                </c:pt>
                <c:pt idx="5">
                  <c:v>0.93103435856803296</c:v>
                </c:pt>
                <c:pt idx="6">
                  <c:v>0.97552382047953201</c:v>
                </c:pt>
                <c:pt idx="7">
                  <c:v>0.55550913838120874</c:v>
                </c:pt>
                <c:pt idx="8">
                  <c:v>0.96428604128072171</c:v>
                </c:pt>
                <c:pt idx="9">
                  <c:v>0.99401103230890486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4-47E9-9A39-C07583004D4F}"/>
            </c:ext>
          </c:extLst>
        </c:ser>
        <c:ser>
          <c:idx val="2"/>
          <c:order val="2"/>
          <c:tx>
            <c:strRef>
              <c:f>Acc!$H$17</c:f>
              <c:strCache>
                <c:ptCount val="1"/>
                <c:pt idx="0">
                  <c:v>Full Data + Protein Property Grouping </c:v>
                </c:pt>
              </c:strCache>
            </c:strRef>
          </c:tx>
          <c:spPr>
            <a:solidFill>
              <a:srgbClr val="D0A1ED"/>
            </a:solidFill>
            <a:ln>
              <a:noFill/>
            </a:ln>
            <a:effectLst/>
          </c:spPr>
          <c:invertIfNegative val="0"/>
          <c:cat>
            <c:strRef>
              <c:f>Acc!$AM$14:$AV$14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Acc!$AM$17:$AV$17</c:f>
              <c:numCache>
                <c:formatCode>0.0000</c:formatCode>
                <c:ptCount val="10"/>
                <c:pt idx="0">
                  <c:v>0.97825731567761842</c:v>
                </c:pt>
                <c:pt idx="1">
                  <c:v>0</c:v>
                </c:pt>
                <c:pt idx="2">
                  <c:v>0.98658128824679769</c:v>
                </c:pt>
                <c:pt idx="3">
                  <c:v>0.92744503816341195</c:v>
                </c:pt>
                <c:pt idx="4">
                  <c:v>0.94758347262810383</c:v>
                </c:pt>
                <c:pt idx="5">
                  <c:v>0.93103435856803296</c:v>
                </c:pt>
                <c:pt idx="6">
                  <c:v>1</c:v>
                </c:pt>
                <c:pt idx="7">
                  <c:v>0.66663185378590362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4-47E9-9A39-C07583004D4F}"/>
            </c:ext>
          </c:extLst>
        </c:ser>
        <c:ser>
          <c:idx val="3"/>
          <c:order val="3"/>
          <c:tx>
            <c:strRef>
              <c:f>Acc!$H$18</c:f>
              <c:strCache>
                <c:ptCount val="1"/>
                <c:pt idx="0">
                  <c:v>Removed Secondary Sequence, Hydrophobicity,and PKA</c:v>
                </c:pt>
              </c:strCache>
            </c:strRef>
          </c:tx>
          <c:spPr>
            <a:solidFill>
              <a:srgbClr val="E8CAF2"/>
            </a:solidFill>
            <a:ln>
              <a:noFill/>
            </a:ln>
            <a:effectLst/>
          </c:spPr>
          <c:invertIfNegative val="0"/>
          <c:cat>
            <c:strRef>
              <c:f>Acc!$AM$14:$AV$14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Acc!$AM$18:$AV$18</c:f>
              <c:numCache>
                <c:formatCode>0.0000</c:formatCode>
                <c:ptCount val="10"/>
                <c:pt idx="0">
                  <c:v>0.15217835540297692</c:v>
                </c:pt>
                <c:pt idx="1">
                  <c:v>6.8182060950467541E-2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F4-47E9-9A39-C07583004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236160"/>
        <c:axId val="439432448"/>
      </c:barChart>
      <c:catAx>
        <c:axId val="3562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32448"/>
        <c:crosses val="autoZero"/>
        <c:auto val="1"/>
        <c:lblAlgn val="ctr"/>
        <c:lblOffset val="100"/>
        <c:noMultiLvlLbl val="0"/>
      </c:catAx>
      <c:valAx>
        <c:axId val="439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Hard Voting: Accuracy for Each Function (Normalized)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Acc!$H$15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Acc!$AW$14:$BF$14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Acc!$AW$15:$BF$15</c:f>
              <c:numCache>
                <c:formatCode>0.0000</c:formatCode>
                <c:ptCount val="10"/>
                <c:pt idx="0">
                  <c:v>0</c:v>
                </c:pt>
                <c:pt idx="1">
                  <c:v>0.24323569015014804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7-42C7-B9CC-690ABBD07D95}"/>
            </c:ext>
          </c:extLst>
        </c:ser>
        <c:ser>
          <c:idx val="1"/>
          <c:order val="1"/>
          <c:tx>
            <c:strRef>
              <c:f>Acc!$H$16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Acc!$AW$14:$BF$14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Acc!$AW$16:$BF$16</c:f>
              <c:numCache>
                <c:formatCode>0.0000</c:formatCode>
                <c:ptCount val="10"/>
                <c:pt idx="0">
                  <c:v>0.71641623525120379</c:v>
                </c:pt>
                <c:pt idx="1">
                  <c:v>1</c:v>
                </c:pt>
                <c:pt idx="2">
                  <c:v>2.4394158241051733E-2</c:v>
                </c:pt>
                <c:pt idx="3">
                  <c:v>0.36364154275622274</c:v>
                </c:pt>
                <c:pt idx="4">
                  <c:v>1</c:v>
                </c:pt>
                <c:pt idx="5">
                  <c:v>0.52938899640585912</c:v>
                </c:pt>
                <c:pt idx="6">
                  <c:v>0.86666144446185123</c:v>
                </c:pt>
                <c:pt idx="7">
                  <c:v>0.50000000000000522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7-42C7-B9CC-690ABBD07D95}"/>
            </c:ext>
          </c:extLst>
        </c:ser>
        <c:ser>
          <c:idx val="2"/>
          <c:order val="2"/>
          <c:tx>
            <c:strRef>
              <c:f>Acc!$H$17</c:f>
              <c:strCache>
                <c:ptCount val="1"/>
                <c:pt idx="0">
                  <c:v>Full Data + Protein Property Grouping 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Acc!$AW$14:$BF$14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Acc!$AW$17:$BF$17</c:f>
              <c:numCache>
                <c:formatCode>0.0000</c:formatCode>
                <c:ptCount val="10"/>
                <c:pt idx="0">
                  <c:v>0.76118523506881608</c:v>
                </c:pt>
                <c:pt idx="1">
                  <c:v>0</c:v>
                </c:pt>
                <c:pt idx="2">
                  <c:v>0</c:v>
                </c:pt>
                <c:pt idx="3">
                  <c:v>0.54546231413433566</c:v>
                </c:pt>
                <c:pt idx="4">
                  <c:v>0.96156766332839083</c:v>
                </c:pt>
                <c:pt idx="5">
                  <c:v>0.70586121094829823</c:v>
                </c:pt>
                <c:pt idx="6">
                  <c:v>0.89999999999999969</c:v>
                </c:pt>
                <c:pt idx="7">
                  <c:v>0.60001880052641532</c:v>
                </c:pt>
                <c:pt idx="8">
                  <c:v>0.97145082451522702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C7-42C7-B9CC-690ABBD07D95}"/>
            </c:ext>
          </c:extLst>
        </c:ser>
        <c:ser>
          <c:idx val="3"/>
          <c:order val="3"/>
          <c:tx>
            <c:strRef>
              <c:f>Acc!$H$18</c:f>
              <c:strCache>
                <c:ptCount val="1"/>
                <c:pt idx="0">
                  <c:v>Removed Secondary Sequence, Hydrophobicity,and PKA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Acc!$AW$14:$BF$14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Acc!$AW$18:$BF$18</c:f>
              <c:numCache>
                <c:formatCode>0.0000</c:formatCode>
                <c:ptCount val="10"/>
                <c:pt idx="0">
                  <c:v>1</c:v>
                </c:pt>
                <c:pt idx="1">
                  <c:v>0.10810192830466733</c:v>
                </c:pt>
                <c:pt idx="2">
                  <c:v>1</c:v>
                </c:pt>
                <c:pt idx="3">
                  <c:v>0</c:v>
                </c:pt>
                <c:pt idx="4">
                  <c:v>0.84616218952239741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0.90474911597511198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C7-42C7-B9CC-690ABBD07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236160"/>
        <c:axId val="439432448"/>
      </c:barChart>
      <c:catAx>
        <c:axId val="3562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32448"/>
        <c:crosses val="autoZero"/>
        <c:auto val="1"/>
        <c:lblAlgn val="ctr"/>
        <c:lblOffset val="100"/>
        <c:noMultiLvlLbl val="0"/>
      </c:catAx>
      <c:valAx>
        <c:axId val="439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Soft Voting: Accuracy for Each Function (Normalized)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Acc!$H$15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Acc!$BG$14:$BP$14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Acc!$BG$15:$BP$15</c:f>
              <c:numCache>
                <c:formatCode>0.0000</c:formatCode>
                <c:ptCount val="10"/>
                <c:pt idx="0">
                  <c:v>0</c:v>
                </c:pt>
                <c:pt idx="1">
                  <c:v>0.25300972852984727</c:v>
                </c:pt>
                <c:pt idx="2">
                  <c:v>0.72728308551244858</c:v>
                </c:pt>
                <c:pt idx="3">
                  <c:v>1</c:v>
                </c:pt>
                <c:pt idx="4">
                  <c:v>0.42222129383995183</c:v>
                </c:pt>
                <c:pt idx="5">
                  <c:v>1</c:v>
                </c:pt>
                <c:pt idx="6">
                  <c:v>0</c:v>
                </c:pt>
                <c:pt idx="7">
                  <c:v>0.3749706227967024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5-4032-9718-AA0208A8674C}"/>
            </c:ext>
          </c:extLst>
        </c:ser>
        <c:ser>
          <c:idx val="1"/>
          <c:order val="1"/>
          <c:tx>
            <c:strRef>
              <c:f>Acc!$H$16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Acc!$BG$14:$BP$14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Acc!$BG$16:$BP$16</c:f>
              <c:numCache>
                <c:formatCode>0.0000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0.77922236464627936</c:v>
                </c:pt>
                <c:pt idx="4">
                  <c:v>1</c:v>
                </c:pt>
                <c:pt idx="5">
                  <c:v>0.85980848633927853</c:v>
                </c:pt>
                <c:pt idx="6">
                  <c:v>0.95453865709585728</c:v>
                </c:pt>
                <c:pt idx="7">
                  <c:v>0</c:v>
                </c:pt>
                <c:pt idx="8">
                  <c:v>1</c:v>
                </c:pt>
                <c:pt idx="9">
                  <c:v>0.95237455798755377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5-4032-9718-AA0208A8674C}"/>
            </c:ext>
          </c:extLst>
        </c:ser>
        <c:ser>
          <c:idx val="2"/>
          <c:order val="2"/>
          <c:tx>
            <c:strRef>
              <c:f>Acc!$H$17</c:f>
              <c:strCache>
                <c:ptCount val="1"/>
                <c:pt idx="0">
                  <c:v>Full Data + Protein Property Grouping 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Acc!$BG$14:$BP$14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Acc!$BG$17:$BP$17</c:f>
              <c:numCache>
                <c:formatCode>0.0000</c:formatCode>
                <c:ptCount val="10"/>
                <c:pt idx="0">
                  <c:v>0.93941206631345098</c:v>
                </c:pt>
                <c:pt idx="1">
                  <c:v>0</c:v>
                </c:pt>
                <c:pt idx="2">
                  <c:v>1</c:v>
                </c:pt>
                <c:pt idx="3">
                  <c:v>0.80518830495025284</c:v>
                </c:pt>
                <c:pt idx="4">
                  <c:v>1</c:v>
                </c:pt>
                <c:pt idx="5">
                  <c:v>0.81308091012913997</c:v>
                </c:pt>
                <c:pt idx="6">
                  <c:v>1</c:v>
                </c:pt>
                <c:pt idx="7">
                  <c:v>0.24994124559341782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5-4032-9718-AA0208A8674C}"/>
            </c:ext>
          </c:extLst>
        </c:ser>
        <c:ser>
          <c:idx val="3"/>
          <c:order val="3"/>
          <c:tx>
            <c:strRef>
              <c:f>Acc!$H$18</c:f>
              <c:strCache>
                <c:ptCount val="1"/>
                <c:pt idx="0">
                  <c:v>Removed Secondary Sequence, Hydrophobicity,and PKA</c:v>
                </c:pt>
              </c:strCache>
            </c:strRef>
          </c:tx>
          <c:spPr>
            <a:solidFill>
              <a:schemeClr val="accent4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Acc!$BG$14:$BP$14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Acc!$BG$18:$BP$18</c:f>
              <c:numCache>
                <c:formatCode>0.0000</c:formatCode>
                <c:ptCount val="10"/>
                <c:pt idx="0">
                  <c:v>0.39394975217911526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0.38635732444615306</c:v>
                </c:pt>
                <c:pt idx="7">
                  <c:v>1</c:v>
                </c:pt>
                <c:pt idx="8">
                  <c:v>0.74359468774855897</c:v>
                </c:pt>
                <c:pt idx="9">
                  <c:v>0.80949823195022486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5-4032-9718-AA0208A86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236160"/>
        <c:axId val="439432448"/>
      </c:barChart>
      <c:catAx>
        <c:axId val="3562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32448"/>
        <c:crosses val="autoZero"/>
        <c:auto val="1"/>
        <c:lblAlgn val="ctr"/>
        <c:lblOffset val="100"/>
        <c:noMultiLvlLbl val="0"/>
      </c:catAx>
      <c:valAx>
        <c:axId val="439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Recurrent Nerual Network: Accuracy for Each Function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Acc!$H$7</c:f>
              <c:strCache>
                <c:ptCount val="1"/>
                <c:pt idx="0">
                  <c:v>No Weight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Acc!$BQ$2:$BZ$2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Acc!$BQ$7:$BZ$7</c:f>
              <c:numCache>
                <c:formatCode>0.0000</c:formatCode>
                <c:ptCount val="10"/>
                <c:pt idx="0">
                  <c:v>0.62519899999999995</c:v>
                </c:pt>
                <c:pt idx="1">
                  <c:v>0.56618800000000002</c:v>
                </c:pt>
                <c:pt idx="2">
                  <c:v>0.60765599999999997</c:v>
                </c:pt>
                <c:pt idx="3">
                  <c:v>0.75917100000000004</c:v>
                </c:pt>
                <c:pt idx="4">
                  <c:v>0.71929799999999999</c:v>
                </c:pt>
                <c:pt idx="5">
                  <c:v>0.72886799999999996</c:v>
                </c:pt>
                <c:pt idx="6">
                  <c:v>0.71451399999999998</c:v>
                </c:pt>
                <c:pt idx="7">
                  <c:v>0.73524699999999998</c:v>
                </c:pt>
                <c:pt idx="8">
                  <c:v>0.76714499999999997</c:v>
                </c:pt>
                <c:pt idx="9">
                  <c:v>0.75598100000000001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A-4D54-80D7-CF6A766BAA27}"/>
            </c:ext>
          </c:extLst>
        </c:ser>
        <c:ser>
          <c:idx val="1"/>
          <c:order val="1"/>
          <c:tx>
            <c:strRef>
              <c:f>Acc!$H$8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rgbClr val="2D32EF"/>
            </a:solidFill>
            <a:ln>
              <a:noFill/>
            </a:ln>
            <a:effectLst/>
          </c:spPr>
          <c:invertIfNegative val="0"/>
          <c:cat>
            <c:strRef>
              <c:f>Acc!$BQ$2:$BZ$2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Acc!$BQ$8:$BZ$8</c:f>
              <c:numCache>
                <c:formatCode>0.0000</c:formatCode>
                <c:ptCount val="10"/>
                <c:pt idx="0">
                  <c:v>0.43221700000000002</c:v>
                </c:pt>
                <c:pt idx="1">
                  <c:v>0.56618800000000002</c:v>
                </c:pt>
                <c:pt idx="2">
                  <c:v>0.62679399999999996</c:v>
                </c:pt>
                <c:pt idx="3">
                  <c:v>0.73843700000000001</c:v>
                </c:pt>
                <c:pt idx="4">
                  <c:v>0.50717699999999999</c:v>
                </c:pt>
                <c:pt idx="5">
                  <c:v>0.703349</c:v>
                </c:pt>
                <c:pt idx="6">
                  <c:v>0.54704900000000001</c:v>
                </c:pt>
                <c:pt idx="7">
                  <c:v>0.67464100000000005</c:v>
                </c:pt>
                <c:pt idx="8">
                  <c:v>0.51993599999999995</c:v>
                </c:pt>
                <c:pt idx="9">
                  <c:v>0.33014399999999999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A-4D54-80D7-CF6A766BA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236160"/>
        <c:axId val="439432448"/>
      </c:barChart>
      <c:catAx>
        <c:axId val="3562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32448"/>
        <c:crosses val="autoZero"/>
        <c:auto val="1"/>
        <c:lblAlgn val="ctr"/>
        <c:lblOffset val="100"/>
        <c:noMultiLvlLbl val="0"/>
      </c:catAx>
      <c:valAx>
        <c:axId val="439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Recurrent Nerual Network: Accuracy for Each Function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Acc!$H$7</c:f>
              <c:strCache>
                <c:ptCount val="1"/>
                <c:pt idx="0">
                  <c:v>No Weight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Acc!$CA$2:$CJ$2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Acc!$CA$7:$CJ$7</c:f>
              <c:numCache>
                <c:formatCode>0.0000</c:formatCode>
                <c:ptCount val="10"/>
                <c:pt idx="0">
                  <c:v>0.62634999999999996</c:v>
                </c:pt>
                <c:pt idx="1">
                  <c:v>0.54211699999999996</c:v>
                </c:pt>
                <c:pt idx="2">
                  <c:v>0.64578800000000003</c:v>
                </c:pt>
                <c:pt idx="3">
                  <c:v>0.73434100000000002</c:v>
                </c:pt>
                <c:pt idx="4">
                  <c:v>0.75809899999999997</c:v>
                </c:pt>
                <c:pt idx="5">
                  <c:v>0.70410399999999995</c:v>
                </c:pt>
                <c:pt idx="6">
                  <c:v>0.75593999999999995</c:v>
                </c:pt>
                <c:pt idx="7">
                  <c:v>0.69330499999999995</c:v>
                </c:pt>
                <c:pt idx="8">
                  <c:v>0.79049700000000001</c:v>
                </c:pt>
                <c:pt idx="9">
                  <c:v>0.77537800000000001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1-4CFE-A8ED-82D37970F735}"/>
            </c:ext>
          </c:extLst>
        </c:ser>
        <c:ser>
          <c:idx val="1"/>
          <c:order val="1"/>
          <c:tx>
            <c:strRef>
              <c:f>Acc!$H$8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rgbClr val="F74747"/>
            </a:solidFill>
            <a:ln>
              <a:noFill/>
            </a:ln>
            <a:effectLst/>
          </c:spPr>
          <c:invertIfNegative val="0"/>
          <c:cat>
            <c:strRef>
              <c:f>Acc!$CA$2:$CJ$2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Acc!$CA$8:$CJ$8</c:f>
              <c:numCache>
                <c:formatCode>0.0000</c:formatCode>
                <c:ptCount val="10"/>
                <c:pt idx="0">
                  <c:v>0.48812100000000003</c:v>
                </c:pt>
                <c:pt idx="1">
                  <c:v>0.47516199999999997</c:v>
                </c:pt>
                <c:pt idx="2">
                  <c:v>0.48380099999999998</c:v>
                </c:pt>
                <c:pt idx="3">
                  <c:v>0.46004299999999998</c:v>
                </c:pt>
                <c:pt idx="4">
                  <c:v>0.44276500000000002</c:v>
                </c:pt>
                <c:pt idx="5">
                  <c:v>0.47732200000000002</c:v>
                </c:pt>
                <c:pt idx="6">
                  <c:v>0.46868300000000002</c:v>
                </c:pt>
                <c:pt idx="7">
                  <c:v>0.57235400000000003</c:v>
                </c:pt>
                <c:pt idx="8">
                  <c:v>0.44924399999999998</c:v>
                </c:pt>
                <c:pt idx="9">
                  <c:v>0.46652300000000002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1-4CFE-A8ED-82D37970F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236160"/>
        <c:axId val="439432448"/>
      </c:barChart>
      <c:catAx>
        <c:axId val="3562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32448"/>
        <c:crosses val="autoZero"/>
        <c:auto val="1"/>
        <c:lblAlgn val="ctr"/>
        <c:lblOffset val="100"/>
        <c:noMultiLvlLbl val="0"/>
      </c:catAx>
      <c:valAx>
        <c:axId val="439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SVM: Accuracy for Each Function  </a:t>
            </a:r>
          </a:p>
        </c:rich>
      </c:tx>
      <c:layout>
        <c:manualLayout>
          <c:xMode val="edge"/>
          <c:yMode val="edge"/>
          <c:x val="0.36013807871944825"/>
          <c:y val="2.3255813953488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Acc!$H$3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Acc!$I$2:$R$2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Acc!$I$3:$R$3</c:f>
              <c:numCache>
                <c:formatCode>0.0000</c:formatCode>
                <c:ptCount val="10"/>
                <c:pt idx="0">
                  <c:v>0.59468085106382895</c:v>
                </c:pt>
                <c:pt idx="1">
                  <c:v>0.53191489361702105</c:v>
                </c:pt>
                <c:pt idx="2">
                  <c:v>0.74361702127659501</c:v>
                </c:pt>
                <c:pt idx="3">
                  <c:v>0.73936170212765895</c:v>
                </c:pt>
                <c:pt idx="4">
                  <c:v>0.70319148936170195</c:v>
                </c:pt>
                <c:pt idx="5">
                  <c:v>0.74255319148936105</c:v>
                </c:pt>
                <c:pt idx="6">
                  <c:v>0.75638297872340399</c:v>
                </c:pt>
                <c:pt idx="7">
                  <c:v>0.74574468085106305</c:v>
                </c:pt>
                <c:pt idx="8">
                  <c:v>0.786170212765957</c:v>
                </c:pt>
                <c:pt idx="9">
                  <c:v>0.73297872340425496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B-4F8F-8BDF-C4E9850FC3DC}"/>
            </c:ext>
          </c:extLst>
        </c:ser>
        <c:ser>
          <c:idx val="1"/>
          <c:order val="1"/>
          <c:tx>
            <c:strRef>
              <c:f>Acc!$H$4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Acc!$I$2:$R$2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Acc!$I$4:$R$4</c:f>
              <c:numCache>
                <c:formatCode>0.0000</c:formatCode>
                <c:ptCount val="10"/>
                <c:pt idx="0">
                  <c:v>0.65531914893617005</c:v>
                </c:pt>
                <c:pt idx="1">
                  <c:v>0.54148936170212703</c:v>
                </c:pt>
                <c:pt idx="2">
                  <c:v>0.74574468085106305</c:v>
                </c:pt>
                <c:pt idx="3">
                  <c:v>0.74255319148936105</c:v>
                </c:pt>
                <c:pt idx="4">
                  <c:v>0.75425531914893595</c:v>
                </c:pt>
                <c:pt idx="5">
                  <c:v>0.77446808510638299</c:v>
                </c:pt>
                <c:pt idx="6">
                  <c:v>0.81595744680851001</c:v>
                </c:pt>
                <c:pt idx="7">
                  <c:v>0.74574468085106305</c:v>
                </c:pt>
                <c:pt idx="8">
                  <c:v>0.82872340425531899</c:v>
                </c:pt>
                <c:pt idx="9">
                  <c:v>0.69255319148936101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B-4F8F-8BDF-C4E9850FC3DC}"/>
            </c:ext>
          </c:extLst>
        </c:ser>
        <c:ser>
          <c:idx val="2"/>
          <c:order val="2"/>
          <c:tx>
            <c:strRef>
              <c:f>Acc!$H$5</c:f>
              <c:strCache>
                <c:ptCount val="1"/>
                <c:pt idx="0">
                  <c:v>Full Data + Protein Property Grouping 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Acc!$I$2:$R$2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Acc!$I$5:$R$5</c:f>
              <c:numCache>
                <c:formatCode>0.0000</c:formatCode>
                <c:ptCount val="10"/>
                <c:pt idx="0">
                  <c:v>0.65851063829787204</c:v>
                </c:pt>
                <c:pt idx="1">
                  <c:v>0.54148936170212703</c:v>
                </c:pt>
                <c:pt idx="2">
                  <c:v>0.74680851063829701</c:v>
                </c:pt>
                <c:pt idx="3">
                  <c:v>0.74042553191489302</c:v>
                </c:pt>
                <c:pt idx="4">
                  <c:v>0.75425531914893595</c:v>
                </c:pt>
                <c:pt idx="5">
                  <c:v>0.77234042553191395</c:v>
                </c:pt>
                <c:pt idx="6">
                  <c:v>0.81595744680851001</c:v>
                </c:pt>
                <c:pt idx="7">
                  <c:v>0.75106382978723396</c:v>
                </c:pt>
                <c:pt idx="8">
                  <c:v>0.82872340425531899</c:v>
                </c:pt>
                <c:pt idx="9">
                  <c:v>0.68936170212765902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EB-4F8F-8BDF-C4E9850FC3DC}"/>
            </c:ext>
          </c:extLst>
        </c:ser>
        <c:ser>
          <c:idx val="3"/>
          <c:order val="3"/>
          <c:tx>
            <c:strRef>
              <c:f>Acc!$H$6</c:f>
              <c:strCache>
                <c:ptCount val="1"/>
                <c:pt idx="0">
                  <c:v>Removed Secondary Sequence, Hydrophobicity,and PKA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Acc!$I$2:$R$2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Acc!$I$6:$R$6</c:f>
              <c:numCache>
                <c:formatCode>0.0000</c:formatCode>
                <c:ptCount val="10"/>
                <c:pt idx="0">
                  <c:v>0.657447</c:v>
                </c:pt>
                <c:pt idx="1">
                  <c:v>0.53617000000000004</c:v>
                </c:pt>
                <c:pt idx="2">
                  <c:v>0.74574499999999999</c:v>
                </c:pt>
                <c:pt idx="3">
                  <c:v>0.73829800000000001</c:v>
                </c:pt>
                <c:pt idx="4">
                  <c:v>0.75425500000000001</c:v>
                </c:pt>
                <c:pt idx="5">
                  <c:v>0.77446800000000005</c:v>
                </c:pt>
                <c:pt idx="6">
                  <c:v>0.81595700000000004</c:v>
                </c:pt>
                <c:pt idx="7">
                  <c:v>0.75425500000000001</c:v>
                </c:pt>
                <c:pt idx="8">
                  <c:v>0.82872299999999999</c:v>
                </c:pt>
                <c:pt idx="9">
                  <c:v>0.68616999999999995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EB-4F8F-8BDF-C4E9850FC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236160"/>
        <c:axId val="439432448"/>
      </c:barChart>
      <c:catAx>
        <c:axId val="3562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32448"/>
        <c:crosses val="autoZero"/>
        <c:auto val="1"/>
        <c:lblAlgn val="ctr"/>
        <c:lblOffset val="100"/>
        <c:noMultiLvlLbl val="0"/>
      </c:catAx>
      <c:valAx>
        <c:axId val="439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Decision Tree: Accuracy for Each Function  </a:t>
            </a:r>
          </a:p>
        </c:rich>
      </c:tx>
      <c:layout>
        <c:manualLayout>
          <c:xMode val="edge"/>
          <c:yMode val="edge"/>
          <c:x val="0.28585237557519672"/>
          <c:y val="1.937984496124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Acc!$H$3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Acc!$S$2:$AB$2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Acc!$S$3:$AB$3</c:f>
              <c:numCache>
                <c:formatCode>0.0000</c:formatCode>
                <c:ptCount val="10"/>
                <c:pt idx="0">
                  <c:v>0.58829787234042497</c:v>
                </c:pt>
                <c:pt idx="1">
                  <c:v>0.53085106382978697</c:v>
                </c:pt>
                <c:pt idx="2">
                  <c:v>0.67127659574468002</c:v>
                </c:pt>
                <c:pt idx="3">
                  <c:v>0.65106382978723398</c:v>
                </c:pt>
                <c:pt idx="4">
                  <c:v>0.64255319148936096</c:v>
                </c:pt>
                <c:pt idx="5">
                  <c:v>0.62127659574467997</c:v>
                </c:pt>
                <c:pt idx="6">
                  <c:v>0.72127659574467995</c:v>
                </c:pt>
                <c:pt idx="7">
                  <c:v>0.65638297872340401</c:v>
                </c:pt>
                <c:pt idx="8">
                  <c:v>0.70744680851063801</c:v>
                </c:pt>
                <c:pt idx="9">
                  <c:v>0.66808510638297802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8-4F41-851E-DA87114A79E8}"/>
            </c:ext>
          </c:extLst>
        </c:ser>
        <c:ser>
          <c:idx val="1"/>
          <c:order val="1"/>
          <c:tx>
            <c:strRef>
              <c:f>Acc!$H$4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Acc!$S$2:$AB$2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Acc!$S$4:$AB$4</c:f>
              <c:numCache>
                <c:formatCode>0.0000</c:formatCode>
                <c:ptCount val="10"/>
                <c:pt idx="0">
                  <c:v>0.59255319148936103</c:v>
                </c:pt>
                <c:pt idx="1">
                  <c:v>0.53191489361702105</c:v>
                </c:pt>
                <c:pt idx="2">
                  <c:v>0.69361702127659497</c:v>
                </c:pt>
                <c:pt idx="3">
                  <c:v>0.68191489361702096</c:v>
                </c:pt>
                <c:pt idx="4">
                  <c:v>0.66382978723404196</c:v>
                </c:pt>
                <c:pt idx="5">
                  <c:v>0.65</c:v>
                </c:pt>
                <c:pt idx="6">
                  <c:v>0.73510638297872299</c:v>
                </c:pt>
                <c:pt idx="7">
                  <c:v>0.68191489361702096</c:v>
                </c:pt>
                <c:pt idx="8">
                  <c:v>0.74148936170212698</c:v>
                </c:pt>
                <c:pt idx="9">
                  <c:v>0.662765957446808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8-4F41-851E-DA87114A79E8}"/>
            </c:ext>
          </c:extLst>
        </c:ser>
        <c:ser>
          <c:idx val="2"/>
          <c:order val="2"/>
          <c:tx>
            <c:strRef>
              <c:f>Acc!$H$5</c:f>
              <c:strCache>
                <c:ptCount val="1"/>
                <c:pt idx="0">
                  <c:v>Full Data + Protein Property Grouping 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Acc!$S$2:$AB$2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Acc!$S$5:$AB$5</c:f>
              <c:numCache>
                <c:formatCode>0.0000</c:formatCode>
                <c:ptCount val="10"/>
                <c:pt idx="0">
                  <c:v>0.60744680851063804</c:v>
                </c:pt>
                <c:pt idx="1">
                  <c:v>0.56170212765957395</c:v>
                </c:pt>
                <c:pt idx="2">
                  <c:v>0.70851063829787198</c:v>
                </c:pt>
                <c:pt idx="3">
                  <c:v>0.70319148936170195</c:v>
                </c:pt>
                <c:pt idx="4">
                  <c:v>0.67553191489361697</c:v>
                </c:pt>
                <c:pt idx="5">
                  <c:v>0.66382978723404196</c:v>
                </c:pt>
                <c:pt idx="6">
                  <c:v>0.73404255319148903</c:v>
                </c:pt>
                <c:pt idx="7">
                  <c:v>0.68936170212765902</c:v>
                </c:pt>
                <c:pt idx="8">
                  <c:v>0.76063829787234005</c:v>
                </c:pt>
                <c:pt idx="9">
                  <c:v>0.68510638297872295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8-4F41-851E-DA87114A79E8}"/>
            </c:ext>
          </c:extLst>
        </c:ser>
        <c:ser>
          <c:idx val="3"/>
          <c:order val="3"/>
          <c:tx>
            <c:strRef>
              <c:f>Acc!$H$6</c:f>
              <c:strCache>
                <c:ptCount val="1"/>
                <c:pt idx="0">
                  <c:v>Removed Secondary Sequence, Hydrophobicity,and PKA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Acc!$S$2:$AB$2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Acc!$S$6:$AB$6</c:f>
              <c:numCache>
                <c:formatCode>0.0000</c:formatCode>
                <c:ptCount val="10"/>
                <c:pt idx="0">
                  <c:v>0.631915</c:v>
                </c:pt>
                <c:pt idx="1">
                  <c:v>0.54255299999999995</c:v>
                </c:pt>
                <c:pt idx="2">
                  <c:v>0.70425499999999996</c:v>
                </c:pt>
                <c:pt idx="3">
                  <c:v>0.71063799999999999</c:v>
                </c:pt>
                <c:pt idx="4">
                  <c:v>0.66808500000000004</c:v>
                </c:pt>
                <c:pt idx="5">
                  <c:v>0.66914899999999999</c:v>
                </c:pt>
                <c:pt idx="6">
                  <c:v>0.71276600000000001</c:v>
                </c:pt>
                <c:pt idx="7">
                  <c:v>0.67659599999999998</c:v>
                </c:pt>
                <c:pt idx="8">
                  <c:v>0.77127699999999999</c:v>
                </c:pt>
                <c:pt idx="9">
                  <c:v>0.682979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8-4F41-851E-DA87114A7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236160"/>
        <c:axId val="439432448"/>
      </c:barChart>
      <c:catAx>
        <c:axId val="3562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32448"/>
        <c:crosses val="autoZero"/>
        <c:auto val="1"/>
        <c:lblAlgn val="ctr"/>
        <c:lblOffset val="100"/>
        <c:noMultiLvlLbl val="0"/>
      </c:catAx>
      <c:valAx>
        <c:axId val="439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Random Forest - Mean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Main!$M$57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Main!$G$58:$G$61</c:f>
              <c:strCache>
                <c:ptCount val="4"/>
                <c:pt idx="0">
                  <c:v>Base</c:v>
                </c:pt>
                <c:pt idx="1">
                  <c:v>Full</c:v>
                </c:pt>
                <c:pt idx="2">
                  <c:v>Full + Property Grouping</c:v>
                </c:pt>
                <c:pt idx="3">
                  <c:v>Removed Other Features</c:v>
                </c:pt>
              </c:strCache>
            </c:strRef>
          </c:cat>
          <c:val>
            <c:numRef>
              <c:f>Main!$M$58:$M$61</c:f>
              <c:numCache>
                <c:formatCode>0.0000</c:formatCode>
                <c:ptCount val="4"/>
                <c:pt idx="0">
                  <c:v>0.45176339711166341</c:v>
                </c:pt>
                <c:pt idx="1">
                  <c:v>0.44966085940059364</c:v>
                </c:pt>
                <c:pt idx="2">
                  <c:v>0.46041633669923154</c:v>
                </c:pt>
                <c:pt idx="3">
                  <c:v>0.45866583248335235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D-4025-A404-5AA03EC0A75C}"/>
            </c:ext>
          </c:extLst>
        </c:ser>
        <c:ser>
          <c:idx val="1"/>
          <c:order val="1"/>
          <c:tx>
            <c:strRef>
              <c:f>Main!$N$57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Main!$G$58:$G$61</c:f>
              <c:strCache>
                <c:ptCount val="4"/>
                <c:pt idx="0">
                  <c:v>Base</c:v>
                </c:pt>
                <c:pt idx="1">
                  <c:v>Full</c:v>
                </c:pt>
                <c:pt idx="2">
                  <c:v>Full + Property Grouping</c:v>
                </c:pt>
                <c:pt idx="3">
                  <c:v>Removed Other Features</c:v>
                </c:pt>
              </c:strCache>
            </c:strRef>
          </c:cat>
          <c:val>
            <c:numRef>
              <c:f>Main!$N$58:$N$61</c:f>
              <c:numCache>
                <c:formatCode>0.0000</c:formatCode>
                <c:ptCount val="4"/>
                <c:pt idx="0">
                  <c:v>0.72819148936170153</c:v>
                </c:pt>
                <c:pt idx="1">
                  <c:v>0.74021276595744634</c:v>
                </c:pt>
                <c:pt idx="2">
                  <c:v>0.73861702127659534</c:v>
                </c:pt>
                <c:pt idx="3">
                  <c:v>0.73957446808510596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D-4025-A404-5AA03EC0A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87871"/>
        <c:axId val="7514975"/>
      </c:barChart>
      <c:catAx>
        <c:axId val="10228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975"/>
        <c:crosses val="autoZero"/>
        <c:auto val="1"/>
        <c:lblAlgn val="ctr"/>
        <c:lblOffset val="100"/>
        <c:noMultiLvlLbl val="0"/>
      </c:catAx>
      <c:valAx>
        <c:axId val="75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Random Forest: Accuracy for Each Function  </a:t>
            </a:r>
          </a:p>
        </c:rich>
      </c:tx>
      <c:layout>
        <c:manualLayout>
          <c:xMode val="edge"/>
          <c:yMode val="edge"/>
          <c:x val="0.31061427662328062"/>
          <c:y val="1.937984496124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Acc!$H$3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Acc!$AC$2:$AL$2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Acc!$AC$3:$AL$3</c:f>
              <c:numCache>
                <c:formatCode>0.0000</c:formatCode>
                <c:ptCount val="10"/>
                <c:pt idx="0">
                  <c:v>0.65106399999999998</c:v>
                </c:pt>
                <c:pt idx="1">
                  <c:v>0.57872299999999999</c:v>
                </c:pt>
                <c:pt idx="2">
                  <c:v>0.765957</c:v>
                </c:pt>
                <c:pt idx="3">
                  <c:v>0.76914899999999997</c:v>
                </c:pt>
                <c:pt idx="4">
                  <c:v>0.75425500000000001</c:v>
                </c:pt>
                <c:pt idx="5">
                  <c:v>0.72553199999999995</c:v>
                </c:pt>
                <c:pt idx="6">
                  <c:v>0.76808500000000002</c:v>
                </c:pt>
                <c:pt idx="7">
                  <c:v>0.74574499999999999</c:v>
                </c:pt>
                <c:pt idx="8">
                  <c:v>0.81063799999999997</c:v>
                </c:pt>
                <c:pt idx="9">
                  <c:v>0.75957399999999997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F-4A20-87C8-E953D866A174}"/>
            </c:ext>
          </c:extLst>
        </c:ser>
        <c:ser>
          <c:idx val="1"/>
          <c:order val="1"/>
          <c:tx>
            <c:strRef>
              <c:f>Acc!$H$4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Acc!$AC$2:$AL$2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Acc!$AC$4:$AL$4</c:f>
              <c:numCache>
                <c:formatCode>0.0000</c:formatCode>
                <c:ptCount val="10"/>
                <c:pt idx="0">
                  <c:v>0.64148899999999998</c:v>
                </c:pt>
                <c:pt idx="1">
                  <c:v>0.56595700000000004</c:v>
                </c:pt>
                <c:pt idx="2">
                  <c:v>0.78723399999999999</c:v>
                </c:pt>
                <c:pt idx="3">
                  <c:v>0.79042599999999996</c:v>
                </c:pt>
                <c:pt idx="4">
                  <c:v>0.75851100000000005</c:v>
                </c:pt>
                <c:pt idx="5">
                  <c:v>0.73936199999999996</c:v>
                </c:pt>
                <c:pt idx="6">
                  <c:v>0.79680899999999999</c:v>
                </c:pt>
                <c:pt idx="7">
                  <c:v>0.75531899999999996</c:v>
                </c:pt>
                <c:pt idx="8">
                  <c:v>0.817021</c:v>
                </c:pt>
                <c:pt idx="9">
                  <c:v>0.75319100000000005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F-4A20-87C8-E953D866A174}"/>
            </c:ext>
          </c:extLst>
        </c:ser>
        <c:ser>
          <c:idx val="2"/>
          <c:order val="2"/>
          <c:tx>
            <c:strRef>
              <c:f>Acc!$H$5</c:f>
              <c:strCache>
                <c:ptCount val="1"/>
                <c:pt idx="0">
                  <c:v>Full Data + Protein Property Grouping 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Acc!$AC$2:$AL$2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Acc!$AC$5:$AL$5</c:f>
              <c:numCache>
                <c:formatCode>0.0000</c:formatCode>
                <c:ptCount val="10"/>
                <c:pt idx="0">
                  <c:v>0.647872</c:v>
                </c:pt>
                <c:pt idx="1">
                  <c:v>0.58510600000000001</c:v>
                </c:pt>
                <c:pt idx="2">
                  <c:v>0.76914899999999997</c:v>
                </c:pt>
                <c:pt idx="3">
                  <c:v>0.78829800000000005</c:v>
                </c:pt>
                <c:pt idx="4">
                  <c:v>0.74468100000000004</c:v>
                </c:pt>
                <c:pt idx="5">
                  <c:v>0.74468100000000004</c:v>
                </c:pt>
                <c:pt idx="6">
                  <c:v>0.80319099999999999</c:v>
                </c:pt>
                <c:pt idx="7">
                  <c:v>0.75851100000000005</c:v>
                </c:pt>
                <c:pt idx="8">
                  <c:v>0.82233999999999996</c:v>
                </c:pt>
                <c:pt idx="9">
                  <c:v>0.75957399999999997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3F-4A20-87C8-E953D866A174}"/>
            </c:ext>
          </c:extLst>
        </c:ser>
        <c:ser>
          <c:idx val="3"/>
          <c:order val="3"/>
          <c:tx>
            <c:strRef>
              <c:f>Acc!$H$6</c:f>
              <c:strCache>
                <c:ptCount val="1"/>
                <c:pt idx="0">
                  <c:v>Removed Secondary Sequence, Hydrophobicity,and PKA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Acc!$AC$2:$AL$2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Acc!$AC$6:$AL$6</c:f>
              <c:numCache>
                <c:formatCode>0.0000</c:formatCode>
                <c:ptCount val="10"/>
                <c:pt idx="0">
                  <c:v>0.65425500000000003</c:v>
                </c:pt>
                <c:pt idx="1">
                  <c:v>0.57127700000000003</c:v>
                </c:pt>
                <c:pt idx="2">
                  <c:v>0.76914899999999997</c:v>
                </c:pt>
                <c:pt idx="3">
                  <c:v>0.78510599999999997</c:v>
                </c:pt>
                <c:pt idx="4">
                  <c:v>0.75531899999999996</c:v>
                </c:pt>
                <c:pt idx="5">
                  <c:v>0.75</c:v>
                </c:pt>
                <c:pt idx="6">
                  <c:v>0.79042599999999996</c:v>
                </c:pt>
                <c:pt idx="7">
                  <c:v>0.75531899999999996</c:v>
                </c:pt>
                <c:pt idx="8">
                  <c:v>0.81170200000000003</c:v>
                </c:pt>
                <c:pt idx="9">
                  <c:v>0.75531899999999996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3F-4A20-87C8-E953D866A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236160"/>
        <c:axId val="439432448"/>
      </c:barChart>
      <c:catAx>
        <c:axId val="3562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32448"/>
        <c:crosses val="autoZero"/>
        <c:auto val="1"/>
        <c:lblAlgn val="ctr"/>
        <c:lblOffset val="100"/>
        <c:noMultiLvlLbl val="0"/>
      </c:catAx>
      <c:valAx>
        <c:axId val="439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Deep Neural Network: Accuracy for Each Function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Acc!$H$3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rgbClr val="8E31EB"/>
            </a:solidFill>
            <a:ln>
              <a:noFill/>
            </a:ln>
            <a:effectLst/>
          </c:spPr>
          <c:invertIfNegative val="0"/>
          <c:cat>
            <c:strRef>
              <c:f>Acc!$AM$2:$AV$2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Acc!$AM$3:$AV$3</c:f>
              <c:numCache>
                <c:formatCode>0.0000</c:formatCode>
                <c:ptCount val="10"/>
                <c:pt idx="0">
                  <c:v>0.59361699999999995</c:v>
                </c:pt>
                <c:pt idx="1">
                  <c:v>0.54361700000000002</c:v>
                </c:pt>
                <c:pt idx="2">
                  <c:v>0.708511</c:v>
                </c:pt>
                <c:pt idx="3">
                  <c:v>0.77340399999999998</c:v>
                </c:pt>
                <c:pt idx="4">
                  <c:v>0.74255300000000002</c:v>
                </c:pt>
                <c:pt idx="5">
                  <c:v>0.73723399999999994</c:v>
                </c:pt>
                <c:pt idx="6">
                  <c:v>0.74042600000000003</c:v>
                </c:pt>
                <c:pt idx="7">
                  <c:v>0.75744699999999998</c:v>
                </c:pt>
                <c:pt idx="8">
                  <c:v>0.78617000000000004</c:v>
                </c:pt>
                <c:pt idx="9">
                  <c:v>0.72765999999999997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3-43EB-B726-BCC022D7EDD6}"/>
            </c:ext>
          </c:extLst>
        </c:ser>
        <c:ser>
          <c:idx val="1"/>
          <c:order val="1"/>
          <c:tx>
            <c:strRef>
              <c:f>Acc!$H$4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rgbClr val="A154EE"/>
            </a:solidFill>
            <a:ln>
              <a:noFill/>
            </a:ln>
            <a:effectLst/>
          </c:spPr>
          <c:invertIfNegative val="0"/>
          <c:cat>
            <c:strRef>
              <c:f>Acc!$AM$2:$AV$2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Acc!$AM$4:$AV$4</c:f>
              <c:numCache>
                <c:formatCode>0.0000</c:formatCode>
                <c:ptCount val="10"/>
                <c:pt idx="0">
                  <c:v>0.64255300000000004</c:v>
                </c:pt>
                <c:pt idx="1">
                  <c:v>0.61382999999999999</c:v>
                </c:pt>
                <c:pt idx="2">
                  <c:v>0.75319100000000005</c:v>
                </c:pt>
                <c:pt idx="3">
                  <c:v>0.73723399999999994</c:v>
                </c:pt>
                <c:pt idx="4">
                  <c:v>0.765957</c:v>
                </c:pt>
                <c:pt idx="5">
                  <c:v>0.71808499999999997</c:v>
                </c:pt>
                <c:pt idx="6">
                  <c:v>0.79787200000000003</c:v>
                </c:pt>
                <c:pt idx="7">
                  <c:v>0.75319100000000005</c:v>
                </c:pt>
                <c:pt idx="8">
                  <c:v>0.80425500000000005</c:v>
                </c:pt>
                <c:pt idx="9">
                  <c:v>0.74574499999999999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3-43EB-B726-BCC022D7EDD6}"/>
            </c:ext>
          </c:extLst>
        </c:ser>
        <c:ser>
          <c:idx val="2"/>
          <c:order val="2"/>
          <c:tx>
            <c:strRef>
              <c:f>Acc!$H$5</c:f>
              <c:strCache>
                <c:ptCount val="1"/>
                <c:pt idx="0">
                  <c:v>Full Data + Protein Property Grouping </c:v>
                </c:pt>
              </c:strCache>
            </c:strRef>
          </c:tx>
          <c:spPr>
            <a:solidFill>
              <a:srgbClr val="D0A1ED"/>
            </a:solidFill>
            <a:ln>
              <a:noFill/>
            </a:ln>
            <a:effectLst/>
          </c:spPr>
          <c:invertIfNegative val="0"/>
          <c:cat>
            <c:strRef>
              <c:f>Acc!$AM$2:$AV$2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Acc!$AM$5:$AV$5</c:f>
              <c:numCache>
                <c:formatCode>0.0000</c:formatCode>
                <c:ptCount val="10"/>
                <c:pt idx="0">
                  <c:v>0.64148899999999998</c:v>
                </c:pt>
                <c:pt idx="1">
                  <c:v>0.52021300000000004</c:v>
                </c:pt>
                <c:pt idx="2">
                  <c:v>0.75106399999999995</c:v>
                </c:pt>
                <c:pt idx="3">
                  <c:v>0.74893600000000005</c:v>
                </c:pt>
                <c:pt idx="4">
                  <c:v>0.75212800000000002</c:v>
                </c:pt>
                <c:pt idx="5">
                  <c:v>0.71808499999999997</c:v>
                </c:pt>
                <c:pt idx="6">
                  <c:v>0.80531900000000001</c:v>
                </c:pt>
                <c:pt idx="7">
                  <c:v>0.75425500000000001</c:v>
                </c:pt>
                <c:pt idx="8">
                  <c:v>0.81595700000000004</c:v>
                </c:pt>
                <c:pt idx="9">
                  <c:v>0.74680899999999995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03-43EB-B726-BCC022D7EDD6}"/>
            </c:ext>
          </c:extLst>
        </c:ser>
        <c:ser>
          <c:idx val="3"/>
          <c:order val="3"/>
          <c:tx>
            <c:strRef>
              <c:f>Acc!$H$6</c:f>
              <c:strCache>
                <c:ptCount val="1"/>
                <c:pt idx="0">
                  <c:v>Removed Secondary Sequence, Hydrophobicity,and PKA</c:v>
                </c:pt>
              </c:strCache>
            </c:strRef>
          </c:tx>
          <c:spPr>
            <a:solidFill>
              <a:srgbClr val="E8CAF2"/>
            </a:solidFill>
            <a:ln>
              <a:noFill/>
            </a:ln>
            <a:effectLst/>
          </c:spPr>
          <c:invertIfNegative val="0"/>
          <c:cat>
            <c:strRef>
              <c:f>Acc!$AM$2:$AV$2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Acc!$AM$6:$AV$6</c:f>
              <c:numCache>
                <c:formatCode>0.0000</c:formatCode>
                <c:ptCount val="10"/>
                <c:pt idx="0">
                  <c:v>0.60106400000000004</c:v>
                </c:pt>
                <c:pt idx="1">
                  <c:v>0.52659599999999995</c:v>
                </c:pt>
                <c:pt idx="2">
                  <c:v>0.59468100000000002</c:v>
                </c:pt>
                <c:pt idx="3">
                  <c:v>0.43617</c:v>
                </c:pt>
                <c:pt idx="4">
                  <c:v>0.50212800000000002</c:v>
                </c:pt>
                <c:pt idx="5">
                  <c:v>0.45957399999999998</c:v>
                </c:pt>
                <c:pt idx="6">
                  <c:v>0.50106399999999995</c:v>
                </c:pt>
                <c:pt idx="7">
                  <c:v>0.74787199999999998</c:v>
                </c:pt>
                <c:pt idx="8">
                  <c:v>0.48829800000000001</c:v>
                </c:pt>
                <c:pt idx="9">
                  <c:v>0.56914900000000002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03-43EB-B726-BCC022D7E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236160"/>
        <c:axId val="439432448"/>
      </c:barChart>
      <c:catAx>
        <c:axId val="3562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32448"/>
        <c:crosses val="autoZero"/>
        <c:auto val="1"/>
        <c:lblAlgn val="ctr"/>
        <c:lblOffset val="100"/>
        <c:noMultiLvlLbl val="0"/>
      </c:catAx>
      <c:valAx>
        <c:axId val="439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Hard Voting: Accuracy for Each Function  </a:t>
            </a:r>
          </a:p>
        </c:rich>
      </c:tx>
      <c:layout>
        <c:manualLayout>
          <c:xMode val="edge"/>
          <c:yMode val="edge"/>
          <c:x val="0.28775713719428009"/>
          <c:y val="1.937984496124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Acc!$H$3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Acc!$AW$2:$BF$2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Acc!$AW$3:$BF$3</c:f>
              <c:numCache>
                <c:formatCode>0.0000</c:formatCode>
                <c:ptCount val="10"/>
                <c:pt idx="0">
                  <c:v>0.59893600000000002</c:v>
                </c:pt>
                <c:pt idx="1">
                  <c:v>0.54361700000000002</c:v>
                </c:pt>
                <c:pt idx="2">
                  <c:v>0.75</c:v>
                </c:pt>
                <c:pt idx="3">
                  <c:v>0.77340399999999998</c:v>
                </c:pt>
                <c:pt idx="4">
                  <c:v>0.74468100000000004</c:v>
                </c:pt>
                <c:pt idx="5">
                  <c:v>0.73297900000000005</c:v>
                </c:pt>
                <c:pt idx="6">
                  <c:v>0.75744699999999998</c:v>
                </c:pt>
                <c:pt idx="7">
                  <c:v>0.75531899999999996</c:v>
                </c:pt>
                <c:pt idx="8">
                  <c:v>0.791489</c:v>
                </c:pt>
                <c:pt idx="9">
                  <c:v>0.73510600000000004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7-4A22-BF02-9B2CDC09C001}"/>
            </c:ext>
          </c:extLst>
        </c:ser>
        <c:ser>
          <c:idx val="1"/>
          <c:order val="1"/>
          <c:tx>
            <c:strRef>
              <c:f>Acc!$H$4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Acc!$AW$2:$BF$2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Acc!$AW$4:$BF$4</c:f>
              <c:numCache>
                <c:formatCode>0.0000</c:formatCode>
                <c:ptCount val="10"/>
                <c:pt idx="0">
                  <c:v>0.65</c:v>
                </c:pt>
                <c:pt idx="1">
                  <c:v>0.57340400000000002</c:v>
                </c:pt>
                <c:pt idx="2">
                  <c:v>0.75106399999999995</c:v>
                </c:pt>
                <c:pt idx="3">
                  <c:v>0.75106399999999995</c:v>
                </c:pt>
                <c:pt idx="4">
                  <c:v>0.77234000000000003</c:v>
                </c:pt>
                <c:pt idx="5">
                  <c:v>0.71595699999999995</c:v>
                </c:pt>
                <c:pt idx="6">
                  <c:v>0.81276599999999999</c:v>
                </c:pt>
                <c:pt idx="7">
                  <c:v>0.76063800000000004</c:v>
                </c:pt>
                <c:pt idx="8">
                  <c:v>0.82872299999999999</c:v>
                </c:pt>
                <c:pt idx="9">
                  <c:v>0.75744699999999998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7-4A22-BF02-9B2CDC09C001}"/>
            </c:ext>
          </c:extLst>
        </c:ser>
        <c:ser>
          <c:idx val="2"/>
          <c:order val="2"/>
          <c:tx>
            <c:strRef>
              <c:f>Acc!$H$5</c:f>
              <c:strCache>
                <c:ptCount val="1"/>
                <c:pt idx="0">
                  <c:v>Full Data + Protein Property Grouping 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Acc!$AW$2:$BF$2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Acc!$AW$5:$BF$5</c:f>
              <c:numCache>
                <c:formatCode>0.0000</c:formatCode>
                <c:ptCount val="10"/>
                <c:pt idx="0">
                  <c:v>0.65319099999999997</c:v>
                </c:pt>
                <c:pt idx="1">
                  <c:v>0.53404300000000005</c:v>
                </c:pt>
                <c:pt idx="2">
                  <c:v>0.75</c:v>
                </c:pt>
                <c:pt idx="3">
                  <c:v>0.75744699999999998</c:v>
                </c:pt>
                <c:pt idx="4">
                  <c:v>0.77127699999999999</c:v>
                </c:pt>
                <c:pt idx="5">
                  <c:v>0.72233999999999998</c:v>
                </c:pt>
                <c:pt idx="6">
                  <c:v>0.81489400000000001</c:v>
                </c:pt>
                <c:pt idx="7">
                  <c:v>0.76170199999999999</c:v>
                </c:pt>
                <c:pt idx="8">
                  <c:v>0.82765999999999995</c:v>
                </c:pt>
                <c:pt idx="9">
                  <c:v>0.75744699999999998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7-4A22-BF02-9B2CDC09C001}"/>
            </c:ext>
          </c:extLst>
        </c:ser>
        <c:ser>
          <c:idx val="3"/>
          <c:order val="3"/>
          <c:tx>
            <c:strRef>
              <c:f>Acc!$H$6</c:f>
              <c:strCache>
                <c:ptCount val="1"/>
                <c:pt idx="0">
                  <c:v>Removed Secondary Sequence, Hydrophobicity,and PKA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Acc!$AW$2:$BF$2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Acc!$AW$6:$BF$6</c:f>
              <c:numCache>
                <c:formatCode>0.0000</c:formatCode>
                <c:ptCount val="10"/>
                <c:pt idx="0">
                  <c:v>0.67021299999999995</c:v>
                </c:pt>
                <c:pt idx="1">
                  <c:v>0.53829800000000005</c:v>
                </c:pt>
                <c:pt idx="2">
                  <c:v>0.79361700000000002</c:v>
                </c:pt>
                <c:pt idx="3">
                  <c:v>0.73829800000000001</c:v>
                </c:pt>
                <c:pt idx="4">
                  <c:v>0.76808500000000002</c:v>
                </c:pt>
                <c:pt idx="5">
                  <c:v>0.69680900000000001</c:v>
                </c:pt>
                <c:pt idx="6">
                  <c:v>0.82127700000000003</c:v>
                </c:pt>
                <c:pt idx="7">
                  <c:v>0.765957</c:v>
                </c:pt>
                <c:pt idx="8">
                  <c:v>0.82872299999999999</c:v>
                </c:pt>
                <c:pt idx="9">
                  <c:v>0.75531899999999996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97-4A22-BF02-9B2CDC09C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236160"/>
        <c:axId val="439432448"/>
      </c:barChart>
      <c:catAx>
        <c:axId val="3562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32448"/>
        <c:crosses val="autoZero"/>
        <c:auto val="1"/>
        <c:lblAlgn val="ctr"/>
        <c:lblOffset val="100"/>
        <c:noMultiLvlLbl val="0"/>
      </c:catAx>
      <c:valAx>
        <c:axId val="439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Soft Voting: Accuracy for Each Function  </a:t>
            </a:r>
          </a:p>
        </c:rich>
      </c:tx>
      <c:layout>
        <c:manualLayout>
          <c:xMode val="edge"/>
          <c:yMode val="edge"/>
          <c:x val="0.28775713719428009"/>
          <c:y val="1.937984496124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Acc!$H$3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Acc!$BG$2:$BP$2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Acc!$BG$3:$BP$3</c:f>
              <c:numCache>
                <c:formatCode>0.0000</c:formatCode>
                <c:ptCount val="10"/>
                <c:pt idx="0">
                  <c:v>0.61382999999999999</c:v>
                </c:pt>
                <c:pt idx="1">
                  <c:v>0.55638299999999996</c:v>
                </c:pt>
                <c:pt idx="2">
                  <c:v>0.74574499999999999</c:v>
                </c:pt>
                <c:pt idx="3">
                  <c:v>0.775532</c:v>
                </c:pt>
                <c:pt idx="4">
                  <c:v>0.74255300000000002</c:v>
                </c:pt>
                <c:pt idx="5">
                  <c:v>0.74680899999999995</c:v>
                </c:pt>
                <c:pt idx="6">
                  <c:v>0.76702099999999995</c:v>
                </c:pt>
                <c:pt idx="7">
                  <c:v>0.76702099999999995</c:v>
                </c:pt>
                <c:pt idx="8">
                  <c:v>0.78723399999999999</c:v>
                </c:pt>
                <c:pt idx="9">
                  <c:v>0.73616999999999999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B-48DD-9074-1F3EBACEBCC4}"/>
            </c:ext>
          </c:extLst>
        </c:ser>
        <c:ser>
          <c:idx val="1"/>
          <c:order val="1"/>
          <c:tx>
            <c:strRef>
              <c:f>Acc!$H$4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Acc!$BG$2:$BP$2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Acc!$BG$4:$BP$4</c:f>
              <c:numCache>
                <c:formatCode>0.0000</c:formatCode>
                <c:ptCount val="10"/>
                <c:pt idx="0">
                  <c:v>0.64893599999999996</c:v>
                </c:pt>
                <c:pt idx="1">
                  <c:v>0.62234</c:v>
                </c:pt>
                <c:pt idx="2">
                  <c:v>0.75531899999999996</c:v>
                </c:pt>
                <c:pt idx="3">
                  <c:v>0.75744699999999998</c:v>
                </c:pt>
                <c:pt idx="4">
                  <c:v>0.77021300000000004</c:v>
                </c:pt>
                <c:pt idx="5">
                  <c:v>0.73085100000000003</c:v>
                </c:pt>
                <c:pt idx="6">
                  <c:v>0.81170200000000003</c:v>
                </c:pt>
                <c:pt idx="7">
                  <c:v>0.76383000000000001</c:v>
                </c:pt>
                <c:pt idx="8">
                  <c:v>0.82872299999999999</c:v>
                </c:pt>
                <c:pt idx="9">
                  <c:v>0.75744699999999998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B-48DD-9074-1F3EBACEBCC4}"/>
            </c:ext>
          </c:extLst>
        </c:ser>
        <c:ser>
          <c:idx val="2"/>
          <c:order val="2"/>
          <c:tx>
            <c:strRef>
              <c:f>Acc!$H$5</c:f>
              <c:strCache>
                <c:ptCount val="1"/>
                <c:pt idx="0">
                  <c:v>Full Data + Protein Property Grouping 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Acc!$BG$2:$BP$2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Acc!$BG$5:$BP$5</c:f>
              <c:numCache>
                <c:formatCode>0.0000</c:formatCode>
                <c:ptCount val="10"/>
                <c:pt idx="0">
                  <c:v>0.64680899999999997</c:v>
                </c:pt>
                <c:pt idx="1">
                  <c:v>0.53404300000000005</c:v>
                </c:pt>
                <c:pt idx="2">
                  <c:v>0.75531899999999996</c:v>
                </c:pt>
                <c:pt idx="3">
                  <c:v>0.75957399999999997</c:v>
                </c:pt>
                <c:pt idx="4">
                  <c:v>0.77021300000000004</c:v>
                </c:pt>
                <c:pt idx="5">
                  <c:v>0.72553199999999995</c:v>
                </c:pt>
                <c:pt idx="6">
                  <c:v>0.81383000000000005</c:v>
                </c:pt>
                <c:pt idx="7">
                  <c:v>0.765957</c:v>
                </c:pt>
                <c:pt idx="8">
                  <c:v>0.82872299999999999</c:v>
                </c:pt>
                <c:pt idx="9">
                  <c:v>0.75851100000000005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6B-48DD-9074-1F3EBACEBCC4}"/>
            </c:ext>
          </c:extLst>
        </c:ser>
        <c:ser>
          <c:idx val="3"/>
          <c:order val="3"/>
          <c:tx>
            <c:strRef>
              <c:f>Acc!$H$6</c:f>
              <c:strCache>
                <c:ptCount val="1"/>
                <c:pt idx="0">
                  <c:v>Removed Secondary Sequence, Hydrophobicity,and PKA</c:v>
                </c:pt>
              </c:strCache>
            </c:strRef>
          </c:tx>
          <c:spPr>
            <a:solidFill>
              <a:schemeClr val="accent4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Acc!$BG$2:$BP$2</c:f>
              <c:strCache>
                <c:ptCount val="10"/>
                <c:pt idx="0">
                  <c:v>Binding</c:v>
                </c:pt>
                <c:pt idx="1">
                  <c:v>Biological Process</c:v>
                </c:pt>
                <c:pt idx="2">
                  <c:v>Catalytic Activity</c:v>
                </c:pt>
                <c:pt idx="3">
                  <c:v>Cellular Anatomical Entity</c:v>
                </c:pt>
                <c:pt idx="4">
                  <c:v>Cellular Component</c:v>
                </c:pt>
                <c:pt idx="5">
                  <c:v>Cellular Process</c:v>
                </c:pt>
                <c:pt idx="6">
                  <c:v>Metabolic Process</c:v>
                </c:pt>
                <c:pt idx="7">
                  <c:v>Molecular Function</c:v>
                </c:pt>
                <c:pt idx="8">
                  <c:v>Organic Substance Metabolic Process</c:v>
                </c:pt>
                <c:pt idx="9">
                  <c:v>Protein Binding</c:v>
                </c:pt>
              </c:strCache>
            </c:strRef>
          </c:cat>
          <c:val>
            <c:numRef>
              <c:f>Acc!$BG$6:$BP$6</c:f>
              <c:numCache>
                <c:formatCode>0.0000</c:formatCode>
                <c:ptCount val="10"/>
                <c:pt idx="0">
                  <c:v>0.62766</c:v>
                </c:pt>
                <c:pt idx="1">
                  <c:v>0.53404300000000005</c:v>
                </c:pt>
                <c:pt idx="2">
                  <c:v>0.72021299999999999</c:v>
                </c:pt>
                <c:pt idx="3">
                  <c:v>0.69361700000000004</c:v>
                </c:pt>
                <c:pt idx="4">
                  <c:v>0.72233999999999998</c:v>
                </c:pt>
                <c:pt idx="5">
                  <c:v>0.63297899999999996</c:v>
                </c:pt>
                <c:pt idx="6">
                  <c:v>0.78510599999999997</c:v>
                </c:pt>
                <c:pt idx="7">
                  <c:v>0.77234000000000003</c:v>
                </c:pt>
                <c:pt idx="8">
                  <c:v>0.81808499999999995</c:v>
                </c:pt>
                <c:pt idx="9">
                  <c:v>0.75425500000000001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6B-48DD-9074-1F3EBACEB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236160"/>
        <c:axId val="439432448"/>
      </c:barChart>
      <c:catAx>
        <c:axId val="3562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32448"/>
        <c:crosses val="autoZero"/>
        <c:auto val="1"/>
        <c:lblAlgn val="ctr"/>
        <c:lblOffset val="100"/>
        <c:noMultiLvlLbl val="0"/>
      </c:catAx>
      <c:valAx>
        <c:axId val="439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F1-Score Normalized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66738457473997"/>
          <c:y val="0.14016277730699322"/>
          <c:w val="0.86964650206470362"/>
          <c:h val="0.645928449349592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'C-F1'!$H$16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7-405B-874B-BCF53C80F8EA}"/>
              </c:ext>
            </c:extLst>
          </c:dPt>
          <c:cat>
            <c:strRef>
              <c:f>'C-F1'!$I$1:$N$1</c:f>
              <c:strCache>
                <c:ptCount val="6"/>
                <c:pt idx="0">
                  <c:v>SVM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Neural Network</c:v>
                </c:pt>
                <c:pt idx="4">
                  <c:v>Hard Voting</c:v>
                </c:pt>
                <c:pt idx="5">
                  <c:v>Soft Voting </c:v>
                </c:pt>
              </c:strCache>
            </c:strRef>
          </c:cat>
          <c:val>
            <c:numRef>
              <c:f>'C-F1'!$I$16:$N$16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0.19548530043720547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7-405B-874B-BCF53C80F8EA}"/>
            </c:ext>
          </c:extLst>
        </c:ser>
        <c:ser>
          <c:idx val="1"/>
          <c:order val="1"/>
          <c:tx>
            <c:strRef>
              <c:f>'C-F1'!$H$17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5D7-405B-874B-BCF53C80F8E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5D7-405B-874B-BCF53C80F8EA}"/>
              </c:ext>
            </c:extLst>
          </c:dPt>
          <c:cat>
            <c:strRef>
              <c:f>'C-F1'!$I$1:$N$1</c:f>
              <c:strCache>
                <c:ptCount val="6"/>
                <c:pt idx="0">
                  <c:v>SVM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Neural Network</c:v>
                </c:pt>
                <c:pt idx="4">
                  <c:v>Hard Voting</c:v>
                </c:pt>
                <c:pt idx="5">
                  <c:v>Soft Voting </c:v>
                </c:pt>
              </c:strCache>
            </c:strRef>
          </c:cat>
          <c:val>
            <c:numRef>
              <c:f>'C-F1'!$I$17:$N$17</c:f>
              <c:numCache>
                <c:formatCode>0.000</c:formatCode>
                <c:ptCount val="6"/>
                <c:pt idx="0">
                  <c:v>0.99595646849244179</c:v>
                </c:pt>
                <c:pt idx="1">
                  <c:v>0.19560647820659247</c:v>
                </c:pt>
                <c:pt idx="2">
                  <c:v>0</c:v>
                </c:pt>
                <c:pt idx="3">
                  <c:v>0.7581732544472104</c:v>
                </c:pt>
                <c:pt idx="4">
                  <c:v>0.82434570885410641</c:v>
                </c:pt>
                <c:pt idx="5">
                  <c:v>0.70497147297484708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7-405B-874B-BCF53C80F8EA}"/>
            </c:ext>
          </c:extLst>
        </c:ser>
        <c:ser>
          <c:idx val="2"/>
          <c:order val="2"/>
          <c:tx>
            <c:strRef>
              <c:f>'C-F1'!$H$18</c:f>
              <c:strCache>
                <c:ptCount val="1"/>
                <c:pt idx="0">
                  <c:v>Full + Property Grouping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'C-F1'!$I$1:$N$1</c:f>
              <c:strCache>
                <c:ptCount val="6"/>
                <c:pt idx="0">
                  <c:v>SVM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Neural Network</c:v>
                </c:pt>
                <c:pt idx="4">
                  <c:v>Hard Voting</c:v>
                </c:pt>
                <c:pt idx="5">
                  <c:v>Soft Voting </c:v>
                </c:pt>
              </c:strCache>
            </c:strRef>
          </c:cat>
          <c:val>
            <c:numRef>
              <c:f>'C-F1'!$I$18:$N$18</c:f>
              <c:numCache>
                <c:formatCode>0.000</c:formatCode>
                <c:ptCount val="6"/>
                <c:pt idx="0">
                  <c:v>1</c:v>
                </c:pt>
                <c:pt idx="1">
                  <c:v>0.95499704805144803</c:v>
                </c:pt>
                <c:pt idx="2">
                  <c:v>1</c:v>
                </c:pt>
                <c:pt idx="3">
                  <c:v>0.77255428118825276</c:v>
                </c:pt>
                <c:pt idx="4">
                  <c:v>0.82866865668834189</c:v>
                </c:pt>
                <c:pt idx="5">
                  <c:v>0.71783190809035191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D7-405B-874B-BCF53C80F8EA}"/>
            </c:ext>
          </c:extLst>
        </c:ser>
        <c:ser>
          <c:idx val="3"/>
          <c:order val="3"/>
          <c:tx>
            <c:strRef>
              <c:f>'C-F1'!$H$19</c:f>
              <c:strCache>
                <c:ptCount val="1"/>
                <c:pt idx="0">
                  <c:v>Removed Other Features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'C-F1'!$I$1:$N$1</c:f>
              <c:strCache>
                <c:ptCount val="6"/>
                <c:pt idx="0">
                  <c:v>SVM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Neural Network</c:v>
                </c:pt>
                <c:pt idx="4">
                  <c:v>Hard Voting</c:v>
                </c:pt>
                <c:pt idx="5">
                  <c:v>Soft Voting </c:v>
                </c:pt>
              </c:strCache>
            </c:strRef>
          </c:cat>
          <c:val>
            <c:numRef>
              <c:f>'C-F1'!$I$19:$N$19</c:f>
              <c:numCache>
                <c:formatCode>0.000</c:formatCode>
                <c:ptCount val="6"/>
                <c:pt idx="0">
                  <c:v>0.98869485550631553</c:v>
                </c:pt>
                <c:pt idx="1">
                  <c:v>1</c:v>
                </c:pt>
                <c:pt idx="2">
                  <c:v>0.83724532465882506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D7-405B-874B-BCF53C80F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225120"/>
        <c:axId val="304779408"/>
      </c:barChart>
      <c:catAx>
        <c:axId val="35622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79408"/>
        <c:crosses val="autoZero"/>
        <c:auto val="1"/>
        <c:lblAlgn val="ctr"/>
        <c:lblOffset val="100"/>
        <c:noMultiLvlLbl val="0"/>
      </c:catAx>
      <c:valAx>
        <c:axId val="3047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2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F1-Score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1917523729015"/>
          <c:y val="0.14016277730699322"/>
          <c:w val="0.8835808247627096"/>
          <c:h val="0.638520578620126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'C-F1'!$H$2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47-4F23-B69A-1F504EB7F5CF}"/>
              </c:ext>
            </c:extLst>
          </c:dPt>
          <c:cat>
            <c:strRef>
              <c:f>'C-F1'!$I$1:$P$1</c:f>
              <c:strCache>
                <c:ptCount val="8"/>
                <c:pt idx="0">
                  <c:v>SVM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Neural Network</c:v>
                </c:pt>
                <c:pt idx="4">
                  <c:v>Hard Voting</c:v>
                </c:pt>
                <c:pt idx="5">
                  <c:v>Soft Voting </c:v>
                </c:pt>
                <c:pt idx="6">
                  <c:v>RNN</c:v>
                </c:pt>
                <c:pt idx="7">
                  <c:v>CNN</c:v>
                </c:pt>
              </c:strCache>
            </c:strRef>
          </c:cat>
          <c:val>
            <c:numRef>
              <c:f>'C-F1'!$I$2:$P$2</c:f>
              <c:numCache>
                <c:formatCode>0.0000</c:formatCode>
                <c:ptCount val="8"/>
                <c:pt idx="0">
                  <c:v>0.30867575337698561</c:v>
                </c:pt>
                <c:pt idx="1">
                  <c:v>0.46340208628596946</c:v>
                </c:pt>
                <c:pt idx="2">
                  <c:v>0.45176339711166341</c:v>
                </c:pt>
                <c:pt idx="3">
                  <c:v>0.3593751</c:v>
                </c:pt>
                <c:pt idx="4">
                  <c:v>0.34551589999999999</c:v>
                </c:pt>
                <c:pt idx="5">
                  <c:v>0.29982059999999999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7-4F23-B69A-1F504EB7F5CF}"/>
            </c:ext>
          </c:extLst>
        </c:ser>
        <c:ser>
          <c:idx val="1"/>
          <c:order val="1"/>
          <c:tx>
            <c:strRef>
              <c:f>'C-F1'!$H$3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547-4F23-B69A-1F504EB7F5C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547-4F23-B69A-1F504EB7F5CF}"/>
              </c:ext>
            </c:extLst>
          </c:dPt>
          <c:cat>
            <c:strRef>
              <c:f>'C-F1'!$I$1:$P$1</c:f>
              <c:strCache>
                <c:ptCount val="8"/>
                <c:pt idx="0">
                  <c:v>SVM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Neural Network</c:v>
                </c:pt>
                <c:pt idx="4">
                  <c:v>Hard Voting</c:v>
                </c:pt>
                <c:pt idx="5">
                  <c:v>Soft Voting </c:v>
                </c:pt>
                <c:pt idx="6">
                  <c:v>RNN</c:v>
                </c:pt>
                <c:pt idx="7">
                  <c:v>CNN</c:v>
                </c:pt>
              </c:strCache>
            </c:strRef>
          </c:cat>
          <c:val>
            <c:numRef>
              <c:f>'C-F1'!$I$3:$P$3</c:f>
              <c:numCache>
                <c:formatCode>0.0000</c:formatCode>
                <c:ptCount val="8"/>
                <c:pt idx="0">
                  <c:v>0.4835053995164233</c:v>
                </c:pt>
                <c:pt idx="1">
                  <c:v>0.46989698691024656</c:v>
                </c:pt>
                <c:pt idx="2">
                  <c:v>0.44966085940059364</c:v>
                </c:pt>
                <c:pt idx="3">
                  <c:v>0.49386480000000005</c:v>
                </c:pt>
                <c:pt idx="4">
                  <c:v>0.48574979999999995</c:v>
                </c:pt>
                <c:pt idx="5">
                  <c:v>0.48534899999999997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47-4F23-B69A-1F504EB7F5CF}"/>
            </c:ext>
          </c:extLst>
        </c:ser>
        <c:ser>
          <c:idx val="2"/>
          <c:order val="2"/>
          <c:tx>
            <c:strRef>
              <c:f>'C-F1'!$H$4</c:f>
              <c:strCache>
                <c:ptCount val="1"/>
                <c:pt idx="0">
                  <c:v>Full + Property Grouping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'C-F1'!$I$1:$P$1</c:f>
              <c:strCache>
                <c:ptCount val="8"/>
                <c:pt idx="0">
                  <c:v>SVM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Neural Network</c:v>
                </c:pt>
                <c:pt idx="4">
                  <c:v>Hard Voting</c:v>
                </c:pt>
                <c:pt idx="5">
                  <c:v>Soft Voting </c:v>
                </c:pt>
                <c:pt idx="6">
                  <c:v>RNN</c:v>
                </c:pt>
                <c:pt idx="7">
                  <c:v>CNN</c:v>
                </c:pt>
              </c:strCache>
            </c:strRef>
          </c:cat>
          <c:val>
            <c:numRef>
              <c:f>'C-F1'!$I$4:$P$4</c:f>
              <c:numCache>
                <c:formatCode>0.0000</c:formatCode>
                <c:ptCount val="8"/>
                <c:pt idx="0">
                  <c:v>0.48421519879478947</c:v>
                </c:pt>
                <c:pt idx="1">
                  <c:v>0.49511172586662366</c:v>
                </c:pt>
                <c:pt idx="2">
                  <c:v>0.46041633669923154</c:v>
                </c:pt>
                <c:pt idx="3">
                  <c:v>0.49641579999999996</c:v>
                </c:pt>
                <c:pt idx="4">
                  <c:v>0.48648520000000006</c:v>
                </c:pt>
                <c:pt idx="5">
                  <c:v>0.48873350000000004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47-4F23-B69A-1F504EB7F5CF}"/>
            </c:ext>
          </c:extLst>
        </c:ser>
        <c:ser>
          <c:idx val="3"/>
          <c:order val="3"/>
          <c:tx>
            <c:strRef>
              <c:f>'C-F1'!$H$5</c:f>
              <c:strCache>
                <c:ptCount val="1"/>
                <c:pt idx="0">
                  <c:v>Removed Other Features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'C-F1'!$I$1:$P$1</c:f>
              <c:strCache>
                <c:ptCount val="8"/>
                <c:pt idx="0">
                  <c:v>SVM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Neural Network</c:v>
                </c:pt>
                <c:pt idx="4">
                  <c:v>Hard Voting</c:v>
                </c:pt>
                <c:pt idx="5">
                  <c:v>Soft Voting </c:v>
                </c:pt>
                <c:pt idx="6">
                  <c:v>RNN</c:v>
                </c:pt>
                <c:pt idx="7">
                  <c:v>CNN</c:v>
                </c:pt>
              </c:strCache>
            </c:strRef>
          </c:cat>
          <c:val>
            <c:numRef>
              <c:f>'C-F1'!$I$5:$P$5</c:f>
              <c:numCache>
                <c:formatCode>0.0000</c:formatCode>
                <c:ptCount val="8"/>
                <c:pt idx="0">
                  <c:v>0.48223069999999996</c:v>
                </c:pt>
                <c:pt idx="1">
                  <c:v>0.49660600000000005</c:v>
                </c:pt>
                <c:pt idx="2">
                  <c:v>0.45866583248335235</c:v>
                </c:pt>
                <c:pt idx="3">
                  <c:v>0.53676159999999995</c:v>
                </c:pt>
                <c:pt idx="4">
                  <c:v>0.51563130000000013</c:v>
                </c:pt>
                <c:pt idx="5">
                  <c:v>0.5629921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47-4F23-B69A-1F504EB7F5CF}"/>
            </c:ext>
          </c:extLst>
        </c:ser>
        <c:ser>
          <c:idx val="4"/>
          <c:order val="4"/>
          <c:tx>
            <c:strRef>
              <c:f>'C-F1'!$H$6</c:f>
              <c:strCache>
                <c:ptCount val="1"/>
                <c:pt idx="0">
                  <c:v>No Weights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'C-F1'!$I$1:$P$1</c:f>
              <c:strCache>
                <c:ptCount val="8"/>
                <c:pt idx="0">
                  <c:v>SVM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Neural Network</c:v>
                </c:pt>
                <c:pt idx="4">
                  <c:v>Hard Voting</c:v>
                </c:pt>
                <c:pt idx="5">
                  <c:v>Soft Voting </c:v>
                </c:pt>
                <c:pt idx="6">
                  <c:v>RNN</c:v>
                </c:pt>
                <c:pt idx="7">
                  <c:v>CNN</c:v>
                </c:pt>
              </c:strCache>
            </c:strRef>
          </c:cat>
          <c:val>
            <c:numRef>
              <c:f>'C-F1'!$I$6:$P$6</c:f>
              <c:numCache>
                <c:formatCode>General</c:formatCode>
                <c:ptCount val="8"/>
                <c:pt idx="6">
                  <c:v>0.20675460000000001</c:v>
                </c:pt>
                <c:pt idx="7" formatCode="0.0000">
                  <c:v>0.1521959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37-4818-B56D-D8DE2F5F36BE}"/>
            </c:ext>
          </c:extLst>
        </c:ser>
        <c:ser>
          <c:idx val="5"/>
          <c:order val="5"/>
          <c:tx>
            <c:strRef>
              <c:f>'C-F1'!$H$7</c:f>
              <c:strCache>
                <c:ptCount val="1"/>
                <c:pt idx="0">
                  <c:v>Weights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'C-F1'!$I$1:$P$1</c:f>
              <c:strCache>
                <c:ptCount val="8"/>
                <c:pt idx="0">
                  <c:v>SVM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Neural Network</c:v>
                </c:pt>
                <c:pt idx="4">
                  <c:v>Hard Voting</c:v>
                </c:pt>
                <c:pt idx="5">
                  <c:v>Soft Voting </c:v>
                </c:pt>
                <c:pt idx="6">
                  <c:v>RNN</c:v>
                </c:pt>
                <c:pt idx="7">
                  <c:v>CNN</c:v>
                </c:pt>
              </c:strCache>
            </c:strRef>
          </c:cat>
          <c:val>
            <c:numRef>
              <c:f>'C-F1'!$I$7:$P$7</c:f>
              <c:numCache>
                <c:formatCode>General</c:formatCode>
                <c:ptCount val="8"/>
                <c:pt idx="6">
                  <c:v>0.52044160000000006</c:v>
                </c:pt>
                <c:pt idx="7" formatCode="0.0000">
                  <c:v>0.40685010000000005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37-4818-B56D-D8DE2F5F3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225120"/>
        <c:axId val="304779408"/>
      </c:barChart>
      <c:catAx>
        <c:axId val="35622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79408"/>
        <c:crosses val="autoZero"/>
        <c:auto val="1"/>
        <c:lblAlgn val="ctr"/>
        <c:lblOffset val="100"/>
        <c:noMultiLvlLbl val="0"/>
      </c:catAx>
      <c:valAx>
        <c:axId val="3047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2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</a:t>
            </a:r>
            <a:r>
              <a:rPr lang="en-US" baseline="0"/>
              <a:t> - F1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'C-F1'!$H$2:$H$5</c:f>
              <c:strCache>
                <c:ptCount val="4"/>
                <c:pt idx="0">
                  <c:v>Base</c:v>
                </c:pt>
                <c:pt idx="1">
                  <c:v>Full</c:v>
                </c:pt>
                <c:pt idx="2">
                  <c:v>Full + Property Grouping</c:v>
                </c:pt>
                <c:pt idx="3">
                  <c:v>Removed Other Features</c:v>
                </c:pt>
              </c:strCache>
            </c:strRef>
          </c:cat>
          <c:val>
            <c:numRef>
              <c:f>'C-F1'!$I$2:$I$5</c:f>
              <c:numCache>
                <c:formatCode>0.0000</c:formatCode>
                <c:ptCount val="4"/>
                <c:pt idx="0">
                  <c:v>0.30867575337698561</c:v>
                </c:pt>
                <c:pt idx="1">
                  <c:v>0.4835053995164233</c:v>
                </c:pt>
                <c:pt idx="2">
                  <c:v>0.48421519879478947</c:v>
                </c:pt>
                <c:pt idx="3">
                  <c:v>0.48223069999999996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2-407E-9B6E-798FBE14F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574496"/>
        <c:axId val="1086466672"/>
      </c:barChart>
      <c:catAx>
        <c:axId val="60757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66672"/>
        <c:crosses val="autoZero"/>
        <c:auto val="1"/>
        <c:lblAlgn val="ctr"/>
        <c:lblOffset val="100"/>
        <c:noMultiLvlLbl val="0"/>
      </c:catAx>
      <c:valAx>
        <c:axId val="10864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7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Accuracy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'C-Acc'!$I$2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'C-Acc'!$J$1:$Q$1</c:f>
              <c:strCache>
                <c:ptCount val="8"/>
                <c:pt idx="0">
                  <c:v>SVM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Neural Network</c:v>
                </c:pt>
                <c:pt idx="4">
                  <c:v>Hard Voting</c:v>
                </c:pt>
                <c:pt idx="5">
                  <c:v>Soft Voting</c:v>
                </c:pt>
                <c:pt idx="6">
                  <c:v>RNN</c:v>
                </c:pt>
                <c:pt idx="7">
                  <c:v>CNN</c:v>
                </c:pt>
              </c:strCache>
            </c:strRef>
          </c:cat>
          <c:val>
            <c:numRef>
              <c:f>'C-Acc'!$J$2:$Q$2</c:f>
              <c:numCache>
                <c:formatCode>0.0000</c:formatCode>
                <c:ptCount val="8"/>
                <c:pt idx="0">
                  <c:v>0.70765957446808458</c:v>
                </c:pt>
                <c:pt idx="1">
                  <c:v>0.64585106382978663</c:v>
                </c:pt>
                <c:pt idx="2">
                  <c:v>0.72819148936170153</c:v>
                </c:pt>
                <c:pt idx="3">
                  <c:v>0.71106390000000008</c:v>
                </c:pt>
                <c:pt idx="4">
                  <c:v>0.71829779999999999</c:v>
                </c:pt>
                <c:pt idx="5">
                  <c:v>0.72382979999999997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F-4480-AA37-D710230E1E38}"/>
            </c:ext>
          </c:extLst>
        </c:ser>
        <c:ser>
          <c:idx val="1"/>
          <c:order val="1"/>
          <c:tx>
            <c:strRef>
              <c:f>'C-Acc'!$I$3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'C-Acc'!$J$1:$Q$1</c:f>
              <c:strCache>
                <c:ptCount val="8"/>
                <c:pt idx="0">
                  <c:v>SVM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Neural Network</c:v>
                </c:pt>
                <c:pt idx="4">
                  <c:v>Hard Voting</c:v>
                </c:pt>
                <c:pt idx="5">
                  <c:v>Soft Voting</c:v>
                </c:pt>
                <c:pt idx="6">
                  <c:v>RNN</c:v>
                </c:pt>
                <c:pt idx="7">
                  <c:v>CNN</c:v>
                </c:pt>
              </c:strCache>
            </c:strRef>
          </c:cat>
          <c:val>
            <c:numRef>
              <c:f>'C-Acc'!$J$3:$Q$3</c:f>
              <c:numCache>
                <c:formatCode>0.0000</c:formatCode>
                <c:ptCount val="8"/>
                <c:pt idx="0">
                  <c:v>0.72968085106382941</c:v>
                </c:pt>
                <c:pt idx="1">
                  <c:v>0.66351063829787194</c:v>
                </c:pt>
                <c:pt idx="2">
                  <c:v>0.74021276595744634</c:v>
                </c:pt>
                <c:pt idx="3">
                  <c:v>0.73319129999999999</c:v>
                </c:pt>
                <c:pt idx="4">
                  <c:v>0.73734029999999995</c:v>
                </c:pt>
                <c:pt idx="5">
                  <c:v>0.74468080000000003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F-4480-AA37-D710230E1E38}"/>
            </c:ext>
          </c:extLst>
        </c:ser>
        <c:ser>
          <c:idx val="2"/>
          <c:order val="2"/>
          <c:tx>
            <c:strRef>
              <c:f>'C-Acc'!$I$4</c:f>
              <c:strCache>
                <c:ptCount val="1"/>
                <c:pt idx="0">
                  <c:v>Full + Property Grouping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'C-Acc'!$J$1:$Q$1</c:f>
              <c:strCache>
                <c:ptCount val="8"/>
                <c:pt idx="0">
                  <c:v>SVM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Neural Network</c:v>
                </c:pt>
                <c:pt idx="4">
                  <c:v>Hard Voting</c:v>
                </c:pt>
                <c:pt idx="5">
                  <c:v>Soft Voting</c:v>
                </c:pt>
                <c:pt idx="6">
                  <c:v>RNN</c:v>
                </c:pt>
                <c:pt idx="7">
                  <c:v>CNN</c:v>
                </c:pt>
              </c:strCache>
            </c:strRef>
          </c:cat>
          <c:val>
            <c:numRef>
              <c:f>'C-Acc'!$J$4:$Q$4</c:f>
              <c:numCache>
                <c:formatCode>0.0000</c:formatCode>
                <c:ptCount val="8"/>
                <c:pt idx="0">
                  <c:v>0.7298936170212762</c:v>
                </c:pt>
                <c:pt idx="1">
                  <c:v>0.67893617021276553</c:v>
                </c:pt>
                <c:pt idx="2">
                  <c:v>0.73861702127659534</c:v>
                </c:pt>
                <c:pt idx="3">
                  <c:v>0.72542549999999983</c:v>
                </c:pt>
                <c:pt idx="4">
                  <c:v>0.73500009999999993</c:v>
                </c:pt>
                <c:pt idx="5">
                  <c:v>0.73585110000000009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DF-4480-AA37-D710230E1E38}"/>
            </c:ext>
          </c:extLst>
        </c:ser>
        <c:ser>
          <c:idx val="3"/>
          <c:order val="3"/>
          <c:tx>
            <c:strRef>
              <c:f>'C-Acc'!$I$5</c:f>
              <c:strCache>
                <c:ptCount val="1"/>
                <c:pt idx="0">
                  <c:v>Removed Other Features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'C-Acc'!$J$1:$Q$1</c:f>
              <c:strCache>
                <c:ptCount val="8"/>
                <c:pt idx="0">
                  <c:v>SVM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Neural Network</c:v>
                </c:pt>
                <c:pt idx="4">
                  <c:v>Hard Voting</c:v>
                </c:pt>
                <c:pt idx="5">
                  <c:v>Soft Voting</c:v>
                </c:pt>
                <c:pt idx="6">
                  <c:v>RNN</c:v>
                </c:pt>
                <c:pt idx="7">
                  <c:v>CNN</c:v>
                </c:pt>
              </c:strCache>
            </c:strRef>
          </c:cat>
          <c:val>
            <c:numRef>
              <c:f>'C-Acc'!$J$5:$Q$5</c:f>
              <c:numCache>
                <c:formatCode>0.0000</c:formatCode>
                <c:ptCount val="8"/>
                <c:pt idx="0">
                  <c:v>0.72914879999999993</c:v>
                </c:pt>
                <c:pt idx="1">
                  <c:v>0.67702130000000005</c:v>
                </c:pt>
                <c:pt idx="2">
                  <c:v>0.73957446808510596</c:v>
                </c:pt>
                <c:pt idx="3">
                  <c:v>0.54265960000000002</c:v>
                </c:pt>
                <c:pt idx="4">
                  <c:v>0.73765960000000008</c:v>
                </c:pt>
                <c:pt idx="5">
                  <c:v>0.70606379999999991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DF-4480-AA37-D710230E1E38}"/>
            </c:ext>
          </c:extLst>
        </c:ser>
        <c:ser>
          <c:idx val="4"/>
          <c:order val="4"/>
          <c:tx>
            <c:strRef>
              <c:f>'C-Acc'!$I$6</c:f>
              <c:strCache>
                <c:ptCount val="1"/>
                <c:pt idx="0">
                  <c:v>Standard - No Weights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'C-Acc'!$J$1:$Q$1</c:f>
              <c:strCache>
                <c:ptCount val="8"/>
                <c:pt idx="0">
                  <c:v>SVM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Neural Network</c:v>
                </c:pt>
                <c:pt idx="4">
                  <c:v>Hard Voting</c:v>
                </c:pt>
                <c:pt idx="5">
                  <c:v>Soft Voting</c:v>
                </c:pt>
                <c:pt idx="6">
                  <c:v>RNN</c:v>
                </c:pt>
                <c:pt idx="7">
                  <c:v>CNN</c:v>
                </c:pt>
              </c:strCache>
            </c:strRef>
          </c:cat>
          <c:val>
            <c:numRef>
              <c:f>'C-Acc'!$J$6:$Q$6</c:f>
              <c:numCache>
                <c:formatCode>General</c:formatCode>
                <c:ptCount val="8"/>
                <c:pt idx="6">
                  <c:v>0.70462540000000007</c:v>
                </c:pt>
                <c:pt idx="7" formatCode="0.0000">
                  <c:v>0.70259190000000005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9-40E3-9E21-EE27152F051F}"/>
            </c:ext>
          </c:extLst>
        </c:ser>
        <c:ser>
          <c:idx val="5"/>
          <c:order val="5"/>
          <c:tx>
            <c:strRef>
              <c:f>'C-Acc'!$I$7</c:f>
              <c:strCache>
                <c:ptCount val="1"/>
                <c:pt idx="0">
                  <c:v>Property Grouping - No Weights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'C-Acc'!$J$1:$Q$1</c:f>
              <c:strCache>
                <c:ptCount val="8"/>
                <c:pt idx="0">
                  <c:v>SVM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Neural Network</c:v>
                </c:pt>
                <c:pt idx="4">
                  <c:v>Hard Voting</c:v>
                </c:pt>
                <c:pt idx="5">
                  <c:v>Soft Voting</c:v>
                </c:pt>
                <c:pt idx="6">
                  <c:v>RNN</c:v>
                </c:pt>
                <c:pt idx="7">
                  <c:v>CNN</c:v>
                </c:pt>
              </c:strCache>
            </c:strRef>
          </c:cat>
          <c:val>
            <c:numRef>
              <c:f>'C-Acc'!$J$7:$Q$7</c:f>
              <c:numCache>
                <c:formatCode>General</c:formatCode>
                <c:ptCount val="8"/>
                <c:pt idx="6">
                  <c:v>0.69314200000000015</c:v>
                </c:pt>
                <c:pt idx="7" formatCode="0.0000">
                  <c:v>0.47840179999999999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9-40E3-9E21-EE27152F0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445184"/>
        <c:axId val="396993760"/>
      </c:barChart>
      <c:catAx>
        <c:axId val="4354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93760"/>
        <c:crosses val="autoZero"/>
        <c:auto val="1"/>
        <c:lblAlgn val="ctr"/>
        <c:lblOffset val="100"/>
        <c:noMultiLvlLbl val="0"/>
      </c:catAx>
      <c:valAx>
        <c:axId val="3969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Accuracy Normalized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'C-Acc'!$I$16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'C-Acc'!$J$1:$O$1</c:f>
              <c:strCache>
                <c:ptCount val="6"/>
                <c:pt idx="0">
                  <c:v>SVM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Neural Network</c:v>
                </c:pt>
                <c:pt idx="4">
                  <c:v>Hard Voting</c:v>
                </c:pt>
                <c:pt idx="5">
                  <c:v>Soft Voting</c:v>
                </c:pt>
              </c:strCache>
            </c:strRef>
          </c:cat>
          <c:val>
            <c:numRef>
              <c:f>'C-Acc'!$J$16:$O$16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6-4C9F-9A74-FF4BCEE6A25E}"/>
            </c:ext>
          </c:extLst>
        </c:ser>
        <c:ser>
          <c:idx val="1"/>
          <c:order val="1"/>
          <c:tx>
            <c:strRef>
              <c:f>'C-Acc'!$I$17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'C-Acc'!$J$1:$O$1</c:f>
              <c:strCache>
                <c:ptCount val="6"/>
                <c:pt idx="0">
                  <c:v>SVM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Neural Network</c:v>
                </c:pt>
                <c:pt idx="4">
                  <c:v>Hard Voting</c:v>
                </c:pt>
                <c:pt idx="5">
                  <c:v>Soft Voting</c:v>
                </c:pt>
              </c:strCache>
            </c:strRef>
          </c:cat>
          <c:val>
            <c:numRef>
              <c:f>'C-Acc'!$J$17:$O$17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0.88386499464393631</c:v>
                </c:pt>
                <c:pt idx="4">
                  <c:v>0</c:v>
                </c:pt>
                <c:pt idx="5">
                  <c:v>0.4600564518217366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6-4C9F-9A74-FF4BCEE6A25E}"/>
            </c:ext>
          </c:extLst>
        </c:ser>
        <c:ser>
          <c:idx val="2"/>
          <c:order val="2"/>
          <c:tx>
            <c:strRef>
              <c:f>'C-Acc'!$I$18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'C-Acc'!$J$1:$O$1</c:f>
              <c:strCache>
                <c:ptCount val="6"/>
                <c:pt idx="0">
                  <c:v>SVM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Neural Network</c:v>
                </c:pt>
                <c:pt idx="4">
                  <c:v>Hard Voting</c:v>
                </c:pt>
                <c:pt idx="5">
                  <c:v>Soft Voting</c:v>
                </c:pt>
              </c:strCache>
            </c:strRef>
          </c:cat>
          <c:val>
            <c:numRef>
              <c:f>'C-Acc'!$J$18:$O$18</c:f>
              <c:numCache>
                <c:formatCode>0.000</c:formatCode>
                <c:ptCount val="6"/>
                <c:pt idx="0">
                  <c:v>0.99043062200957022</c:v>
                </c:pt>
                <c:pt idx="1">
                  <c:v>0.53376205787781661</c:v>
                </c:pt>
                <c:pt idx="2">
                  <c:v>1</c:v>
                </c:pt>
                <c:pt idx="3">
                  <c:v>1</c:v>
                </c:pt>
                <c:pt idx="4">
                  <c:v>0.98350876468096293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C6-4C9F-9A74-FF4BCEE6A25E}"/>
            </c:ext>
          </c:extLst>
        </c:ser>
        <c:ser>
          <c:idx val="3"/>
          <c:order val="3"/>
          <c:tx>
            <c:strRef>
              <c:f>'C-Acc'!$I$19</c:f>
              <c:strCache>
                <c:ptCount val="1"/>
                <c:pt idx="0">
                  <c:v>Full + Property Grouping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'C-Acc'!$J$1:$O$1</c:f>
              <c:strCache>
                <c:ptCount val="6"/>
                <c:pt idx="0">
                  <c:v>SVM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Neural Network</c:v>
                </c:pt>
                <c:pt idx="4">
                  <c:v>Hard Voting</c:v>
                </c:pt>
                <c:pt idx="5">
                  <c:v>Soft Voting</c:v>
                </c:pt>
              </c:strCache>
            </c:strRef>
          </c:cat>
          <c:val>
            <c:numRef>
              <c:f>'C-Acc'!$J$19:$O$19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0.8672566371681486</c:v>
                </c:pt>
                <c:pt idx="3">
                  <c:v>0.95924142806682478</c:v>
                </c:pt>
                <c:pt idx="4">
                  <c:v>0.86264190312883438</c:v>
                </c:pt>
                <c:pt idx="5">
                  <c:v>0.77135199523526132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C6-4C9F-9A74-FF4BCEE6A25E}"/>
            </c:ext>
          </c:extLst>
        </c:ser>
        <c:ser>
          <c:idx val="4"/>
          <c:order val="4"/>
          <c:tx>
            <c:strRef>
              <c:f>'C-Acc'!$I$20</c:f>
              <c:strCache>
                <c:ptCount val="1"/>
                <c:pt idx="0">
                  <c:v>Removed Other Features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'C-Acc'!$J$1:$O$1</c:f>
              <c:strCache>
                <c:ptCount val="6"/>
                <c:pt idx="0">
                  <c:v>SVM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Neural Network</c:v>
                </c:pt>
                <c:pt idx="4">
                  <c:v>Hard Voting</c:v>
                </c:pt>
                <c:pt idx="5">
                  <c:v>Soft Voting</c:v>
                </c:pt>
              </c:strCache>
            </c:strRef>
          </c:cat>
          <c:val>
            <c:numRef>
              <c:f>'C-Acc'!$J$20:$O$20</c:f>
              <c:numCache>
                <c:formatCode>0.000</c:formatCode>
                <c:ptCount val="6"/>
                <c:pt idx="0">
                  <c:v>0.96650105263159392</c:v>
                </c:pt>
                <c:pt idx="1">
                  <c:v>0.94212289389068982</c:v>
                </c:pt>
                <c:pt idx="2">
                  <c:v>0.94690265486726133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C6-4C9F-9A74-FF4BCEE6A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445184"/>
        <c:axId val="396993760"/>
      </c:barChart>
      <c:catAx>
        <c:axId val="4354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93760"/>
        <c:crosses val="autoZero"/>
        <c:auto val="1"/>
        <c:lblAlgn val="ctr"/>
        <c:lblOffset val="100"/>
        <c:noMultiLvlLbl val="0"/>
      </c:catAx>
      <c:valAx>
        <c:axId val="3969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-</a:t>
            </a:r>
            <a:r>
              <a:rPr lang="en-US" baseline="0"/>
              <a:t> Accuracy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'C-Acc'!$I$2:$I$4</c:f>
              <c:strCache>
                <c:ptCount val="3"/>
                <c:pt idx="0">
                  <c:v>Base</c:v>
                </c:pt>
                <c:pt idx="1">
                  <c:v>Full</c:v>
                </c:pt>
                <c:pt idx="2">
                  <c:v>Full + Property Grouping</c:v>
                </c:pt>
              </c:strCache>
            </c:strRef>
          </c:cat>
          <c:val>
            <c:numRef>
              <c:f>'C-Acc'!$J$2:$J$5</c:f>
              <c:numCache>
                <c:formatCode>0.0000</c:formatCode>
                <c:ptCount val="4"/>
                <c:pt idx="0">
                  <c:v>0.70765957446808458</c:v>
                </c:pt>
                <c:pt idx="1">
                  <c:v>0.72968085106382941</c:v>
                </c:pt>
                <c:pt idx="2">
                  <c:v>0.7298936170212762</c:v>
                </c:pt>
                <c:pt idx="3">
                  <c:v>0.72914879999999993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7-42CF-8640-1CBB18919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547136"/>
        <c:axId val="1042660368"/>
      </c:barChart>
      <c:catAx>
        <c:axId val="6075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60368"/>
        <c:crosses val="autoZero"/>
        <c:auto val="1"/>
        <c:lblAlgn val="ctr"/>
        <c:lblOffset val="100"/>
        <c:noMultiLvlLbl val="0"/>
      </c:catAx>
      <c:valAx>
        <c:axId val="10426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4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RNN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Main!$AG$58:$AG$59</c:f>
              <c:strCache>
                <c:ptCount val="2"/>
                <c:pt idx="0">
                  <c:v>Rnn</c:v>
                </c:pt>
                <c:pt idx="1">
                  <c:v>F1-Score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Main!$AF$60:$AF$63</c:f>
              <c:strCache>
                <c:ptCount val="4"/>
                <c:pt idx="0">
                  <c:v>Standard</c:v>
                </c:pt>
                <c:pt idx="1">
                  <c:v>Property Grouping</c:v>
                </c:pt>
                <c:pt idx="2">
                  <c:v>Standard - Weights</c:v>
                </c:pt>
                <c:pt idx="3">
                  <c:v>Property Grouping - Weights</c:v>
                </c:pt>
              </c:strCache>
            </c:strRef>
          </c:cat>
          <c:val>
            <c:numRef>
              <c:f>Main!$AG$60:$AG$63</c:f>
              <c:numCache>
                <c:formatCode>General</c:formatCode>
                <c:ptCount val="4"/>
                <c:pt idx="0">
                  <c:v>0.23350839999999998</c:v>
                </c:pt>
                <c:pt idx="1">
                  <c:v>0.20675460000000001</c:v>
                </c:pt>
                <c:pt idx="2">
                  <c:v>0.46173980000000003</c:v>
                </c:pt>
                <c:pt idx="3">
                  <c:v>0.52044160000000006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2-417A-BB4C-7146AB86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039504"/>
        <c:axId val="640296576"/>
      </c:barChart>
      <c:catAx>
        <c:axId val="5950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96576"/>
        <c:crosses val="autoZero"/>
        <c:auto val="1"/>
        <c:lblAlgn val="ctr"/>
        <c:lblOffset val="100"/>
        <c:noMultiLvlLbl val="0"/>
      </c:catAx>
      <c:valAx>
        <c:axId val="6402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3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RNN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Main!$AH$58:$AH$59</c:f>
              <c:strCache>
                <c:ptCount val="2"/>
                <c:pt idx="0">
                  <c:v>Rnn</c:v>
                </c:pt>
                <c:pt idx="1">
                  <c:v>Accuracy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Main!$AF$60:$AF$63</c:f>
              <c:strCache>
                <c:ptCount val="4"/>
                <c:pt idx="0">
                  <c:v>Standard</c:v>
                </c:pt>
                <c:pt idx="1">
                  <c:v>Property Grouping</c:v>
                </c:pt>
                <c:pt idx="2">
                  <c:v>Standard - Weights</c:v>
                </c:pt>
                <c:pt idx="3">
                  <c:v>Property Grouping - Weights</c:v>
                </c:pt>
              </c:strCache>
            </c:strRef>
          </c:cat>
          <c:val>
            <c:numRef>
              <c:f>Main!$AH$60:$AH$63</c:f>
              <c:numCache>
                <c:formatCode>General</c:formatCode>
                <c:ptCount val="4"/>
                <c:pt idx="0">
                  <c:v>0.70462540000000007</c:v>
                </c:pt>
                <c:pt idx="1">
                  <c:v>0.69314200000000015</c:v>
                </c:pt>
                <c:pt idx="2">
                  <c:v>0.59218499999999996</c:v>
                </c:pt>
                <c:pt idx="3">
                  <c:v>0.55709710000000001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F-4715-83AA-49A80F317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43264"/>
        <c:axId val="717615072"/>
      </c:barChart>
      <c:catAx>
        <c:axId val="15814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15072"/>
        <c:crosses val="autoZero"/>
        <c:auto val="1"/>
        <c:lblAlgn val="ctr"/>
        <c:lblOffset val="100"/>
        <c:noMultiLvlLbl val="0"/>
      </c:catAx>
      <c:valAx>
        <c:axId val="7176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SVM:</a:t>
            </a:r>
            <a:r>
              <a:rPr lang="en-US" baseline="0"/>
              <a:t> </a:t>
            </a:r>
            <a:r>
              <a:rPr lang="en-US"/>
              <a:t>F1- Score for Each Function (Normalized</a:t>
            </a:r>
            <a:r>
              <a:rPr lang="en-US" baseline="0"/>
              <a:t>)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4471626572682442"/>
          <c:y val="2.8119578273054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'F1'!$I$14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'F1'!$J$12:$S$13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SVM - F1 Score</c:v>
                  </c:pt>
                </c:lvl>
              </c:multiLvlStrCache>
            </c:multiLvlStrRef>
          </c:cat>
          <c:val>
            <c:numRef>
              <c:f>'F1'!$J$14:$S$14</c:f>
              <c:numCache>
                <c:formatCode>0.0000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8-422C-BADF-09F9CF8045EF}"/>
            </c:ext>
          </c:extLst>
        </c:ser>
        <c:ser>
          <c:idx val="1"/>
          <c:order val="1"/>
          <c:tx>
            <c:strRef>
              <c:f>'F1'!$I$15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'F1'!$J$12:$S$13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SVM - F1 Score</c:v>
                  </c:pt>
                </c:lvl>
              </c:multiLvlStrCache>
            </c:multiLvlStrRef>
          </c:cat>
          <c:val>
            <c:numRef>
              <c:f>'F1'!$J$15:$S$15</c:f>
              <c:numCache>
                <c:formatCode>0.0000</c:formatCode>
                <c:ptCount val="10"/>
                <c:pt idx="0">
                  <c:v>0.95228641552066617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0.98358908780903709</c:v>
                </c:pt>
                <c:pt idx="5">
                  <c:v>0.99999838408905339</c:v>
                </c:pt>
                <c:pt idx="6">
                  <c:v>0.99999997878981373</c:v>
                </c:pt>
                <c:pt idx="7">
                  <c:v>0</c:v>
                </c:pt>
                <c:pt idx="8">
                  <c:v>0.99999857678699189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8-422C-BADF-09F9CF8045EF}"/>
            </c:ext>
          </c:extLst>
        </c:ser>
        <c:ser>
          <c:idx val="2"/>
          <c:order val="2"/>
          <c:tx>
            <c:strRef>
              <c:f>'F1'!$I$16</c:f>
              <c:strCache>
                <c:ptCount val="1"/>
                <c:pt idx="0">
                  <c:v>Full Data + Protein Property Grouping 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'F1'!$J$12:$S$13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SVM - F1 Score</c:v>
                  </c:pt>
                </c:lvl>
              </c:multiLvlStrCache>
            </c:multiLvlStrRef>
          </c:cat>
          <c:val>
            <c:numRef>
              <c:f>'F1'!$J$16:$S$16</c:f>
              <c:numCache>
                <c:formatCode>0.0000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3.0631933278581484E-2</c:v>
                </c:pt>
                <c:pt idx="3">
                  <c:v>0.99401595744680904</c:v>
                </c:pt>
                <c:pt idx="4">
                  <c:v>1</c:v>
                </c:pt>
                <c:pt idx="5">
                  <c:v>0.99102842945658409</c:v>
                </c:pt>
                <c:pt idx="6">
                  <c:v>0.99999997878981373</c:v>
                </c:pt>
                <c:pt idx="7">
                  <c:v>0.25318754408301153</c:v>
                </c:pt>
                <c:pt idx="8">
                  <c:v>0.99999857678699189</c:v>
                </c:pt>
                <c:pt idx="9">
                  <c:v>0.95555940657061278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68-422C-BADF-09F9CF8045EF}"/>
            </c:ext>
          </c:extLst>
        </c:ser>
        <c:ser>
          <c:idx val="3"/>
          <c:order val="3"/>
          <c:tx>
            <c:strRef>
              <c:f>'F1'!$I$17</c:f>
              <c:strCache>
                <c:ptCount val="1"/>
                <c:pt idx="0">
                  <c:v>Removed Secondary Sequence, Hydrophobicity,and PKA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'F1'!$J$12:$S$13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SVM - F1 Score</c:v>
                  </c:pt>
                </c:lvl>
              </c:multiLvlStrCache>
            </c:multiLvlStrRef>
          </c:cat>
          <c:val>
            <c:numRef>
              <c:f>'F1'!$J$17:$S$17</c:f>
              <c:numCache>
                <c:formatCode>0.0000</c:formatCode>
                <c:ptCount val="10"/>
                <c:pt idx="0">
                  <c:v>0.9873665783419705</c:v>
                </c:pt>
                <c:pt idx="1">
                  <c:v>8.327367360331149E-2</c:v>
                </c:pt>
                <c:pt idx="2">
                  <c:v>5.6618808858765994E-6</c:v>
                </c:pt>
                <c:pt idx="3">
                  <c:v>0.94324281250000064</c:v>
                </c:pt>
                <c:pt idx="4">
                  <c:v>0.98359012681159508</c:v>
                </c:pt>
                <c:pt idx="5">
                  <c:v>1</c:v>
                </c:pt>
                <c:pt idx="6">
                  <c:v>1</c:v>
                </c:pt>
                <c:pt idx="7">
                  <c:v>0.40801602889455246</c:v>
                </c:pt>
                <c:pt idx="8">
                  <c:v>1</c:v>
                </c:pt>
                <c:pt idx="9">
                  <c:v>0.95712686688049065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68-422C-BADF-09F9CF804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584576"/>
        <c:axId val="462283184"/>
      </c:barChart>
      <c:catAx>
        <c:axId val="17155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83184"/>
        <c:crosses val="autoZero"/>
        <c:auto val="1"/>
        <c:lblAlgn val="ctr"/>
        <c:lblOffset val="100"/>
        <c:noMultiLvlLbl val="0"/>
      </c:catAx>
      <c:valAx>
        <c:axId val="4622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Tree: F1-Score for Each Function (Normalized)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'F1'!$I$14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'F1'!$T$12:$AC$13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Decision Tree - F1 Score</c:v>
                  </c:pt>
                </c:lvl>
              </c:multiLvlStrCache>
            </c:multiLvlStrRef>
          </c:cat>
          <c:val>
            <c:numRef>
              <c:f>'F1'!$T$14:$AC$14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0.78788973638432414</c:v>
                </c:pt>
                <c:pt idx="5">
                  <c:v>0</c:v>
                </c:pt>
                <c:pt idx="6">
                  <c:v>0.92006041023870067</c:v>
                </c:pt>
                <c:pt idx="7">
                  <c:v>0</c:v>
                </c:pt>
                <c:pt idx="8">
                  <c:v>0.37489929167280872</c:v>
                </c:pt>
                <c:pt idx="9">
                  <c:v>0.70843235138796568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5-4362-81D9-CC5F15FCAA76}"/>
            </c:ext>
          </c:extLst>
        </c:ser>
        <c:ser>
          <c:idx val="1"/>
          <c:order val="1"/>
          <c:tx>
            <c:strRef>
              <c:f>'F1'!$I$15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'F1'!$T$12:$AC$13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Decision Tree - F1 Score</c:v>
                  </c:pt>
                </c:lvl>
              </c:multiLvlStrCache>
            </c:multiLvlStrRef>
          </c:cat>
          <c:val>
            <c:numRef>
              <c:f>'F1'!$T$15:$AC$15</c:f>
              <c:numCache>
                <c:formatCode>0.0000</c:formatCode>
                <c:ptCount val="10"/>
                <c:pt idx="0">
                  <c:v>0.34621149948392638</c:v>
                </c:pt>
                <c:pt idx="1">
                  <c:v>0.31553717387968067</c:v>
                </c:pt>
                <c:pt idx="2">
                  <c:v>0.78169023714083008</c:v>
                </c:pt>
                <c:pt idx="3">
                  <c:v>0.27037135939498613</c:v>
                </c:pt>
                <c:pt idx="4">
                  <c:v>0</c:v>
                </c:pt>
                <c:pt idx="5">
                  <c:v>0.50456708206467982</c:v>
                </c:pt>
                <c:pt idx="6">
                  <c:v>1</c:v>
                </c:pt>
                <c:pt idx="7">
                  <c:v>0.80309023698921511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5-4362-81D9-CC5F15FCAA76}"/>
            </c:ext>
          </c:extLst>
        </c:ser>
        <c:ser>
          <c:idx val="2"/>
          <c:order val="2"/>
          <c:tx>
            <c:strRef>
              <c:f>'F1'!$I$16</c:f>
              <c:strCache>
                <c:ptCount val="1"/>
                <c:pt idx="0">
                  <c:v>Full Data + Protein Property Grouping 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'F1'!$T$12:$AC$13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Decision Tree - F1 Score</c:v>
                  </c:pt>
                </c:lvl>
              </c:multiLvlStrCache>
            </c:multiLvlStrRef>
          </c:cat>
          <c:val>
            <c:numRef>
              <c:f>'F1'!$T$16:$AC$16</c:f>
              <c:numCache>
                <c:formatCode>0.0000</c:formatCode>
                <c:ptCount val="10"/>
                <c:pt idx="0">
                  <c:v>0.53081798387678936</c:v>
                </c:pt>
                <c:pt idx="1">
                  <c:v>1</c:v>
                </c:pt>
                <c:pt idx="2">
                  <c:v>0.87564518847289841</c:v>
                </c:pt>
                <c:pt idx="3">
                  <c:v>0.87345667200173482</c:v>
                </c:pt>
                <c:pt idx="4">
                  <c:v>1</c:v>
                </c:pt>
                <c:pt idx="5">
                  <c:v>0.96806018703572771</c:v>
                </c:pt>
                <c:pt idx="6">
                  <c:v>0.48432816102844922</c:v>
                </c:pt>
                <c:pt idx="7">
                  <c:v>1</c:v>
                </c:pt>
                <c:pt idx="8">
                  <c:v>0.89297470463793016</c:v>
                </c:pt>
                <c:pt idx="9">
                  <c:v>0.74862057653450698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35-4362-81D9-CC5F15FCAA76}"/>
            </c:ext>
          </c:extLst>
        </c:ser>
        <c:ser>
          <c:idx val="3"/>
          <c:order val="3"/>
          <c:tx>
            <c:strRef>
              <c:f>'F1'!$I$17</c:f>
              <c:strCache>
                <c:ptCount val="1"/>
                <c:pt idx="0">
                  <c:v>Removed Secondary Sequence, Hydrophobicity,and PKA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'F1'!$T$12:$AC$13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Decision Tree - F1 Score</c:v>
                  </c:pt>
                </c:lvl>
              </c:multiLvlStrCache>
            </c:multiLvlStrRef>
          </c:cat>
          <c:val>
            <c:numRef>
              <c:f>'F1'!$T$17:$AC$17</c:f>
              <c:numCache>
                <c:formatCode>0.0000</c:formatCode>
                <c:ptCount val="10"/>
                <c:pt idx="0">
                  <c:v>1</c:v>
                </c:pt>
                <c:pt idx="1">
                  <c:v>0.36521121279292185</c:v>
                </c:pt>
                <c:pt idx="2">
                  <c:v>1</c:v>
                </c:pt>
                <c:pt idx="3">
                  <c:v>1</c:v>
                </c:pt>
                <c:pt idx="4">
                  <c:v>0.56389883687946518</c:v>
                </c:pt>
                <c:pt idx="5">
                  <c:v>1</c:v>
                </c:pt>
                <c:pt idx="6">
                  <c:v>0</c:v>
                </c:pt>
                <c:pt idx="7">
                  <c:v>0.65189601060513869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35-4362-81D9-CC5F15FC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584576"/>
        <c:axId val="462283184"/>
      </c:barChart>
      <c:catAx>
        <c:axId val="17155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83184"/>
        <c:crosses val="autoZero"/>
        <c:auto val="1"/>
        <c:lblAlgn val="ctr"/>
        <c:lblOffset val="100"/>
        <c:noMultiLvlLbl val="0"/>
      </c:catAx>
      <c:valAx>
        <c:axId val="4622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Forest:</a:t>
            </a:r>
            <a:r>
              <a:rPr lang="en-US" baseline="0"/>
              <a:t> F1-Score for Each Function (Normalized)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'F1'!$I$14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'F1'!$AD$12:$AM$13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Random Forest - F1 Score</c:v>
                  </c:pt>
                </c:lvl>
              </c:multiLvlStrCache>
            </c:multiLvlStrRef>
          </c:cat>
          <c:val>
            <c:numRef>
              <c:f>'F1'!$AD$14:$AM$14</c:f>
              <c:numCache>
                <c:formatCode>0.0000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0.58393481538511138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0.83179735191166304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1-4921-B021-19B74A08BB8D}"/>
            </c:ext>
          </c:extLst>
        </c:ser>
        <c:ser>
          <c:idx val="1"/>
          <c:order val="1"/>
          <c:tx>
            <c:strRef>
              <c:f>'F1'!$I$15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'F1'!$AD$12:$AM$13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Random Forest - F1 Score</c:v>
                  </c:pt>
                </c:lvl>
              </c:multiLvlStrCache>
            </c:multiLvlStrRef>
          </c:cat>
          <c:val>
            <c:numRef>
              <c:f>'F1'!$AD$15:$AM$15</c:f>
              <c:numCache>
                <c:formatCode>0.0000</c:formatCode>
                <c:ptCount val="10"/>
                <c:pt idx="0">
                  <c:v>0</c:v>
                </c:pt>
                <c:pt idx="1">
                  <c:v>0.77278881851932557</c:v>
                </c:pt>
                <c:pt idx="2">
                  <c:v>1</c:v>
                </c:pt>
                <c:pt idx="3">
                  <c:v>1</c:v>
                </c:pt>
                <c:pt idx="4">
                  <c:v>0.32601679882023532</c:v>
                </c:pt>
                <c:pt idx="5">
                  <c:v>0.79607843137254874</c:v>
                </c:pt>
                <c:pt idx="6">
                  <c:v>0.30212032510661047</c:v>
                </c:pt>
                <c:pt idx="7">
                  <c:v>0.76852197733780936</c:v>
                </c:pt>
                <c:pt idx="8">
                  <c:v>0.37612662123543661</c:v>
                </c:pt>
                <c:pt idx="9">
                  <c:v>0.1435238460554919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1-4921-B021-19B74A08BB8D}"/>
            </c:ext>
          </c:extLst>
        </c:ser>
        <c:ser>
          <c:idx val="2"/>
          <c:order val="2"/>
          <c:tx>
            <c:strRef>
              <c:f>'F1'!$I$16</c:f>
              <c:strCache>
                <c:ptCount val="1"/>
                <c:pt idx="0">
                  <c:v>Full Data + Protein Property Grouping 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'F1'!$AD$12:$AM$13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Random Forest - F1 Score</c:v>
                  </c:pt>
                </c:lvl>
              </c:multiLvlStrCache>
            </c:multiLvlStrRef>
          </c:cat>
          <c:val>
            <c:numRef>
              <c:f>'F1'!$AD$16:$AM$16</c:f>
              <c:numCache>
                <c:formatCode>0.0000</c:formatCode>
                <c:ptCount val="10"/>
                <c:pt idx="0">
                  <c:v>0.33363914768248737</c:v>
                </c:pt>
                <c:pt idx="1">
                  <c:v>1</c:v>
                </c:pt>
                <c:pt idx="2">
                  <c:v>0</c:v>
                </c:pt>
                <c:pt idx="3">
                  <c:v>0.8416367970639187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0.21745940416826509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1-4921-B021-19B74A08BB8D}"/>
            </c:ext>
          </c:extLst>
        </c:ser>
        <c:ser>
          <c:idx val="3"/>
          <c:order val="3"/>
          <c:tx>
            <c:strRef>
              <c:f>'F1'!$I$17</c:f>
              <c:strCache>
                <c:ptCount val="1"/>
                <c:pt idx="0">
                  <c:v>Removed Secondary Sequence, Hydrophobicity,and PKA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'F1'!$AD$12:$AM$13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Random Forest - F1 Score</c:v>
                  </c:pt>
                </c:lvl>
              </c:multiLvlStrCache>
            </c:multiLvlStrRef>
          </c:cat>
          <c:val>
            <c:numRef>
              <c:f>'F1'!$AD$17:$AM$17</c:f>
              <c:numCache>
                <c:formatCode>0.0000</c:formatCode>
                <c:ptCount val="10"/>
                <c:pt idx="0">
                  <c:v>0.17192365840106494</c:v>
                </c:pt>
                <c:pt idx="1">
                  <c:v>0.8125354880978396</c:v>
                </c:pt>
                <c:pt idx="2">
                  <c:v>0</c:v>
                </c:pt>
                <c:pt idx="3">
                  <c:v>0.6005933903857037</c:v>
                </c:pt>
                <c:pt idx="4">
                  <c:v>7.3703220842505579E-2</c:v>
                </c:pt>
                <c:pt idx="5">
                  <c:v>0.88405907817672458</c:v>
                </c:pt>
                <c:pt idx="6">
                  <c:v>7.8780404451642222E-2</c:v>
                </c:pt>
                <c:pt idx="7">
                  <c:v>0.76852197733780936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F1-4921-B021-19B74A08B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584576"/>
        <c:axId val="462283184"/>
      </c:barChart>
      <c:catAx>
        <c:axId val="17155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83184"/>
        <c:crosses val="autoZero"/>
        <c:auto val="1"/>
        <c:lblAlgn val="ctr"/>
        <c:lblOffset val="100"/>
        <c:noMultiLvlLbl val="0"/>
      </c:catAx>
      <c:valAx>
        <c:axId val="4622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Deep</a:t>
            </a:r>
            <a:r>
              <a:rPr lang="en-US" baseline="0"/>
              <a:t> Neural Network: F1-Score for Each Funciton (Normalized)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'F1'!$I$14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'F1'!$AN$12:$AW$13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DNN - F1 Score</c:v>
                  </c:pt>
                </c:lvl>
              </c:multiLvlStrCache>
            </c:multiLvlStrRef>
          </c:cat>
          <c:val>
            <c:numRef>
              <c:f>'F1'!$AN$14:$AW$14</c:f>
              <c:numCache>
                <c:formatCode>0.0000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A-407A-A89B-EF489B041575}"/>
            </c:ext>
          </c:extLst>
        </c:ser>
        <c:ser>
          <c:idx val="1"/>
          <c:order val="1"/>
          <c:tx>
            <c:strRef>
              <c:f>'F1'!$I$15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rgbClr val="8E31EB"/>
            </a:solidFill>
            <a:ln>
              <a:noFill/>
            </a:ln>
            <a:effectLst/>
          </c:spPr>
          <c:invertIfNegative val="0"/>
          <c:cat>
            <c:multiLvlStrRef>
              <c:f>'F1'!$AN$12:$AW$13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DNN - F1 Score</c:v>
                  </c:pt>
                </c:lvl>
              </c:multiLvlStrCache>
            </c:multiLvlStrRef>
          </c:cat>
          <c:val>
            <c:numRef>
              <c:f>'F1'!$AN$15:$AW$15</c:f>
              <c:numCache>
                <c:formatCode>0.0000</c:formatCode>
                <c:ptCount val="10"/>
                <c:pt idx="0">
                  <c:v>0.44459640599590394</c:v>
                </c:pt>
                <c:pt idx="1">
                  <c:v>0</c:v>
                </c:pt>
                <c:pt idx="2">
                  <c:v>0.247306692140317</c:v>
                </c:pt>
                <c:pt idx="3">
                  <c:v>1</c:v>
                </c:pt>
                <c:pt idx="4">
                  <c:v>0.92992474099733546</c:v>
                </c:pt>
                <c:pt idx="5">
                  <c:v>0.73346350015938788</c:v>
                </c:pt>
                <c:pt idx="6">
                  <c:v>0.9415350173013205</c:v>
                </c:pt>
                <c:pt idx="7">
                  <c:v>0.37246407438715023</c:v>
                </c:pt>
                <c:pt idx="8">
                  <c:v>0.95982644060935529</c:v>
                </c:pt>
                <c:pt idx="9">
                  <c:v>0.55492472953524385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A-407A-A89B-EF489B041575}"/>
            </c:ext>
          </c:extLst>
        </c:ser>
        <c:ser>
          <c:idx val="2"/>
          <c:order val="2"/>
          <c:tx>
            <c:strRef>
              <c:f>'F1'!$I$16</c:f>
              <c:strCache>
                <c:ptCount val="1"/>
                <c:pt idx="0">
                  <c:v>Full Data + Protein Property Grouping </c:v>
                </c:pt>
              </c:strCache>
            </c:strRef>
          </c:tx>
          <c:spPr>
            <a:solidFill>
              <a:srgbClr val="B265E1"/>
            </a:solidFill>
            <a:ln>
              <a:noFill/>
            </a:ln>
            <a:effectLst/>
          </c:spPr>
          <c:invertIfNegative val="0"/>
          <c:cat>
            <c:multiLvlStrRef>
              <c:f>'F1'!$AN$12:$AW$13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DNN - F1 Score</c:v>
                  </c:pt>
                </c:lvl>
              </c:multiLvlStrCache>
            </c:multiLvlStrRef>
          </c:cat>
          <c:val>
            <c:numRef>
              <c:f>'F1'!$AN$16:$AW$16</c:f>
              <c:numCache>
                <c:formatCode>0.0000</c:formatCode>
                <c:ptCount val="10"/>
                <c:pt idx="0">
                  <c:v>0.47687349314245153</c:v>
                </c:pt>
                <c:pt idx="1">
                  <c:v>0.86021569534151743</c:v>
                </c:pt>
                <c:pt idx="2">
                  <c:v>0.15804277450512108</c:v>
                </c:pt>
                <c:pt idx="3">
                  <c:v>0.34722897423432159</c:v>
                </c:pt>
                <c:pt idx="4">
                  <c:v>0.88822352834083296</c:v>
                </c:pt>
                <c:pt idx="5">
                  <c:v>0.36538093720114767</c:v>
                </c:pt>
                <c:pt idx="6">
                  <c:v>1</c:v>
                </c:pt>
                <c:pt idx="7">
                  <c:v>0.34800295857988112</c:v>
                </c:pt>
                <c:pt idx="8">
                  <c:v>1</c:v>
                </c:pt>
                <c:pt idx="9">
                  <c:v>0.51638384380078906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A-407A-A89B-EF489B041575}"/>
            </c:ext>
          </c:extLst>
        </c:ser>
        <c:ser>
          <c:idx val="3"/>
          <c:order val="3"/>
          <c:tx>
            <c:strRef>
              <c:f>'F1'!$I$17</c:f>
              <c:strCache>
                <c:ptCount val="1"/>
                <c:pt idx="0">
                  <c:v>Removed Secondary Sequence, Hydrophobicity,and PKA</c:v>
                </c:pt>
              </c:strCache>
            </c:strRef>
          </c:tx>
          <c:spPr>
            <a:solidFill>
              <a:srgbClr val="E3BBEF"/>
            </a:solidFill>
            <a:ln>
              <a:noFill/>
            </a:ln>
            <a:effectLst/>
          </c:spPr>
          <c:invertIfNegative val="0"/>
          <c:cat>
            <c:multiLvlStrRef>
              <c:f>'F1'!$AN$12:$AW$13</c:f>
              <c:multiLvlStrCache>
                <c:ptCount val="10"/>
                <c:lvl>
                  <c:pt idx="0">
                    <c:v>Binding</c:v>
                  </c:pt>
                  <c:pt idx="1">
                    <c:v>Biological Process</c:v>
                  </c:pt>
                  <c:pt idx="2">
                    <c:v>Catalytic Activity</c:v>
                  </c:pt>
                  <c:pt idx="3">
                    <c:v>Cellular Anatomical Entity</c:v>
                  </c:pt>
                  <c:pt idx="4">
                    <c:v>Cellular Component</c:v>
                  </c:pt>
                  <c:pt idx="5">
                    <c:v>Cellular Process</c:v>
                  </c:pt>
                  <c:pt idx="6">
                    <c:v>Metabolic Process</c:v>
                  </c:pt>
                  <c:pt idx="7">
                    <c:v>Molecular Function</c:v>
                  </c:pt>
                  <c:pt idx="8">
                    <c:v>Organic Substance Metabolic Process</c:v>
                  </c:pt>
                  <c:pt idx="9">
                    <c:v>Protein Binding</c:v>
                  </c:pt>
                </c:lvl>
                <c:lvl>
                  <c:pt idx="0">
                    <c:v>DNN - F1 Score</c:v>
                  </c:pt>
                </c:lvl>
              </c:multiLvlStrCache>
            </c:multiLvlStrRef>
          </c:cat>
          <c:val>
            <c:numRef>
              <c:f>'F1'!$AN$17:$AW$17</c:f>
              <c:numCache>
                <c:formatCode>0.0000</c:formatCode>
                <c:ptCount val="10"/>
                <c:pt idx="0">
                  <c:v>1</c:v>
                </c:pt>
                <c:pt idx="1">
                  <c:v>0.81244499470457476</c:v>
                </c:pt>
                <c:pt idx="2">
                  <c:v>1</c:v>
                </c:pt>
                <c:pt idx="3">
                  <c:v>0.84594609193539638</c:v>
                </c:pt>
                <c:pt idx="4">
                  <c:v>1</c:v>
                </c:pt>
                <c:pt idx="5">
                  <c:v>1</c:v>
                </c:pt>
                <c:pt idx="6">
                  <c:v>0.64812749459716701</c:v>
                </c:pt>
                <c:pt idx="7">
                  <c:v>0</c:v>
                </c:pt>
                <c:pt idx="8">
                  <c:v>0.63817547588100054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A-407A-A89B-EF489B041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584576"/>
        <c:axId val="462283184"/>
      </c:barChart>
      <c:catAx>
        <c:axId val="17155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83184"/>
        <c:crosses val="autoZero"/>
        <c:auto val="1"/>
        <c:lblAlgn val="ctr"/>
        <c:lblOffset val="100"/>
        <c:noMultiLvlLbl val="0"/>
      </c:catAx>
      <c:valAx>
        <c:axId val="4622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61</xdr:row>
      <xdr:rowOff>119062</xdr:rowOff>
    </xdr:from>
    <xdr:to>
      <xdr:col>4</xdr:col>
      <xdr:colOff>519112</xdr:colOff>
      <xdr:row>76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D7051-1019-A092-EAB9-6B8172F86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119062</xdr:colOff>
      <xdr:row>61</xdr:row>
      <xdr:rowOff>109537</xdr:rowOff>
    </xdr:from>
    <xdr:to>
      <xdr:col>9</xdr:col>
      <xdr:colOff>519112</xdr:colOff>
      <xdr:row>75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D0F006-AFE7-C0AB-9ACB-048C2ED23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304801</xdr:colOff>
      <xdr:row>61</xdr:row>
      <xdr:rowOff>85725</xdr:rowOff>
    </xdr:from>
    <xdr:to>
      <xdr:col>14</xdr:col>
      <xdr:colOff>495301</xdr:colOff>
      <xdr:row>76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96BED-ABAF-4C51-8657-D7C327CC8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323850</xdr:colOff>
      <xdr:row>42</xdr:row>
      <xdr:rowOff>28575</xdr:rowOff>
    </xdr:from>
    <xdr:to>
      <xdr:col>37</xdr:col>
      <xdr:colOff>619125</xdr:colOff>
      <xdr:row>58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59B594-AEBB-77EB-E070-DBB642413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80962</xdr:colOff>
      <xdr:row>42</xdr:row>
      <xdr:rowOff>47625</xdr:rowOff>
    </xdr:from>
    <xdr:to>
      <xdr:col>44</xdr:col>
      <xdr:colOff>400050</xdr:colOff>
      <xdr:row>58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365CCE-6CC6-5405-9B85-7DB16A617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57152</xdr:colOff>
      <xdr:row>20</xdr:row>
      <xdr:rowOff>9526</xdr:rowOff>
    </xdr:from>
    <xdr:to>
      <xdr:col>15</xdr:col>
      <xdr:colOff>581026</xdr:colOff>
      <xdr:row>37</xdr:row>
      <xdr:rowOff>142876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04D9C3A-18F0-FCF7-65B1-331BA6AB3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571501</xdr:colOff>
      <xdr:row>20</xdr:row>
      <xdr:rowOff>0</xdr:rowOff>
    </xdr:from>
    <xdr:to>
      <xdr:col>20</xdr:col>
      <xdr:colOff>990600</xdr:colOff>
      <xdr:row>37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4FDD9F-615A-4E9D-B56E-5489189B0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1000126</xdr:colOff>
      <xdr:row>20</xdr:row>
      <xdr:rowOff>0</xdr:rowOff>
    </xdr:from>
    <xdr:to>
      <xdr:col>26</xdr:col>
      <xdr:colOff>342900</xdr:colOff>
      <xdr:row>37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8247E8A-511E-4264-9A5E-C3F8951BF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361951</xdr:colOff>
      <xdr:row>20</xdr:row>
      <xdr:rowOff>0</xdr:rowOff>
    </xdr:from>
    <xdr:to>
      <xdr:col>31</xdr:col>
      <xdr:colOff>514350</xdr:colOff>
      <xdr:row>37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1D398E-0A7C-46CB-8063-EB38EF6F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523874</xdr:colOff>
      <xdr:row>20</xdr:row>
      <xdr:rowOff>9524</xdr:rowOff>
    </xdr:from>
    <xdr:to>
      <xdr:col>36</xdr:col>
      <xdr:colOff>676274</xdr:colOff>
      <xdr:row>38</xdr:row>
      <xdr:rowOff>19049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BA6C85F-D491-49A8-94A8-6A3C52751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685801</xdr:colOff>
      <xdr:row>19</xdr:row>
      <xdr:rowOff>180975</xdr:rowOff>
    </xdr:from>
    <xdr:to>
      <xdr:col>41</xdr:col>
      <xdr:colOff>790576</xdr:colOff>
      <xdr:row>38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73C120-2BCD-49E4-971B-9B443559A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819150</xdr:colOff>
      <xdr:row>19</xdr:row>
      <xdr:rowOff>190499</xdr:rowOff>
    </xdr:from>
    <xdr:to>
      <xdr:col>46</xdr:col>
      <xdr:colOff>857251</xdr:colOff>
      <xdr:row>37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BCD83E5-F076-4A82-B870-550BFBE0C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895348</xdr:colOff>
      <xdr:row>19</xdr:row>
      <xdr:rowOff>180974</xdr:rowOff>
    </xdr:from>
    <xdr:to>
      <xdr:col>51</xdr:col>
      <xdr:colOff>952500</xdr:colOff>
      <xdr:row>38</xdr:row>
      <xdr:rowOff>19050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723D369-1C8A-4617-8604-6DCE223D5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66675</xdr:colOff>
      <xdr:row>37</xdr:row>
      <xdr:rowOff>171450</xdr:rowOff>
    </xdr:from>
    <xdr:to>
      <xdr:col>15</xdr:col>
      <xdr:colOff>590549</xdr:colOff>
      <xdr:row>55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2CC83C5-AFE1-4645-8778-6E7B040FC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600075</xdr:colOff>
      <xdr:row>37</xdr:row>
      <xdr:rowOff>171450</xdr:rowOff>
    </xdr:from>
    <xdr:to>
      <xdr:col>20</xdr:col>
      <xdr:colOff>1019174</xdr:colOff>
      <xdr:row>55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261D7A4-932F-483C-A8D5-7D60457CC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1028700</xdr:colOff>
      <xdr:row>37</xdr:row>
      <xdr:rowOff>161925</xdr:rowOff>
    </xdr:from>
    <xdr:to>
      <xdr:col>26</xdr:col>
      <xdr:colOff>371474</xdr:colOff>
      <xdr:row>55</xdr:row>
      <xdr:rowOff>123825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E2410AB-CA49-41F2-B554-EAD656820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390525</xdr:colOff>
      <xdr:row>37</xdr:row>
      <xdr:rowOff>161925</xdr:rowOff>
    </xdr:from>
    <xdr:to>
      <xdr:col>31</xdr:col>
      <xdr:colOff>542924</xdr:colOff>
      <xdr:row>55</xdr:row>
      <xdr:rowOff>123825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29E8002-50A2-4491-B6FB-395B8A19B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533400</xdr:colOff>
      <xdr:row>38</xdr:row>
      <xdr:rowOff>0</xdr:rowOff>
    </xdr:from>
    <xdr:to>
      <xdr:col>36</xdr:col>
      <xdr:colOff>685800</xdr:colOff>
      <xdr:row>56</xdr:row>
      <xdr:rowOff>9525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464A592-2572-4DBF-9265-790BE39F0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704850</xdr:colOff>
      <xdr:row>38</xdr:row>
      <xdr:rowOff>28575</xdr:rowOff>
    </xdr:from>
    <xdr:to>
      <xdr:col>41</xdr:col>
      <xdr:colOff>809625</xdr:colOff>
      <xdr:row>56</xdr:row>
      <xdr:rowOff>66675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5A8F576-2B47-453F-A52C-AAFB7B0E8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</xdr:colOff>
      <xdr:row>21</xdr:row>
      <xdr:rowOff>85725</xdr:rowOff>
    </xdr:from>
    <xdr:to>
      <xdr:col>14</xdr:col>
      <xdr:colOff>657225</xdr:colOff>
      <xdr:row>38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F8BA9-77D5-C26C-58FF-8523CA73A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742950</xdr:colOff>
      <xdr:row>21</xdr:row>
      <xdr:rowOff>114300</xdr:rowOff>
    </xdr:from>
    <xdr:to>
      <xdr:col>20</xdr:col>
      <xdr:colOff>114301</xdr:colOff>
      <xdr:row>38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B138DB-0ABE-4922-BBDE-089776809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190500</xdr:colOff>
      <xdr:row>21</xdr:row>
      <xdr:rowOff>123825</xdr:rowOff>
    </xdr:from>
    <xdr:to>
      <xdr:col>25</xdr:col>
      <xdr:colOff>752476</xdr:colOff>
      <xdr:row>38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8CAA59-029E-49BA-8B10-DCFC1D6C7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781050</xdr:colOff>
      <xdr:row>21</xdr:row>
      <xdr:rowOff>142875</xdr:rowOff>
    </xdr:from>
    <xdr:to>
      <xdr:col>31</xdr:col>
      <xdr:colOff>247651</xdr:colOff>
      <xdr:row>38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0E9520-DF0B-483F-8CF6-A27499144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295275</xdr:colOff>
      <xdr:row>21</xdr:row>
      <xdr:rowOff>161925</xdr:rowOff>
    </xdr:from>
    <xdr:to>
      <xdr:col>36</xdr:col>
      <xdr:colOff>695326</xdr:colOff>
      <xdr:row>39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AD5977-0F17-4534-93F9-EAB1DF746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742950</xdr:colOff>
      <xdr:row>21</xdr:row>
      <xdr:rowOff>180975</xdr:rowOff>
    </xdr:from>
    <xdr:to>
      <xdr:col>41</xdr:col>
      <xdr:colOff>1428751</xdr:colOff>
      <xdr:row>39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C9FA62-8848-4D27-A71F-F31F6C7F4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1504950</xdr:colOff>
      <xdr:row>21</xdr:row>
      <xdr:rowOff>171450</xdr:rowOff>
    </xdr:from>
    <xdr:to>
      <xdr:col>46</xdr:col>
      <xdr:colOff>1905001</xdr:colOff>
      <xdr:row>39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E76F9D-9AD7-4368-A3B0-F2F1E11C2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1981200</xdr:colOff>
      <xdr:row>21</xdr:row>
      <xdr:rowOff>152400</xdr:rowOff>
    </xdr:from>
    <xdr:to>
      <xdr:col>52</xdr:col>
      <xdr:colOff>1047751</xdr:colOff>
      <xdr:row>39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5D1EC1-0497-4368-8A2E-CFAC47E6D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76200</xdr:colOff>
      <xdr:row>38</xdr:row>
      <xdr:rowOff>152400</xdr:rowOff>
    </xdr:from>
    <xdr:to>
      <xdr:col>14</xdr:col>
      <xdr:colOff>666751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2B9E7B5-8AE1-4193-8C6B-4B901CA39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742950</xdr:colOff>
      <xdr:row>38</xdr:row>
      <xdr:rowOff>161925</xdr:rowOff>
    </xdr:from>
    <xdr:to>
      <xdr:col>20</xdr:col>
      <xdr:colOff>114301</xdr:colOff>
      <xdr:row>56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1C688BA-0616-488B-B03E-F15F20E70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190500</xdr:colOff>
      <xdr:row>38</xdr:row>
      <xdr:rowOff>161925</xdr:rowOff>
    </xdr:from>
    <xdr:to>
      <xdr:col>25</xdr:col>
      <xdr:colOff>752476</xdr:colOff>
      <xdr:row>56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B493813-E22D-4AA5-8228-3B778B72A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790575</xdr:colOff>
      <xdr:row>39</xdr:row>
      <xdr:rowOff>0</xdr:rowOff>
    </xdr:from>
    <xdr:to>
      <xdr:col>31</xdr:col>
      <xdr:colOff>257176</xdr:colOff>
      <xdr:row>56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2350973-7E99-467F-9D43-043242F7F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304800</xdr:colOff>
      <xdr:row>39</xdr:row>
      <xdr:rowOff>38100</xdr:rowOff>
    </xdr:from>
    <xdr:to>
      <xdr:col>36</xdr:col>
      <xdr:colOff>704851</xdr:colOff>
      <xdr:row>56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9EF4A74-E73D-4C84-87DC-8B9A8E603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752475</xdr:colOff>
      <xdr:row>39</xdr:row>
      <xdr:rowOff>47625</xdr:rowOff>
    </xdr:from>
    <xdr:to>
      <xdr:col>41</xdr:col>
      <xdr:colOff>1438276</xdr:colOff>
      <xdr:row>56</xdr:row>
      <xdr:rowOff>85725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6752C3B-A1A7-4528-AFEF-2564352A6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9523</xdr:colOff>
      <xdr:row>22</xdr:row>
      <xdr:rowOff>38102</xdr:rowOff>
    </xdr:from>
    <xdr:to>
      <xdr:col>16</xdr:col>
      <xdr:colOff>390524</xdr:colOff>
      <xdr:row>37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C2F642-7E29-99E5-8AD8-62EEC85E8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1390648</xdr:colOff>
      <xdr:row>16</xdr:row>
      <xdr:rowOff>0</xdr:rowOff>
    </xdr:from>
    <xdr:to>
      <xdr:col>9</xdr:col>
      <xdr:colOff>676274</xdr:colOff>
      <xdr:row>40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0171C5-9E9D-418C-9567-06E254690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323850</xdr:colOff>
      <xdr:row>44</xdr:row>
      <xdr:rowOff>180975</xdr:rowOff>
    </xdr:from>
    <xdr:to>
      <xdr:col>13</xdr:col>
      <xdr:colOff>342900</xdr:colOff>
      <xdr:row>59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89840-C233-C510-0494-C4A99BA26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21</xdr:row>
      <xdr:rowOff>66675</xdr:rowOff>
    </xdr:from>
    <xdr:to>
      <xdr:col>8</xdr:col>
      <xdr:colOff>104774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13D48-5FAF-DF81-C865-77FBAB4F7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20</xdr:row>
      <xdr:rowOff>161924</xdr:rowOff>
    </xdr:from>
    <xdr:to>
      <xdr:col>14</xdr:col>
      <xdr:colOff>266701</xdr:colOff>
      <xdr:row>37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C49EC1-38F3-486D-BA76-056BAA058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666750</xdr:colOff>
      <xdr:row>40</xdr:row>
      <xdr:rowOff>180975</xdr:rowOff>
    </xdr:from>
    <xdr:to>
      <xdr:col>5</xdr:col>
      <xdr:colOff>247650</xdr:colOff>
      <xdr:row>55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AC6B76-96D7-20FD-F506-EA52020F1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63"/>
  <sheetViews>
    <sheetView topLeftCell="Z1" workbookViewId="0">
      <selection activeCell="AG15" sqref="AG15"/>
    </sheetView>
  </sheetViews>
  <sheetFormatPr defaultRowHeight="15" x14ac:dyDescent="0.25"/>
  <cols>
    <col min="1" max="1" width="11.28515625" bestFit="1" customWidth="1"/>
    <col min="2" max="2" width="34" bestFit="1" customWidth="1"/>
    <col min="3" max="3" width="8.5703125" bestFit="1" customWidth="1"/>
    <col min="4" max="4" width="8.7109375" bestFit="1" customWidth="1"/>
    <col min="6" max="6" width="11.28515625" bestFit="1" customWidth="1"/>
    <col min="7" max="7" width="34" bestFit="1" customWidth="1"/>
    <col min="8" max="9" width="9" bestFit="1" customWidth="1"/>
    <col min="11" max="11" width="11.28515625" bestFit="1" customWidth="1"/>
    <col min="12" max="12" width="34" bestFit="1" customWidth="1"/>
    <col min="13" max="13" width="8.5703125" bestFit="1" customWidth="1"/>
    <col min="14" max="14" width="8.7109375" bestFit="1" customWidth="1"/>
    <col min="15" max="15" width="8.7109375" customWidth="1"/>
    <col min="16" max="16" width="11.28515625" bestFit="1" customWidth="1"/>
    <col min="17" max="17" width="34" bestFit="1" customWidth="1"/>
    <col min="18" max="18" width="8.5703125" bestFit="1" customWidth="1"/>
    <col min="19" max="19" width="8.7109375" bestFit="1" customWidth="1"/>
    <col min="21" max="21" width="11.28515625" bestFit="1" customWidth="1"/>
    <col min="22" max="22" width="34" bestFit="1" customWidth="1"/>
    <col min="23" max="23" width="8.5703125" bestFit="1" customWidth="1"/>
    <col min="24" max="24" width="8.7109375" bestFit="1" customWidth="1"/>
    <col min="26" max="26" width="11.28515625" bestFit="1" customWidth="1"/>
    <col min="27" max="27" width="34" bestFit="1" customWidth="1"/>
    <col min="28" max="28" width="8.5703125" bestFit="1" customWidth="1"/>
    <col min="29" max="29" width="8.7109375" bestFit="1" customWidth="1"/>
    <col min="31" max="31" width="11.28515625" bestFit="1" customWidth="1"/>
    <col min="32" max="32" width="34" bestFit="1" customWidth="1"/>
    <col min="33" max="33" width="8.5703125" bestFit="1" customWidth="1"/>
    <col min="34" max="34" width="8.7109375" bestFit="1" customWidth="1"/>
    <col min="36" max="36" width="11.28515625" bestFit="1" customWidth="1"/>
    <col min="37" max="37" width="34" bestFit="1" customWidth="1"/>
    <col min="38" max="38" width="9.42578125" bestFit="1" customWidth="1"/>
    <col min="39" max="39" width="8.7109375" bestFit="1" customWidth="1"/>
  </cols>
  <sheetData>
    <row r="2" spans="1:39" x14ac:dyDescent="0.25">
      <c r="A2" s="23" t="s">
        <v>24</v>
      </c>
      <c r="B2" s="23"/>
      <c r="C2" s="23"/>
      <c r="D2" s="23"/>
      <c r="F2" s="24" t="s">
        <v>25</v>
      </c>
      <c r="G2" s="24"/>
      <c r="H2" s="24"/>
      <c r="I2" s="24"/>
      <c r="K2" s="22" t="s">
        <v>37</v>
      </c>
      <c r="L2" s="22"/>
      <c r="M2" s="22"/>
      <c r="N2" s="22"/>
      <c r="P2" s="25" t="s">
        <v>87</v>
      </c>
      <c r="Q2" s="25"/>
      <c r="R2" s="25"/>
      <c r="S2" s="25"/>
      <c r="U2" s="21" t="s">
        <v>39</v>
      </c>
      <c r="V2" s="21"/>
      <c r="W2" s="21"/>
      <c r="X2" s="21"/>
      <c r="Z2" s="26" t="s">
        <v>41</v>
      </c>
      <c r="AA2" s="26"/>
      <c r="AB2" s="26"/>
      <c r="AC2" s="26"/>
      <c r="AE2" s="18" t="s">
        <v>38</v>
      </c>
      <c r="AF2" s="18"/>
      <c r="AG2" s="18"/>
      <c r="AH2" s="18"/>
      <c r="AJ2" s="27" t="s">
        <v>47</v>
      </c>
      <c r="AK2" s="27"/>
      <c r="AL2" s="27"/>
      <c r="AM2" s="27"/>
    </row>
    <row r="3" spans="1:39" x14ac:dyDescent="0.25">
      <c r="A3" s="20" t="s">
        <v>26</v>
      </c>
      <c r="B3" s="20"/>
      <c r="C3" s="20"/>
      <c r="D3" s="20"/>
      <c r="E3" s="3"/>
      <c r="F3" s="20" t="s">
        <v>26</v>
      </c>
      <c r="G3" s="20"/>
      <c r="H3" s="20"/>
      <c r="I3" s="20"/>
      <c r="K3" s="20" t="s">
        <v>26</v>
      </c>
      <c r="L3" s="20"/>
      <c r="M3" s="20"/>
      <c r="N3" s="20"/>
      <c r="P3" s="20" t="s">
        <v>26</v>
      </c>
      <c r="Q3" s="20"/>
      <c r="R3" s="20"/>
      <c r="S3" s="20"/>
      <c r="U3" s="20" t="s">
        <v>26</v>
      </c>
      <c r="V3" s="20"/>
      <c r="W3" s="20"/>
      <c r="X3" s="20"/>
      <c r="Z3" s="20" t="s">
        <v>26</v>
      </c>
      <c r="AA3" s="20"/>
      <c r="AB3" s="20"/>
      <c r="AC3" s="20"/>
      <c r="AE3" s="20" t="s">
        <v>49</v>
      </c>
      <c r="AF3" s="20"/>
      <c r="AG3" s="20"/>
      <c r="AH3" s="20"/>
      <c r="AJ3" s="20" t="s">
        <v>49</v>
      </c>
      <c r="AK3" s="20"/>
      <c r="AL3" s="20"/>
      <c r="AM3" s="20"/>
    </row>
    <row r="4" spans="1:39" x14ac:dyDescent="0.25">
      <c r="A4" t="s">
        <v>0</v>
      </c>
      <c r="B4" t="s">
        <v>1</v>
      </c>
      <c r="C4" t="s">
        <v>2</v>
      </c>
      <c r="D4" t="s">
        <v>3</v>
      </c>
      <c r="F4" t="s">
        <v>0</v>
      </c>
      <c r="G4" t="s">
        <v>1</v>
      </c>
      <c r="H4" t="s">
        <v>2</v>
      </c>
      <c r="I4" t="s">
        <v>3</v>
      </c>
      <c r="K4" t="s">
        <v>0</v>
      </c>
      <c r="L4" t="s">
        <v>1</v>
      </c>
      <c r="M4" t="s">
        <v>2</v>
      </c>
      <c r="N4" t="s">
        <v>3</v>
      </c>
      <c r="P4" t="s">
        <v>0</v>
      </c>
      <c r="Q4" t="s">
        <v>1</v>
      </c>
      <c r="R4" t="s">
        <v>2</v>
      </c>
      <c r="S4" t="s">
        <v>3</v>
      </c>
      <c r="U4" t="s">
        <v>0</v>
      </c>
      <c r="V4" t="s">
        <v>1</v>
      </c>
      <c r="W4" t="s">
        <v>2</v>
      </c>
      <c r="X4" t="s">
        <v>3</v>
      </c>
      <c r="Z4" t="s">
        <v>0</v>
      </c>
      <c r="AA4" t="s">
        <v>1</v>
      </c>
      <c r="AB4" t="s">
        <v>2</v>
      </c>
      <c r="AC4" t="s">
        <v>3</v>
      </c>
      <c r="AE4" t="s">
        <v>0</v>
      </c>
      <c r="AF4" t="s">
        <v>1</v>
      </c>
      <c r="AG4" t="s">
        <v>2</v>
      </c>
      <c r="AH4" t="s">
        <v>3</v>
      </c>
      <c r="AJ4" t="s">
        <v>50</v>
      </c>
      <c r="AK4" t="s">
        <v>51</v>
      </c>
      <c r="AL4" t="s">
        <v>52</v>
      </c>
      <c r="AM4" t="s">
        <v>3</v>
      </c>
    </row>
    <row r="5" spans="1:39" x14ac:dyDescent="0.25">
      <c r="A5" t="s">
        <v>18</v>
      </c>
      <c r="B5" t="s">
        <v>19</v>
      </c>
      <c r="C5" s="1">
        <v>0.85237801111797395</v>
      </c>
      <c r="D5" s="1">
        <v>0.74574468085106305</v>
      </c>
      <c r="F5" t="s">
        <v>18</v>
      </c>
      <c r="G5" t="s">
        <v>19</v>
      </c>
      <c r="H5" s="1">
        <v>0.76845878136200696</v>
      </c>
      <c r="I5" s="1">
        <v>0.65638297872340401</v>
      </c>
      <c r="K5" t="s">
        <v>18</v>
      </c>
      <c r="L5" t="s">
        <v>19</v>
      </c>
      <c r="M5" s="2">
        <v>0.843893</v>
      </c>
      <c r="N5" s="2">
        <v>0.74574499999999999</v>
      </c>
      <c r="P5" t="s">
        <v>18</v>
      </c>
      <c r="Q5" t="s">
        <v>19</v>
      </c>
      <c r="R5" s="2">
        <v>0.85803200000000002</v>
      </c>
      <c r="S5" s="2">
        <v>0.75744699999999998</v>
      </c>
      <c r="U5" t="s">
        <v>18</v>
      </c>
      <c r="V5" t="s">
        <v>19</v>
      </c>
      <c r="W5" s="2">
        <v>0.85696499999999998</v>
      </c>
      <c r="X5" s="2">
        <v>0.75531899999999996</v>
      </c>
      <c r="Z5" t="s">
        <v>18</v>
      </c>
      <c r="AA5" t="s">
        <v>19</v>
      </c>
      <c r="AB5" s="2">
        <v>0.86489799999999994</v>
      </c>
      <c r="AC5" s="2">
        <v>0.76702099999999995</v>
      </c>
      <c r="AE5" t="s">
        <v>18</v>
      </c>
      <c r="AF5" t="s">
        <v>19</v>
      </c>
      <c r="AG5" s="2">
        <v>0.84761900000000001</v>
      </c>
      <c r="AH5" s="2">
        <v>0.74481699999999995</v>
      </c>
      <c r="AJ5" t="s">
        <v>18</v>
      </c>
      <c r="AK5" t="s">
        <v>53</v>
      </c>
      <c r="AL5" s="2">
        <v>0.81887799999999999</v>
      </c>
      <c r="AM5" s="2">
        <v>0.69330499999999995</v>
      </c>
    </row>
    <row r="6" spans="1:39" x14ac:dyDescent="0.25">
      <c r="A6" t="s">
        <v>4</v>
      </c>
      <c r="B6" t="s">
        <v>5</v>
      </c>
      <c r="C6" s="1">
        <v>0.66309341500765595</v>
      </c>
      <c r="D6" s="1">
        <v>0.53191489361702105</v>
      </c>
      <c r="F6" t="s">
        <v>16</v>
      </c>
      <c r="G6" t="s">
        <v>17</v>
      </c>
      <c r="H6" s="1">
        <v>0.550218340611353</v>
      </c>
      <c r="I6" s="1">
        <v>0.67127659574468002</v>
      </c>
      <c r="K6" t="s">
        <v>16</v>
      </c>
      <c r="L6" t="s">
        <v>17</v>
      </c>
      <c r="M6" s="2">
        <v>0.67647100000000004</v>
      </c>
      <c r="N6" s="2">
        <v>0.765957</v>
      </c>
      <c r="P6" t="s">
        <v>4</v>
      </c>
      <c r="Q6" t="s">
        <v>5</v>
      </c>
      <c r="R6" s="2">
        <v>0.65707400000000005</v>
      </c>
      <c r="S6" s="2">
        <v>0.54361700000000002</v>
      </c>
      <c r="U6" t="s">
        <v>4</v>
      </c>
      <c r="V6" t="s">
        <v>5</v>
      </c>
      <c r="W6" s="2">
        <v>0.66247</v>
      </c>
      <c r="X6" s="2">
        <v>0.54361700000000002</v>
      </c>
      <c r="Z6" t="s">
        <v>4</v>
      </c>
      <c r="AA6" t="s">
        <v>5</v>
      </c>
      <c r="AB6" s="2">
        <v>0.65678999999999998</v>
      </c>
      <c r="AC6" s="2">
        <v>0.55638299999999996</v>
      </c>
      <c r="AE6" t="s">
        <v>4</v>
      </c>
      <c r="AF6" t="s">
        <v>5</v>
      </c>
      <c r="AG6" s="2">
        <v>0.68553500000000001</v>
      </c>
      <c r="AH6" s="2">
        <v>0.52153099999999997</v>
      </c>
      <c r="AJ6" t="s">
        <v>4</v>
      </c>
      <c r="AK6" t="s">
        <v>5</v>
      </c>
      <c r="AL6" s="2">
        <v>0.70308099999999996</v>
      </c>
      <c r="AM6" s="2">
        <v>0.54211699999999996</v>
      </c>
    </row>
    <row r="7" spans="1:39" x14ac:dyDescent="0.25">
      <c r="A7" t="s">
        <v>16</v>
      </c>
      <c r="B7" t="s">
        <v>17</v>
      </c>
      <c r="C7" s="1">
        <v>0.64506627393225302</v>
      </c>
      <c r="D7" s="1">
        <v>0.74361702127659501</v>
      </c>
      <c r="F7" t="s">
        <v>4</v>
      </c>
      <c r="G7" t="s">
        <v>5</v>
      </c>
      <c r="H7" s="1">
        <v>0.53918495297805602</v>
      </c>
      <c r="I7" s="1">
        <v>0.53085106382978697</v>
      </c>
      <c r="K7" t="s">
        <v>4</v>
      </c>
      <c r="L7" t="s">
        <v>5</v>
      </c>
      <c r="M7" s="2">
        <v>0.61996200000000001</v>
      </c>
      <c r="N7" s="2">
        <v>0.57872299999999999</v>
      </c>
      <c r="P7" t="s">
        <v>16</v>
      </c>
      <c r="Q7" t="s">
        <v>17</v>
      </c>
      <c r="R7" s="2">
        <v>0.57320899999999997</v>
      </c>
      <c r="S7" s="2">
        <v>0.708511</v>
      </c>
      <c r="U7" t="s">
        <v>16</v>
      </c>
      <c r="V7" t="s">
        <v>17</v>
      </c>
      <c r="W7" s="2">
        <v>0.644478</v>
      </c>
      <c r="X7" s="2">
        <v>0.75</v>
      </c>
      <c r="Z7" t="s">
        <v>16</v>
      </c>
      <c r="AA7" t="s">
        <v>17</v>
      </c>
      <c r="AB7" s="2">
        <v>0.582897</v>
      </c>
      <c r="AC7" s="2">
        <v>0.74574499999999999</v>
      </c>
      <c r="AE7" t="s">
        <v>8</v>
      </c>
      <c r="AF7" t="s">
        <v>9</v>
      </c>
      <c r="AG7" s="2">
        <v>0.25339400000000001</v>
      </c>
      <c r="AH7" s="2">
        <v>0.736842</v>
      </c>
      <c r="AJ7" t="s">
        <v>22</v>
      </c>
      <c r="AK7" t="s">
        <v>23</v>
      </c>
      <c r="AL7" s="2">
        <v>0</v>
      </c>
      <c r="AM7" s="2">
        <v>0.79049700000000001</v>
      </c>
    </row>
    <row r="8" spans="1:39" x14ac:dyDescent="0.25">
      <c r="A8" t="s">
        <v>20</v>
      </c>
      <c r="B8" t="s">
        <v>21</v>
      </c>
      <c r="C8" s="1">
        <v>0.23411371237458101</v>
      </c>
      <c r="D8" s="1">
        <v>0.75638297872340399</v>
      </c>
      <c r="F8" t="s">
        <v>6</v>
      </c>
      <c r="G8" t="s">
        <v>7</v>
      </c>
      <c r="H8" s="1">
        <v>0.469135802469135</v>
      </c>
      <c r="I8" s="1">
        <v>0.58829787234042497</v>
      </c>
      <c r="K8" t="s">
        <v>6</v>
      </c>
      <c r="L8" t="s">
        <v>7</v>
      </c>
      <c r="M8" s="2">
        <v>0.43055599999999999</v>
      </c>
      <c r="N8" s="2">
        <v>0.65106399999999998</v>
      </c>
      <c r="P8" t="s">
        <v>12</v>
      </c>
      <c r="Q8" t="s">
        <v>13</v>
      </c>
      <c r="R8" s="2">
        <v>0.336449</v>
      </c>
      <c r="S8" s="2">
        <v>0.77340399999999998</v>
      </c>
      <c r="U8" t="s">
        <v>8</v>
      </c>
      <c r="V8" t="s">
        <v>9</v>
      </c>
      <c r="W8" s="2">
        <v>0.26822200000000002</v>
      </c>
      <c r="X8" s="2">
        <v>0.73297900000000005</v>
      </c>
      <c r="Z8" t="s">
        <v>8</v>
      </c>
      <c r="AA8" t="s">
        <v>9</v>
      </c>
      <c r="AB8" s="2">
        <v>0.227273</v>
      </c>
      <c r="AC8" s="2">
        <v>0.74680899999999995</v>
      </c>
      <c r="AE8" t="s">
        <v>12</v>
      </c>
      <c r="AF8" t="s">
        <v>13</v>
      </c>
      <c r="AG8" s="2">
        <v>0.247525</v>
      </c>
      <c r="AH8" s="2">
        <v>0.75757600000000003</v>
      </c>
      <c r="AJ8" t="s">
        <v>10</v>
      </c>
      <c r="AK8" t="s">
        <v>11</v>
      </c>
      <c r="AL8" s="2">
        <v>0</v>
      </c>
      <c r="AM8" s="2">
        <v>0.77537800000000001</v>
      </c>
    </row>
    <row r="9" spans="1:39" x14ac:dyDescent="0.25">
      <c r="A9" t="s">
        <v>22</v>
      </c>
      <c r="B9" t="s">
        <v>23</v>
      </c>
      <c r="C9" s="1">
        <v>0.186234817813765</v>
      </c>
      <c r="D9" s="1">
        <v>0.786170212765957</v>
      </c>
      <c r="F9" t="s">
        <v>20</v>
      </c>
      <c r="G9" t="s">
        <v>21</v>
      </c>
      <c r="H9" s="1">
        <v>0.45867768595041303</v>
      </c>
      <c r="I9" s="1">
        <v>0.72127659574467995</v>
      </c>
      <c r="K9" t="s">
        <v>20</v>
      </c>
      <c r="L9" t="s">
        <v>21</v>
      </c>
      <c r="M9" s="2">
        <v>0.37714300000000001</v>
      </c>
      <c r="N9" s="2">
        <v>0.76808500000000002</v>
      </c>
      <c r="P9" t="s">
        <v>8</v>
      </c>
      <c r="Q9" t="s">
        <v>9</v>
      </c>
      <c r="R9" s="2">
        <v>0.330623</v>
      </c>
      <c r="S9" s="2">
        <v>0.73723399999999994</v>
      </c>
      <c r="U9" t="s">
        <v>12</v>
      </c>
      <c r="V9" t="s">
        <v>13</v>
      </c>
      <c r="W9" s="2">
        <v>0.26804099999999997</v>
      </c>
      <c r="X9" s="2">
        <v>0.77340399999999998</v>
      </c>
      <c r="Z9" t="s">
        <v>6</v>
      </c>
      <c r="AA9" t="s">
        <v>7</v>
      </c>
      <c r="AB9" s="2">
        <v>0.20219799999999999</v>
      </c>
      <c r="AC9" s="2">
        <v>0.61382999999999999</v>
      </c>
      <c r="AE9" t="s">
        <v>16</v>
      </c>
      <c r="AF9" t="s">
        <v>17</v>
      </c>
      <c r="AG9" s="2">
        <v>3.3473000000000003E-2</v>
      </c>
      <c r="AH9" s="2">
        <v>0.631579</v>
      </c>
      <c r="AJ9" t="s">
        <v>14</v>
      </c>
      <c r="AK9" t="s">
        <v>15</v>
      </c>
      <c r="AL9" s="2">
        <v>0</v>
      </c>
      <c r="AM9" s="2">
        <v>0.75809899999999997</v>
      </c>
    </row>
    <row r="10" spans="1:39" x14ac:dyDescent="0.25">
      <c r="A10" t="s">
        <v>6</v>
      </c>
      <c r="B10" t="s">
        <v>7</v>
      </c>
      <c r="C10" s="1">
        <v>0.16630196936542599</v>
      </c>
      <c r="D10" s="1">
        <v>0.59468085106382895</v>
      </c>
      <c r="F10" t="s">
        <v>22</v>
      </c>
      <c r="G10" t="s">
        <v>23</v>
      </c>
      <c r="H10" s="1">
        <v>0.39824945295404801</v>
      </c>
      <c r="I10" s="1">
        <v>0.70744680851063801</v>
      </c>
      <c r="K10" t="s">
        <v>12</v>
      </c>
      <c r="L10" t="s">
        <v>13</v>
      </c>
      <c r="M10" s="2">
        <v>0.36734699999999998</v>
      </c>
      <c r="N10" s="2">
        <v>0.76914899999999997</v>
      </c>
      <c r="P10" t="s">
        <v>20</v>
      </c>
      <c r="Q10" t="s">
        <v>21</v>
      </c>
      <c r="R10" s="2">
        <v>0.28235300000000002</v>
      </c>
      <c r="S10" s="2">
        <v>0.74042600000000003</v>
      </c>
      <c r="U10" t="s">
        <v>20</v>
      </c>
      <c r="V10" t="s">
        <v>21</v>
      </c>
      <c r="W10" s="2">
        <v>0.245033</v>
      </c>
      <c r="X10" s="2">
        <v>0.75744699999999998</v>
      </c>
      <c r="Z10" t="s">
        <v>12</v>
      </c>
      <c r="AA10" t="s">
        <v>13</v>
      </c>
      <c r="AB10" s="2">
        <v>0.19157099999999999</v>
      </c>
      <c r="AC10" s="2">
        <v>0.775532</v>
      </c>
      <c r="AE10" t="s">
        <v>22</v>
      </c>
      <c r="AF10" t="s">
        <v>23</v>
      </c>
      <c r="AG10" s="2">
        <v>0</v>
      </c>
      <c r="AH10" s="2">
        <v>0.76714499999999997</v>
      </c>
      <c r="AJ10" t="s">
        <v>20</v>
      </c>
      <c r="AK10" t="s">
        <v>54</v>
      </c>
      <c r="AL10" s="2">
        <v>0</v>
      </c>
      <c r="AM10" s="2">
        <v>0.75593999999999995</v>
      </c>
    </row>
    <row r="11" spans="1:39" x14ac:dyDescent="0.25">
      <c r="A11" t="s">
        <v>14</v>
      </c>
      <c r="B11" t="s">
        <v>15</v>
      </c>
      <c r="C11" s="1">
        <v>0.14184397163120499</v>
      </c>
      <c r="D11" s="1">
        <v>0.74255319148936105</v>
      </c>
      <c r="F11" t="s">
        <v>10</v>
      </c>
      <c r="G11" t="s">
        <v>11</v>
      </c>
      <c r="H11" s="2">
        <v>0.390625</v>
      </c>
      <c r="I11" s="1">
        <v>0.66808510638297802</v>
      </c>
      <c r="K11" t="s">
        <v>22</v>
      </c>
      <c r="L11" t="s">
        <v>23</v>
      </c>
      <c r="M11" s="2">
        <v>0.355072</v>
      </c>
      <c r="N11" s="2">
        <v>0.81063799999999997</v>
      </c>
      <c r="P11" t="s">
        <v>22</v>
      </c>
      <c r="Q11" t="s">
        <v>23</v>
      </c>
      <c r="R11" s="2">
        <v>0.19920299999999999</v>
      </c>
      <c r="S11" s="2">
        <v>0.78617000000000004</v>
      </c>
      <c r="U11" t="s">
        <v>6</v>
      </c>
      <c r="V11" t="s">
        <v>7</v>
      </c>
      <c r="W11" s="2">
        <v>0.18574499999999999</v>
      </c>
      <c r="X11" s="2">
        <v>0.59893600000000002</v>
      </c>
      <c r="Z11" t="s">
        <v>20</v>
      </c>
      <c r="AA11" t="s">
        <v>21</v>
      </c>
      <c r="AB11" s="2">
        <v>0.12748999999999999</v>
      </c>
      <c r="AC11" s="2">
        <v>0.76702099999999995</v>
      </c>
      <c r="AE11" t="s">
        <v>20</v>
      </c>
      <c r="AF11" t="s">
        <v>21</v>
      </c>
      <c r="AG11" s="2">
        <v>0</v>
      </c>
      <c r="AH11" s="2">
        <v>0.73205699999999996</v>
      </c>
      <c r="AJ11" t="s">
        <v>12</v>
      </c>
      <c r="AK11" t="s">
        <v>13</v>
      </c>
      <c r="AL11" s="2">
        <v>0</v>
      </c>
      <c r="AM11" s="2">
        <v>0.73434100000000002</v>
      </c>
    </row>
    <row r="12" spans="1:39" x14ac:dyDescent="0.25">
      <c r="A12" t="s">
        <v>10</v>
      </c>
      <c r="B12" t="s">
        <v>11</v>
      </c>
      <c r="C12" s="1">
        <v>0.137457044673539</v>
      </c>
      <c r="D12" s="1">
        <v>0.73297872340425496</v>
      </c>
      <c r="F12" t="s">
        <v>14</v>
      </c>
      <c r="G12" t="s">
        <v>15</v>
      </c>
      <c r="H12" s="1">
        <v>0.36603773584905602</v>
      </c>
      <c r="I12" s="1">
        <v>0.64255319148936096</v>
      </c>
      <c r="K12" t="s">
        <v>8</v>
      </c>
      <c r="L12" t="s">
        <v>9</v>
      </c>
      <c r="M12" s="2">
        <v>0.34848499999999999</v>
      </c>
      <c r="N12" s="2">
        <v>0.72553199999999995</v>
      </c>
      <c r="P12" t="s">
        <v>6</v>
      </c>
      <c r="Q12" t="s">
        <v>7</v>
      </c>
      <c r="R12" s="2">
        <v>0.19747899999999999</v>
      </c>
      <c r="S12" s="2">
        <v>0.59361699999999995</v>
      </c>
      <c r="U12" t="s">
        <v>22</v>
      </c>
      <c r="V12" t="s">
        <v>23</v>
      </c>
      <c r="W12" s="2">
        <v>0.14782600000000001</v>
      </c>
      <c r="X12" s="2">
        <v>0.791489</v>
      </c>
      <c r="Z12" t="s">
        <v>10</v>
      </c>
      <c r="AA12" t="s">
        <v>11</v>
      </c>
      <c r="AB12" s="2">
        <v>7.4626999999999999E-2</v>
      </c>
      <c r="AC12" s="2">
        <v>0.73616999999999999</v>
      </c>
      <c r="AE12" t="s">
        <v>10</v>
      </c>
      <c r="AF12" t="s">
        <v>11</v>
      </c>
      <c r="AG12" s="2">
        <v>0</v>
      </c>
      <c r="AH12" s="2">
        <v>0.72408300000000003</v>
      </c>
      <c r="AJ12" t="s">
        <v>8</v>
      </c>
      <c r="AK12" t="s">
        <v>9</v>
      </c>
      <c r="AL12" s="2">
        <v>0</v>
      </c>
      <c r="AM12" s="2">
        <v>0.70410399999999995</v>
      </c>
    </row>
    <row r="13" spans="1:39" x14ac:dyDescent="0.25">
      <c r="A13" t="s">
        <v>12</v>
      </c>
      <c r="B13" t="s">
        <v>13</v>
      </c>
      <c r="C13" s="2">
        <v>3.9215686274509803E-2</v>
      </c>
      <c r="D13" s="1">
        <v>0.73936170212765895</v>
      </c>
      <c r="F13" t="s">
        <v>8</v>
      </c>
      <c r="G13" t="s">
        <v>9</v>
      </c>
      <c r="H13" s="1">
        <v>0.35740072202166001</v>
      </c>
      <c r="I13" s="1">
        <v>0.62127659574467997</v>
      </c>
      <c r="K13" t="s">
        <v>14</v>
      </c>
      <c r="L13" t="s">
        <v>15</v>
      </c>
      <c r="M13" s="2">
        <v>0.29357800000000001</v>
      </c>
      <c r="N13" s="2">
        <v>0.75425500000000001</v>
      </c>
      <c r="P13" t="s">
        <v>10</v>
      </c>
      <c r="Q13" t="s">
        <v>11</v>
      </c>
      <c r="R13" s="2">
        <v>0.13513500000000001</v>
      </c>
      <c r="S13" s="2">
        <v>0.72765999999999997</v>
      </c>
      <c r="U13" t="s">
        <v>10</v>
      </c>
      <c r="V13" t="s">
        <v>11</v>
      </c>
      <c r="W13" s="2">
        <v>0.11387899999999999</v>
      </c>
      <c r="X13" s="2">
        <v>0.73510600000000004</v>
      </c>
      <c r="Z13" t="s">
        <v>22</v>
      </c>
      <c r="AA13" t="s">
        <v>23</v>
      </c>
      <c r="AB13" s="2">
        <v>3.8462000000000003E-2</v>
      </c>
      <c r="AC13" s="2">
        <v>0.78723399999999999</v>
      </c>
      <c r="AE13" t="s">
        <v>14</v>
      </c>
      <c r="AF13" t="s">
        <v>15</v>
      </c>
      <c r="AG13" s="2">
        <v>0</v>
      </c>
      <c r="AH13" s="2">
        <v>0.72408300000000003</v>
      </c>
      <c r="AJ13" t="s">
        <v>16</v>
      </c>
      <c r="AK13" t="s">
        <v>17</v>
      </c>
      <c r="AL13" s="2">
        <v>0</v>
      </c>
      <c r="AM13" s="2">
        <v>0.64578800000000003</v>
      </c>
    </row>
    <row r="14" spans="1:39" x14ac:dyDescent="0.25">
      <c r="A14" t="s">
        <v>8</v>
      </c>
      <c r="B14" t="s">
        <v>9</v>
      </c>
      <c r="C14" s="1">
        <v>2.1052631578947299E-2</v>
      </c>
      <c r="D14" s="1">
        <v>0.70319148936170195</v>
      </c>
      <c r="F14" t="s">
        <v>12</v>
      </c>
      <c r="G14" t="s">
        <v>13</v>
      </c>
      <c r="H14" s="1">
        <v>0.33603238866396701</v>
      </c>
      <c r="I14" s="1">
        <v>0.65106382978723398</v>
      </c>
      <c r="K14" t="s">
        <v>10</v>
      </c>
      <c r="L14" t="s">
        <v>11</v>
      </c>
      <c r="M14" s="2">
        <v>0.28025499999999998</v>
      </c>
      <c r="N14" s="2">
        <v>0.75957399999999997</v>
      </c>
      <c r="P14" t="s">
        <v>14</v>
      </c>
      <c r="Q14" t="s">
        <v>15</v>
      </c>
      <c r="R14" s="2">
        <v>2.4194E-2</v>
      </c>
      <c r="S14" s="2">
        <v>0.74255300000000002</v>
      </c>
      <c r="U14" t="s">
        <v>14</v>
      </c>
      <c r="V14" t="s">
        <v>15</v>
      </c>
      <c r="W14" s="2">
        <v>6.25E-2</v>
      </c>
      <c r="X14" s="2">
        <v>0.74468100000000004</v>
      </c>
      <c r="Z14" t="s">
        <v>14</v>
      </c>
      <c r="AA14" t="s">
        <v>15</v>
      </c>
      <c r="AB14" s="2">
        <v>3.2000000000000001E-2</v>
      </c>
      <c r="AC14" s="2">
        <v>0.74255300000000002</v>
      </c>
      <c r="AE14" t="s">
        <v>6</v>
      </c>
      <c r="AF14" t="s">
        <v>7</v>
      </c>
      <c r="AG14" s="2">
        <v>0</v>
      </c>
      <c r="AH14" s="2">
        <v>0.59170699999999998</v>
      </c>
      <c r="AJ14" t="s">
        <v>6</v>
      </c>
      <c r="AK14" t="s">
        <v>7</v>
      </c>
      <c r="AL14" s="2">
        <v>0</v>
      </c>
      <c r="AM14" s="2">
        <v>0.62634999999999996</v>
      </c>
    </row>
    <row r="15" spans="1:39" x14ac:dyDescent="0.25">
      <c r="B15" s="5" t="s">
        <v>29</v>
      </c>
      <c r="C15" s="4">
        <f>AVERAGE(C5:C14)</f>
        <v>0.30867575337698561</v>
      </c>
      <c r="D15" s="4">
        <f>AVERAGE(D5:D14)</f>
        <v>0.70765957446808458</v>
      </c>
      <c r="G15" s="5" t="s">
        <v>29</v>
      </c>
      <c r="H15" s="4">
        <f>AVERAGE(H5:H14)</f>
        <v>0.46340208628596952</v>
      </c>
      <c r="I15" s="4">
        <f>AVERAGE(I5:I14)</f>
        <v>0.64585106382978674</v>
      </c>
      <c r="L15" s="5" t="s">
        <v>29</v>
      </c>
      <c r="M15" s="4">
        <f>AVERAGE(M5:M14)</f>
        <v>0.45927620000000002</v>
      </c>
      <c r="N15" s="4">
        <f>AVERAGE(N5:N14)</f>
        <v>0.73287219999999997</v>
      </c>
      <c r="Q15" s="5" t="s">
        <v>29</v>
      </c>
      <c r="R15" s="4">
        <f>AVERAGE(R5:R14)</f>
        <v>0.3593751</v>
      </c>
      <c r="S15" s="4">
        <f>AVERAGE(S5:S14)</f>
        <v>0.71106390000000008</v>
      </c>
      <c r="V15" s="5" t="s">
        <v>29</v>
      </c>
      <c r="W15" s="4">
        <f>AVERAGE(W5:W14)</f>
        <v>0.34551589999999993</v>
      </c>
      <c r="X15" s="4">
        <f>AVERAGE(X5:X14)</f>
        <v>0.71829779999999999</v>
      </c>
      <c r="AA15" s="5" t="s">
        <v>29</v>
      </c>
      <c r="AB15" s="4">
        <f>AVERAGE(AB5:AB14)</f>
        <v>0.29982059999999999</v>
      </c>
      <c r="AC15" s="4">
        <f>AVERAGE(AC5:AC14)</f>
        <v>0.72382979999999997</v>
      </c>
      <c r="AF15" s="5" t="s">
        <v>29</v>
      </c>
      <c r="AG15" s="4">
        <f>AVERAGE(AG5:AG14)</f>
        <v>0.20675460000000001</v>
      </c>
      <c r="AH15" s="4">
        <f>AVERAGE(AH5:AH14)</f>
        <v>0.69314200000000015</v>
      </c>
      <c r="AK15" s="5" t="s">
        <v>29</v>
      </c>
      <c r="AL15" s="4">
        <f>AVERAGE(AL5:AL14)</f>
        <v>0.1521959</v>
      </c>
      <c r="AM15" s="4">
        <f>AVERAGE(AM5:AM14)</f>
        <v>0.70259190000000005</v>
      </c>
    </row>
    <row r="16" spans="1:39" x14ac:dyDescent="0.25">
      <c r="A16" s="20" t="s">
        <v>27</v>
      </c>
      <c r="B16" s="20"/>
      <c r="C16" s="20"/>
      <c r="D16" s="20"/>
      <c r="E16" s="3"/>
      <c r="F16" s="20" t="s">
        <v>27</v>
      </c>
      <c r="G16" s="20"/>
      <c r="H16" s="20"/>
      <c r="I16" s="20"/>
      <c r="K16" s="20" t="s">
        <v>27</v>
      </c>
      <c r="L16" s="20"/>
      <c r="M16" s="20"/>
      <c r="N16" s="20"/>
      <c r="P16" s="20" t="s">
        <v>27</v>
      </c>
      <c r="Q16" s="20"/>
      <c r="R16" s="20"/>
      <c r="S16" s="20"/>
      <c r="U16" s="20" t="s">
        <v>27</v>
      </c>
      <c r="V16" s="20"/>
      <c r="W16" s="20"/>
      <c r="X16" s="20"/>
      <c r="Z16" s="20" t="s">
        <v>27</v>
      </c>
      <c r="AA16" s="20"/>
      <c r="AB16" s="20"/>
      <c r="AC16" s="20"/>
      <c r="AE16" s="20" t="s">
        <v>56</v>
      </c>
      <c r="AF16" s="20"/>
      <c r="AG16" s="20"/>
      <c r="AH16" s="20"/>
      <c r="AJ16" s="20" t="s">
        <v>55</v>
      </c>
      <c r="AK16" s="20"/>
      <c r="AL16" s="20"/>
      <c r="AM16" s="20"/>
    </row>
    <row r="17" spans="1:39" x14ac:dyDescent="0.25">
      <c r="A17" t="s">
        <v>0</v>
      </c>
      <c r="B17" t="s">
        <v>1</v>
      </c>
      <c r="C17" s="2" t="s">
        <v>2</v>
      </c>
      <c r="D17" s="2" t="s">
        <v>3</v>
      </c>
      <c r="F17" t="s">
        <v>0</v>
      </c>
      <c r="G17" t="s">
        <v>1</v>
      </c>
      <c r="H17" t="s">
        <v>2</v>
      </c>
      <c r="I17" t="s">
        <v>3</v>
      </c>
      <c r="K17" t="s">
        <v>0</v>
      </c>
      <c r="L17" t="s">
        <v>1</v>
      </c>
      <c r="M17" t="s">
        <v>2</v>
      </c>
      <c r="N17" t="s">
        <v>3</v>
      </c>
      <c r="P17" t="s">
        <v>0</v>
      </c>
      <c r="Q17" t="s">
        <v>1</v>
      </c>
      <c r="R17" t="s">
        <v>2</v>
      </c>
      <c r="S17" t="s">
        <v>3</v>
      </c>
      <c r="U17" t="s">
        <v>0</v>
      </c>
      <c r="V17" t="s">
        <v>1</v>
      </c>
      <c r="W17" t="s">
        <v>2</v>
      </c>
      <c r="X17" t="s">
        <v>3</v>
      </c>
      <c r="Z17" t="s">
        <v>0</v>
      </c>
      <c r="AA17" t="s">
        <v>1</v>
      </c>
      <c r="AB17" t="s">
        <v>2</v>
      </c>
      <c r="AC17" t="s">
        <v>3</v>
      </c>
      <c r="AE17" t="s">
        <v>0</v>
      </c>
      <c r="AF17" t="s">
        <v>1</v>
      </c>
      <c r="AG17" t="s">
        <v>2</v>
      </c>
      <c r="AH17" t="s">
        <v>3</v>
      </c>
      <c r="AJ17" t="s">
        <v>0</v>
      </c>
      <c r="AK17" t="s">
        <v>1</v>
      </c>
      <c r="AL17" t="s">
        <v>2</v>
      </c>
      <c r="AM17" t="s">
        <v>3</v>
      </c>
    </row>
    <row r="18" spans="1:39" x14ac:dyDescent="0.25">
      <c r="A18" t="s">
        <v>18</v>
      </c>
      <c r="B18" t="s">
        <v>19</v>
      </c>
      <c r="C18" s="1">
        <v>0.838622552329507</v>
      </c>
      <c r="D18" s="1">
        <v>0.74574468085106305</v>
      </c>
      <c r="F18" t="s">
        <v>18</v>
      </c>
      <c r="G18" t="s">
        <v>19</v>
      </c>
      <c r="H18" s="1">
        <v>0.78809355067328102</v>
      </c>
      <c r="I18" s="1">
        <v>0.68191489361702096</v>
      </c>
      <c r="K18" t="s">
        <v>18</v>
      </c>
      <c r="L18" t="s">
        <v>19</v>
      </c>
      <c r="M18" s="2">
        <v>0.85006499999999996</v>
      </c>
      <c r="N18" s="2">
        <v>0.75531899999999996</v>
      </c>
      <c r="P18" t="s">
        <v>18</v>
      </c>
      <c r="Q18" t="s">
        <v>19</v>
      </c>
      <c r="R18" s="2">
        <v>0.84615399999999996</v>
      </c>
      <c r="S18" s="2">
        <v>0.75319100000000005</v>
      </c>
      <c r="U18" t="s">
        <v>18</v>
      </c>
      <c r="V18" t="s">
        <v>19</v>
      </c>
      <c r="W18" s="2">
        <v>0.85168100000000002</v>
      </c>
      <c r="X18" s="2">
        <v>0.76063800000000004</v>
      </c>
      <c r="Z18" t="s">
        <v>18</v>
      </c>
      <c r="AA18" t="s">
        <v>19</v>
      </c>
      <c r="AB18" s="2">
        <v>0.85528000000000004</v>
      </c>
      <c r="AC18" s="2">
        <v>0.76383000000000001</v>
      </c>
      <c r="AE18" t="s">
        <v>18</v>
      </c>
      <c r="AF18" t="s">
        <v>19</v>
      </c>
      <c r="AG18" s="2">
        <v>0.72095799999999999</v>
      </c>
      <c r="AH18" s="2">
        <v>0.62838899999999998</v>
      </c>
      <c r="AJ18" t="s">
        <v>57</v>
      </c>
      <c r="AK18" t="s">
        <v>58</v>
      </c>
      <c r="AL18" s="2">
        <v>0.68370600000000004</v>
      </c>
      <c r="AM18" s="2">
        <v>0.57235400000000003</v>
      </c>
    </row>
    <row r="19" spans="1:39" x14ac:dyDescent="0.25">
      <c r="A19" t="s">
        <v>4</v>
      </c>
      <c r="B19" t="s">
        <v>5</v>
      </c>
      <c r="C19" s="1">
        <v>0.64643150123051596</v>
      </c>
      <c r="D19" s="1">
        <v>0.54148936170212703</v>
      </c>
      <c r="F19" t="s">
        <v>16</v>
      </c>
      <c r="G19" t="s">
        <v>17</v>
      </c>
      <c r="H19" s="1">
        <v>0.60330578512396604</v>
      </c>
      <c r="I19" s="1">
        <v>0.69361702127659497</v>
      </c>
      <c r="K19" t="s">
        <v>16</v>
      </c>
      <c r="L19" t="s">
        <v>17</v>
      </c>
      <c r="M19" s="2">
        <v>0.68944099999999997</v>
      </c>
      <c r="N19" s="2">
        <v>0.78723399999999999</v>
      </c>
      <c r="P19" t="s">
        <v>16</v>
      </c>
      <c r="Q19" t="s">
        <v>17</v>
      </c>
      <c r="R19" s="2">
        <v>0.58718899999999996</v>
      </c>
      <c r="S19" s="2">
        <v>0.75319100000000005</v>
      </c>
      <c r="U19" t="s">
        <v>4</v>
      </c>
      <c r="V19" t="s">
        <v>5</v>
      </c>
      <c r="W19" s="2">
        <v>0.63244699999999998</v>
      </c>
      <c r="X19" s="2">
        <v>0.57340400000000002</v>
      </c>
      <c r="Z19" t="s">
        <v>16</v>
      </c>
      <c r="AA19" t="s">
        <v>17</v>
      </c>
      <c r="AB19" s="2">
        <v>0.58633100000000005</v>
      </c>
      <c r="AC19" s="2">
        <v>0.75531899999999996</v>
      </c>
      <c r="AE19" t="s">
        <v>4</v>
      </c>
      <c r="AF19" t="s">
        <v>5</v>
      </c>
      <c r="AG19" s="2">
        <v>0.60515600000000003</v>
      </c>
      <c r="AH19" s="2">
        <v>0.53588499999999994</v>
      </c>
      <c r="AJ19" t="s">
        <v>59</v>
      </c>
      <c r="AK19" t="s">
        <v>60</v>
      </c>
      <c r="AL19" s="2">
        <v>0.51497000000000004</v>
      </c>
      <c r="AM19" s="2">
        <v>0.47516199999999997</v>
      </c>
    </row>
    <row r="20" spans="1:39" x14ac:dyDescent="0.25">
      <c r="A20" t="s">
        <v>16</v>
      </c>
      <c r="B20" t="s">
        <v>17</v>
      </c>
      <c r="C20" s="1">
        <v>0.55822550831792905</v>
      </c>
      <c r="D20" s="1">
        <v>0.74574468085106305</v>
      </c>
      <c r="F20" t="s">
        <v>4</v>
      </c>
      <c r="G20" t="s">
        <v>5</v>
      </c>
      <c r="H20" s="1">
        <v>0.55193482688391005</v>
      </c>
      <c r="I20" s="1">
        <v>0.53191489361702105</v>
      </c>
      <c r="K20" t="s">
        <v>4</v>
      </c>
      <c r="L20" t="s">
        <v>5</v>
      </c>
      <c r="M20" s="2">
        <v>0.63765499999999997</v>
      </c>
      <c r="N20" s="2">
        <v>0.56595700000000004</v>
      </c>
      <c r="P20" t="s">
        <v>4</v>
      </c>
      <c r="Q20" t="s">
        <v>5</v>
      </c>
      <c r="R20" s="2">
        <v>0.52299600000000002</v>
      </c>
      <c r="S20" s="2">
        <v>0.61382999999999999</v>
      </c>
      <c r="U20" t="s">
        <v>16</v>
      </c>
      <c r="V20" t="s">
        <v>17</v>
      </c>
      <c r="W20" s="2">
        <v>0.57142899999999996</v>
      </c>
      <c r="X20" s="2">
        <v>0.75106399999999995</v>
      </c>
      <c r="Z20" t="s">
        <v>4</v>
      </c>
      <c r="AA20" t="s">
        <v>5</v>
      </c>
      <c r="AB20" s="2">
        <v>0.55120100000000005</v>
      </c>
      <c r="AC20" s="2">
        <v>0.62234</v>
      </c>
      <c r="AE20" t="s">
        <v>16</v>
      </c>
      <c r="AF20" t="s">
        <v>17</v>
      </c>
      <c r="AG20" s="2">
        <v>0.60252399999999995</v>
      </c>
      <c r="AH20" s="2">
        <v>0.59808600000000001</v>
      </c>
      <c r="AJ20" t="s">
        <v>61</v>
      </c>
      <c r="AK20" t="s">
        <v>62</v>
      </c>
      <c r="AL20" s="2">
        <v>0.47006700000000001</v>
      </c>
      <c r="AM20" s="2">
        <v>0.48380099999999998</v>
      </c>
    </row>
    <row r="21" spans="1:39" x14ac:dyDescent="0.25">
      <c r="A21" t="s">
        <v>20</v>
      </c>
      <c r="B21" t="s">
        <v>21</v>
      </c>
      <c r="C21" s="2">
        <v>0.50429799426934097</v>
      </c>
      <c r="D21" s="1">
        <v>0.81595744680851001</v>
      </c>
      <c r="F21" t="s">
        <v>6</v>
      </c>
      <c r="G21" t="s">
        <v>7</v>
      </c>
      <c r="H21" s="1">
        <v>0.49405548216644601</v>
      </c>
      <c r="I21" s="1">
        <v>0.59255319148936103</v>
      </c>
      <c r="K21" t="s">
        <v>12</v>
      </c>
      <c r="L21" t="s">
        <v>13</v>
      </c>
      <c r="M21" s="2">
        <v>0.42565599999999998</v>
      </c>
      <c r="N21" s="2">
        <v>0.79042599999999996</v>
      </c>
      <c r="P21" t="s">
        <v>20</v>
      </c>
      <c r="Q21" t="s">
        <v>21</v>
      </c>
      <c r="R21" s="2">
        <v>0.51282099999999997</v>
      </c>
      <c r="S21" s="2">
        <v>0.79787200000000003</v>
      </c>
      <c r="U21" t="s">
        <v>20</v>
      </c>
      <c r="V21" t="s">
        <v>21</v>
      </c>
      <c r="W21" s="2">
        <v>0.5</v>
      </c>
      <c r="X21" s="2">
        <v>0.81276599999999999</v>
      </c>
      <c r="Z21" t="s">
        <v>20</v>
      </c>
      <c r="AA21" t="s">
        <v>21</v>
      </c>
      <c r="AB21" s="2">
        <v>0.50969500000000001</v>
      </c>
      <c r="AC21" s="2">
        <v>0.81170200000000003</v>
      </c>
      <c r="AE21" t="s">
        <v>6</v>
      </c>
      <c r="AF21" t="s">
        <v>7</v>
      </c>
      <c r="AG21" s="2">
        <v>0.59204000000000001</v>
      </c>
      <c r="AH21" s="2">
        <v>0.47687400000000002</v>
      </c>
      <c r="AJ21" t="s">
        <v>63</v>
      </c>
      <c r="AK21" t="s">
        <v>7</v>
      </c>
      <c r="AL21" s="2">
        <v>0.45766600000000002</v>
      </c>
      <c r="AM21" s="2">
        <v>0.48812100000000003</v>
      </c>
    </row>
    <row r="22" spans="1:39" x14ac:dyDescent="0.25">
      <c r="A22" t="s">
        <v>22</v>
      </c>
      <c r="B22" t="s">
        <v>23</v>
      </c>
      <c r="C22" s="1">
        <v>0.49211356466876899</v>
      </c>
      <c r="D22" s="1">
        <v>0.82872340425531899</v>
      </c>
      <c r="F22" t="s">
        <v>20</v>
      </c>
      <c r="G22" t="s">
        <v>21</v>
      </c>
      <c r="H22" s="1">
        <v>0.46220302375809902</v>
      </c>
      <c r="I22" s="1">
        <v>0.73510638297872299</v>
      </c>
      <c r="K22" t="s">
        <v>20</v>
      </c>
      <c r="L22" t="s">
        <v>21</v>
      </c>
      <c r="M22" s="2">
        <v>0.397476</v>
      </c>
      <c r="N22" s="2">
        <v>0.79680899999999999</v>
      </c>
      <c r="P22" t="s">
        <v>22</v>
      </c>
      <c r="Q22" t="s">
        <v>23</v>
      </c>
      <c r="R22" s="2">
        <v>0.50270300000000001</v>
      </c>
      <c r="S22" s="2">
        <v>0.80425500000000005</v>
      </c>
      <c r="U22" t="s">
        <v>22</v>
      </c>
      <c r="V22" t="s">
        <v>23</v>
      </c>
      <c r="W22" s="2">
        <v>0.498442</v>
      </c>
      <c r="X22" s="2">
        <v>0.82872299999999999</v>
      </c>
      <c r="Z22" t="s">
        <v>22</v>
      </c>
      <c r="AA22" t="s">
        <v>23</v>
      </c>
      <c r="AB22" s="2">
        <v>0.50764500000000001</v>
      </c>
      <c r="AC22" s="2">
        <v>0.82872299999999999</v>
      </c>
      <c r="AE22" t="s">
        <v>20</v>
      </c>
      <c r="AF22" t="s">
        <v>21</v>
      </c>
      <c r="AG22" s="2">
        <v>0.5</v>
      </c>
      <c r="AH22" s="2">
        <v>0.56618800000000002</v>
      </c>
      <c r="AJ22" t="s">
        <v>64</v>
      </c>
      <c r="AK22" t="s">
        <v>65</v>
      </c>
      <c r="AL22" s="2">
        <v>0.38265300000000002</v>
      </c>
      <c r="AM22" s="2">
        <v>0.47732200000000002</v>
      </c>
    </row>
    <row r="23" spans="1:39" x14ac:dyDescent="0.25">
      <c r="A23" t="s">
        <v>6</v>
      </c>
      <c r="B23" t="s">
        <v>7</v>
      </c>
      <c r="C23" s="1">
        <v>0.39097744360902198</v>
      </c>
      <c r="D23" s="1">
        <v>0.65531914893617005</v>
      </c>
      <c r="F23" t="s">
        <v>8</v>
      </c>
      <c r="G23" t="s">
        <v>9</v>
      </c>
      <c r="H23" s="1">
        <v>0.38273921200750399</v>
      </c>
      <c r="I23" s="2">
        <v>0.65</v>
      </c>
      <c r="K23" t="s">
        <v>8</v>
      </c>
      <c r="L23" t="s">
        <v>9</v>
      </c>
      <c r="M23" s="2">
        <v>0.379747</v>
      </c>
      <c r="N23" s="2">
        <v>0.73936199999999996</v>
      </c>
      <c r="P23" t="s">
        <v>8</v>
      </c>
      <c r="Q23" t="s">
        <v>9</v>
      </c>
      <c r="R23" s="2">
        <v>0.42265799999999998</v>
      </c>
      <c r="S23" s="2">
        <v>0.71808499999999997</v>
      </c>
      <c r="U23" t="s">
        <v>14</v>
      </c>
      <c r="V23" t="s">
        <v>15</v>
      </c>
      <c r="W23" s="2">
        <v>0.38150299999999998</v>
      </c>
      <c r="X23" s="2">
        <v>0.77234000000000003</v>
      </c>
      <c r="Z23" t="s">
        <v>14</v>
      </c>
      <c r="AA23" t="s">
        <v>15</v>
      </c>
      <c r="AB23" s="2">
        <v>0.393258</v>
      </c>
      <c r="AC23" s="2">
        <v>0.77021300000000004</v>
      </c>
      <c r="AE23" t="s">
        <v>10</v>
      </c>
      <c r="AF23" t="s">
        <v>11</v>
      </c>
      <c r="AG23" s="2">
        <v>0.44925599999999999</v>
      </c>
      <c r="AH23" s="2">
        <v>0.35087699999999999</v>
      </c>
      <c r="AJ23" t="s">
        <v>12</v>
      </c>
      <c r="AK23" t="s">
        <v>13</v>
      </c>
      <c r="AL23" s="2">
        <v>0.33510600000000001</v>
      </c>
      <c r="AM23" s="2">
        <v>0.46004299999999998</v>
      </c>
    </row>
    <row r="24" spans="1:39" x14ac:dyDescent="0.25">
      <c r="A24" t="s">
        <v>14</v>
      </c>
      <c r="B24" t="s">
        <v>15</v>
      </c>
      <c r="C24" s="1">
        <v>0.390804597701149</v>
      </c>
      <c r="D24" s="2">
        <v>0.77446808510638299</v>
      </c>
      <c r="F24" t="s">
        <v>22</v>
      </c>
      <c r="G24" t="s">
        <v>23</v>
      </c>
      <c r="H24" s="1">
        <v>0.36883116883116801</v>
      </c>
      <c r="I24" s="1">
        <v>0.74148936170212698</v>
      </c>
      <c r="K24" t="s">
        <v>6</v>
      </c>
      <c r="L24" t="s">
        <v>7</v>
      </c>
      <c r="M24" s="2">
        <v>0.35316700000000001</v>
      </c>
      <c r="N24" s="2">
        <v>0.64148899999999998</v>
      </c>
      <c r="P24" t="s">
        <v>12</v>
      </c>
      <c r="Q24" t="s">
        <v>13</v>
      </c>
      <c r="R24" s="2">
        <v>0.410501</v>
      </c>
      <c r="S24" s="2">
        <v>0.73723399999999994</v>
      </c>
      <c r="U24" t="s">
        <v>12</v>
      </c>
      <c r="V24" t="s">
        <v>13</v>
      </c>
      <c r="W24" s="2">
        <v>0.37766</v>
      </c>
      <c r="X24" s="2">
        <v>0.75106399999999995</v>
      </c>
      <c r="Z24" t="s">
        <v>8</v>
      </c>
      <c r="AA24" t="s">
        <v>9</v>
      </c>
      <c r="AB24" s="2">
        <v>0.387409</v>
      </c>
      <c r="AC24" s="2">
        <v>0.73085100000000003</v>
      </c>
      <c r="AE24" t="s">
        <v>22</v>
      </c>
      <c r="AF24" t="s">
        <v>23</v>
      </c>
      <c r="AG24" s="2">
        <v>0.44852900000000001</v>
      </c>
      <c r="AH24" s="2">
        <v>0.52153099999999997</v>
      </c>
      <c r="AJ24" t="s">
        <v>66</v>
      </c>
      <c r="AK24" t="s">
        <v>67</v>
      </c>
      <c r="AL24" s="2">
        <v>0.32328800000000002</v>
      </c>
      <c r="AM24" s="2">
        <v>0.46652300000000002</v>
      </c>
    </row>
    <row r="25" spans="1:39" x14ac:dyDescent="0.25">
      <c r="A25" t="s">
        <v>8</v>
      </c>
      <c r="B25" t="s">
        <v>9</v>
      </c>
      <c r="C25" s="1">
        <v>0.37580993520518302</v>
      </c>
      <c r="D25" s="1">
        <v>0.69255319148936101</v>
      </c>
      <c r="F25" t="s">
        <v>12</v>
      </c>
      <c r="G25" t="s">
        <v>13</v>
      </c>
      <c r="H25" s="1">
        <v>0.359743040685224</v>
      </c>
      <c r="I25" s="1">
        <v>0.68191489361702096</v>
      </c>
      <c r="K25" t="s">
        <v>22</v>
      </c>
      <c r="L25" t="s">
        <v>23</v>
      </c>
      <c r="M25" s="2">
        <v>0.328125</v>
      </c>
      <c r="N25" s="2">
        <v>0.817021</v>
      </c>
      <c r="P25" t="s">
        <v>14</v>
      </c>
      <c r="Q25" t="s">
        <v>15</v>
      </c>
      <c r="R25" s="2">
        <v>0.40217399999999998</v>
      </c>
      <c r="S25" s="2">
        <v>0.765957</v>
      </c>
      <c r="U25" t="s">
        <v>8</v>
      </c>
      <c r="V25" t="s">
        <v>9</v>
      </c>
      <c r="W25" s="2">
        <v>0.37470700000000001</v>
      </c>
      <c r="X25" s="2">
        <v>0.71595699999999995</v>
      </c>
      <c r="Z25" t="s">
        <v>12</v>
      </c>
      <c r="AA25" t="s">
        <v>13</v>
      </c>
      <c r="AB25" s="2">
        <v>0.38043500000000002</v>
      </c>
      <c r="AC25" s="2">
        <v>0.75744699999999998</v>
      </c>
      <c r="AE25" t="s">
        <v>14</v>
      </c>
      <c r="AF25" t="s">
        <v>15</v>
      </c>
      <c r="AG25" s="2">
        <v>0.43826100000000001</v>
      </c>
      <c r="AH25" s="2">
        <v>0.484848</v>
      </c>
      <c r="AJ25" t="s">
        <v>68</v>
      </c>
      <c r="AK25" t="s">
        <v>69</v>
      </c>
      <c r="AL25" s="2">
        <v>0.320442</v>
      </c>
      <c r="AM25" s="2">
        <v>0.46868300000000002</v>
      </c>
    </row>
    <row r="26" spans="1:39" x14ac:dyDescent="0.25">
      <c r="A26" t="s">
        <v>12</v>
      </c>
      <c r="B26" t="s">
        <v>13</v>
      </c>
      <c r="C26" s="1">
        <v>0.35294117647058798</v>
      </c>
      <c r="D26" s="1">
        <v>0.74255319148936105</v>
      </c>
      <c r="F26" t="s">
        <v>14</v>
      </c>
      <c r="G26" t="s">
        <v>15</v>
      </c>
      <c r="H26" s="1">
        <v>0.34710743801652799</v>
      </c>
      <c r="I26" s="1">
        <v>0.66382978723404196</v>
      </c>
      <c r="K26" t="s">
        <v>14</v>
      </c>
      <c r="L26" t="s">
        <v>15</v>
      </c>
      <c r="M26" s="2">
        <v>0.23050799999999999</v>
      </c>
      <c r="N26" s="2">
        <v>0.75851100000000005</v>
      </c>
      <c r="P26" t="s">
        <v>6</v>
      </c>
      <c r="Q26" t="s">
        <v>7</v>
      </c>
      <c r="R26" s="2">
        <v>0.39350200000000002</v>
      </c>
      <c r="S26" s="2">
        <v>0.64255300000000004</v>
      </c>
      <c r="U26" t="s">
        <v>6</v>
      </c>
      <c r="V26" t="s">
        <v>7</v>
      </c>
      <c r="W26" s="2">
        <v>0.37333300000000003</v>
      </c>
      <c r="X26" s="2">
        <v>0.65</v>
      </c>
      <c r="Z26" t="s">
        <v>6</v>
      </c>
      <c r="AA26" t="s">
        <v>7</v>
      </c>
      <c r="AB26" s="2">
        <v>0.37735800000000003</v>
      </c>
      <c r="AC26" s="2">
        <v>0.64893599999999996</v>
      </c>
      <c r="AE26" t="s">
        <v>8</v>
      </c>
      <c r="AF26" t="s">
        <v>9</v>
      </c>
      <c r="AG26" s="2">
        <v>0.43552999999999997</v>
      </c>
      <c r="AH26" s="2">
        <v>0.685805</v>
      </c>
      <c r="AJ26" t="s">
        <v>14</v>
      </c>
      <c r="AK26" t="s">
        <v>15</v>
      </c>
      <c r="AL26" s="2">
        <v>0.29891299999999998</v>
      </c>
      <c r="AM26" s="2">
        <v>0.44276500000000002</v>
      </c>
    </row>
    <row r="27" spans="1:39" x14ac:dyDescent="0.25">
      <c r="A27" t="s">
        <v>10</v>
      </c>
      <c r="B27" t="s">
        <v>11</v>
      </c>
      <c r="C27" s="1">
        <v>0.284829721362229</v>
      </c>
      <c r="D27" s="1">
        <v>0.75425531914893595</v>
      </c>
      <c r="F27" t="s">
        <v>10</v>
      </c>
      <c r="G27" t="s">
        <v>11</v>
      </c>
      <c r="H27" s="1">
        <v>0.34095634095633998</v>
      </c>
      <c r="I27" s="1">
        <v>0.662765957446808</v>
      </c>
      <c r="K27" t="s">
        <v>10</v>
      </c>
      <c r="L27" t="s">
        <v>11</v>
      </c>
      <c r="M27" s="2">
        <v>0.22666700000000001</v>
      </c>
      <c r="N27" s="2">
        <v>0.75319100000000005</v>
      </c>
      <c r="P27" t="s">
        <v>10</v>
      </c>
      <c r="Q27" t="s">
        <v>11</v>
      </c>
      <c r="R27" s="2">
        <v>0.33794999999999997</v>
      </c>
      <c r="S27" s="2">
        <v>0.74574499999999999</v>
      </c>
      <c r="U27" t="s">
        <v>10</v>
      </c>
      <c r="V27" t="s">
        <v>11</v>
      </c>
      <c r="W27" s="2">
        <v>0.296296</v>
      </c>
      <c r="X27" s="2">
        <v>0.75744699999999998</v>
      </c>
      <c r="Z27" t="s">
        <v>10</v>
      </c>
      <c r="AA27" t="s">
        <v>11</v>
      </c>
      <c r="AB27" s="2">
        <v>0.30487799999999998</v>
      </c>
      <c r="AC27" s="2">
        <v>0.75744699999999998</v>
      </c>
      <c r="AE27" t="s">
        <v>12</v>
      </c>
      <c r="AF27" t="s">
        <v>13</v>
      </c>
      <c r="AG27" s="2">
        <v>0.41216199999999997</v>
      </c>
      <c r="AH27" s="2">
        <v>0.72248800000000002</v>
      </c>
      <c r="AJ27" t="s">
        <v>22</v>
      </c>
      <c r="AK27" t="s">
        <v>23</v>
      </c>
      <c r="AL27" s="2">
        <v>0.28169</v>
      </c>
      <c r="AM27" s="2">
        <v>0.44924399999999998</v>
      </c>
    </row>
    <row r="28" spans="1:39" x14ac:dyDescent="0.25">
      <c r="B28" s="5" t="s">
        <v>29</v>
      </c>
      <c r="C28" s="4">
        <f>AVERAGE(C18:C27)</f>
        <v>0.4835053995164233</v>
      </c>
      <c r="D28" s="4">
        <f>AVERAGE(D18:D27)</f>
        <v>0.72968085106382952</v>
      </c>
      <c r="G28" s="5" t="s">
        <v>29</v>
      </c>
      <c r="H28" s="4">
        <f>AVERAGE(H18:H27)</f>
        <v>0.46989698691024662</v>
      </c>
      <c r="I28" s="4">
        <f>AVERAGE(I18:I27)</f>
        <v>0.66351063829787205</v>
      </c>
      <c r="L28" s="5" t="s">
        <v>29</v>
      </c>
      <c r="M28" s="4">
        <f>AVERAGE(M18:M27)</f>
        <v>0.45185070000000005</v>
      </c>
      <c r="N28" s="4">
        <f>AVERAGE(N18:N27)</f>
        <v>0.74053190000000013</v>
      </c>
      <c r="Q28" s="5" t="s">
        <v>29</v>
      </c>
      <c r="R28" s="4">
        <f>AVERAGE(R18:R27)</f>
        <v>0.49386479999999988</v>
      </c>
      <c r="S28" s="4">
        <f>AVERAGE(S18:S27)</f>
        <v>0.7331913000000001</v>
      </c>
      <c r="V28" s="5" t="s">
        <v>29</v>
      </c>
      <c r="W28" s="4">
        <f>AVERAGE(W18:W27)</f>
        <v>0.48574979999999995</v>
      </c>
      <c r="X28" s="4">
        <f>AVERAGE(X18:X27)</f>
        <v>0.73734030000000006</v>
      </c>
      <c r="AA28" s="5" t="s">
        <v>29</v>
      </c>
      <c r="AB28" s="4">
        <f>AVERAGE(AB18:AB27)</f>
        <v>0.48534900000000009</v>
      </c>
      <c r="AC28" s="4">
        <f>AVERAGE(AC18:AC27)</f>
        <v>0.74468080000000003</v>
      </c>
      <c r="AF28" s="5" t="s">
        <v>29</v>
      </c>
      <c r="AG28" s="4">
        <f>AVERAGE(AG18:AG27)</f>
        <v>0.52044160000000006</v>
      </c>
      <c r="AH28" s="4">
        <f>AVERAGE(AH18:AH27)</f>
        <v>0.55709710000000001</v>
      </c>
      <c r="AK28" s="5" t="s">
        <v>29</v>
      </c>
      <c r="AL28" s="4">
        <f>AVERAGE(AL18:AL27)</f>
        <v>0.40685010000000005</v>
      </c>
      <c r="AM28" s="4">
        <f>AVERAGE(AM18:AM27)</f>
        <v>0.47840179999999999</v>
      </c>
    </row>
    <row r="29" spans="1:39" x14ac:dyDescent="0.25">
      <c r="A29" s="20" t="s">
        <v>28</v>
      </c>
      <c r="B29" s="20"/>
      <c r="C29" s="20"/>
      <c r="D29" s="20"/>
      <c r="F29" s="20" t="s">
        <v>28</v>
      </c>
      <c r="G29" s="20"/>
      <c r="H29" s="20"/>
      <c r="I29" s="20"/>
      <c r="K29" s="20" t="s">
        <v>28</v>
      </c>
      <c r="L29" s="20"/>
      <c r="M29" s="20"/>
      <c r="N29" s="20"/>
      <c r="P29" s="20" t="s">
        <v>28</v>
      </c>
      <c r="Q29" s="20"/>
      <c r="R29" s="20"/>
      <c r="S29" s="20"/>
      <c r="U29" s="20" t="s">
        <v>28</v>
      </c>
      <c r="V29" s="20"/>
      <c r="W29" s="20"/>
      <c r="X29" s="20"/>
      <c r="Z29" s="20" t="s">
        <v>28</v>
      </c>
      <c r="AA29" s="20"/>
      <c r="AB29" s="20"/>
      <c r="AC29" s="20"/>
    </row>
    <row r="30" spans="1:39" x14ac:dyDescent="0.25">
      <c r="A30" t="s">
        <v>0</v>
      </c>
      <c r="B30" t="s">
        <v>1</v>
      </c>
      <c r="C30" s="2" t="s">
        <v>2</v>
      </c>
      <c r="D30" s="2" t="s">
        <v>3</v>
      </c>
      <c r="F30" t="s">
        <v>0</v>
      </c>
      <c r="G30" t="s">
        <v>1</v>
      </c>
      <c r="H30" t="s">
        <v>2</v>
      </c>
      <c r="I30" t="s">
        <v>3</v>
      </c>
      <c r="K30" t="s">
        <v>0</v>
      </c>
      <c r="L30" t="s">
        <v>1</v>
      </c>
      <c r="M30" t="s">
        <v>2</v>
      </c>
      <c r="N30" t="s">
        <v>3</v>
      </c>
      <c r="P30" t="s">
        <v>0</v>
      </c>
      <c r="Q30" t="s">
        <v>1</v>
      </c>
      <c r="R30" t="s">
        <v>2</v>
      </c>
      <c r="S30" t="s">
        <v>3</v>
      </c>
      <c r="U30" t="s">
        <v>0</v>
      </c>
      <c r="V30" t="s">
        <v>1</v>
      </c>
      <c r="W30" t="s">
        <v>2</v>
      </c>
      <c r="X30" t="s">
        <v>3</v>
      </c>
      <c r="Z30" t="s">
        <v>0</v>
      </c>
      <c r="AA30" t="s">
        <v>1</v>
      </c>
      <c r="AB30" t="s">
        <v>2</v>
      </c>
      <c r="AC30" t="s">
        <v>3</v>
      </c>
      <c r="AE30" s="18" t="s">
        <v>101</v>
      </c>
      <c r="AF30" s="18"/>
      <c r="AG30" s="18"/>
      <c r="AH30" s="18"/>
    </row>
    <row r="31" spans="1:39" x14ac:dyDescent="0.25">
      <c r="A31" t="s">
        <v>18</v>
      </c>
      <c r="B31" t="s">
        <v>19</v>
      </c>
      <c r="C31" s="1">
        <v>0.84210526315789402</v>
      </c>
      <c r="D31" s="1">
        <v>0.75106382978723396</v>
      </c>
      <c r="F31" t="s">
        <v>18</v>
      </c>
      <c r="G31" t="s">
        <v>19</v>
      </c>
      <c r="H31" s="1">
        <v>0.79290780141843897</v>
      </c>
      <c r="I31" s="1">
        <v>0.68936170212765902</v>
      </c>
      <c r="K31" t="s">
        <v>18</v>
      </c>
      <c r="L31" t="s">
        <v>19</v>
      </c>
      <c r="M31" s="2">
        <v>0.85192400000000001</v>
      </c>
      <c r="N31" s="2">
        <v>0.75851100000000005</v>
      </c>
      <c r="P31" t="s">
        <v>18</v>
      </c>
      <c r="Q31" t="s">
        <v>19</v>
      </c>
      <c r="R31" s="2">
        <v>0.84569099999999997</v>
      </c>
      <c r="S31" s="2">
        <v>0.75425500000000001</v>
      </c>
      <c r="U31" t="s">
        <v>18</v>
      </c>
      <c r="V31" t="s">
        <v>19</v>
      </c>
      <c r="W31" s="2">
        <v>0.852437</v>
      </c>
      <c r="X31" s="2">
        <v>0.76170199999999999</v>
      </c>
      <c r="Z31" t="s">
        <v>18</v>
      </c>
      <c r="AA31" t="s">
        <v>19</v>
      </c>
      <c r="AB31" s="2">
        <v>0.85583200000000004</v>
      </c>
      <c r="AC31" s="2">
        <v>0.765957</v>
      </c>
      <c r="AE31" s="20" t="s">
        <v>49</v>
      </c>
      <c r="AF31" s="20"/>
      <c r="AG31" s="20"/>
      <c r="AH31" s="20"/>
    </row>
    <row r="32" spans="1:39" x14ac:dyDescent="0.25">
      <c r="A32" t="s">
        <v>4</v>
      </c>
      <c r="B32" t="s">
        <v>5</v>
      </c>
      <c r="C32" s="1">
        <v>0.64643150123051596</v>
      </c>
      <c r="D32" s="1">
        <v>0.54148936170212703</v>
      </c>
      <c r="F32" t="s">
        <v>16</v>
      </c>
      <c r="G32" t="s">
        <v>17</v>
      </c>
      <c r="H32" s="1">
        <v>0.60968660968660904</v>
      </c>
      <c r="I32" s="1">
        <v>0.70851063829787198</v>
      </c>
      <c r="K32" t="s">
        <v>16</v>
      </c>
      <c r="L32" t="s">
        <v>17</v>
      </c>
      <c r="M32" s="2">
        <v>0.65826799999999996</v>
      </c>
      <c r="N32" s="2">
        <v>0.76914899999999997</v>
      </c>
      <c r="P32" t="s">
        <v>4</v>
      </c>
      <c r="Q32" t="s">
        <v>5</v>
      </c>
      <c r="R32" s="2">
        <v>0.63833200000000001</v>
      </c>
      <c r="S32" s="2">
        <v>0.52021300000000004</v>
      </c>
      <c r="U32" t="s">
        <v>4</v>
      </c>
      <c r="V32" t="s">
        <v>5</v>
      </c>
      <c r="W32" s="2">
        <v>0.64505699999999999</v>
      </c>
      <c r="X32" s="2">
        <v>0.53404300000000005</v>
      </c>
      <c r="Z32" t="s">
        <v>4</v>
      </c>
      <c r="AA32" t="s">
        <v>5</v>
      </c>
      <c r="AB32" s="2">
        <v>0.649038</v>
      </c>
      <c r="AC32" s="2">
        <v>0.53404300000000005</v>
      </c>
      <c r="AE32" t="s">
        <v>0</v>
      </c>
      <c r="AF32" t="s">
        <v>1</v>
      </c>
      <c r="AG32" t="s">
        <v>2</v>
      </c>
      <c r="AH32" t="s">
        <v>3</v>
      </c>
    </row>
    <row r="33" spans="1:34" x14ac:dyDescent="0.25">
      <c r="A33" t="s">
        <v>16</v>
      </c>
      <c r="B33" t="s">
        <v>17</v>
      </c>
      <c r="C33" s="1">
        <v>0.56088560885608796</v>
      </c>
      <c r="D33" s="1">
        <v>0.74680851063829701</v>
      </c>
      <c r="F33" t="s">
        <v>4</v>
      </c>
      <c r="G33" t="s">
        <v>5</v>
      </c>
      <c r="H33" s="1">
        <v>0.57959183673469306</v>
      </c>
      <c r="I33" s="1">
        <v>0.56170212765957395</v>
      </c>
      <c r="K33" t="s">
        <v>4</v>
      </c>
      <c r="L33" t="s">
        <v>5</v>
      </c>
      <c r="M33" s="2">
        <v>0.64285700000000001</v>
      </c>
      <c r="N33" s="2">
        <v>0.58510600000000001</v>
      </c>
      <c r="P33" t="s">
        <v>16</v>
      </c>
      <c r="Q33" t="s">
        <v>17</v>
      </c>
      <c r="R33" s="2">
        <v>0.58214299999999997</v>
      </c>
      <c r="S33" s="2">
        <v>0.75106399999999995</v>
      </c>
      <c r="U33" t="s">
        <v>16</v>
      </c>
      <c r="V33" t="s">
        <v>17</v>
      </c>
      <c r="W33" s="2">
        <v>0.57194900000000004</v>
      </c>
      <c r="X33" s="2">
        <v>0.75</v>
      </c>
      <c r="Z33" t="s">
        <v>16</v>
      </c>
      <c r="AA33" t="s">
        <v>17</v>
      </c>
      <c r="AB33" s="2">
        <v>0.58483799999999997</v>
      </c>
      <c r="AC33" s="2">
        <v>0.75531899999999996</v>
      </c>
      <c r="AE33" t="s">
        <v>18</v>
      </c>
      <c r="AF33" t="s">
        <v>19</v>
      </c>
      <c r="AG33" s="2">
        <v>0.85188799999999998</v>
      </c>
      <c r="AH33" s="2">
        <v>0.75598100000000001</v>
      </c>
    </row>
    <row r="34" spans="1:34" x14ac:dyDescent="0.25">
      <c r="A34" t="s">
        <v>20</v>
      </c>
      <c r="B34" t="s">
        <v>21</v>
      </c>
      <c r="C34" s="2">
        <v>0.50429799426934097</v>
      </c>
      <c r="D34" s="1">
        <v>0.81595744680851001</v>
      </c>
      <c r="F34" t="s">
        <v>6</v>
      </c>
      <c r="G34" t="s">
        <v>7</v>
      </c>
      <c r="H34" s="2">
        <v>0.50734312416555405</v>
      </c>
      <c r="I34" s="1">
        <v>0.60744680851063804</v>
      </c>
      <c r="K34" t="s">
        <v>20</v>
      </c>
      <c r="L34" t="s">
        <v>21</v>
      </c>
      <c r="M34" s="2">
        <v>0.44444400000000001</v>
      </c>
      <c r="N34" s="2">
        <v>0.80319099999999999</v>
      </c>
      <c r="P34" t="s">
        <v>20</v>
      </c>
      <c r="Q34" t="s">
        <v>21</v>
      </c>
      <c r="R34" s="2">
        <v>0.52713200000000004</v>
      </c>
      <c r="S34" s="2">
        <v>0.80531900000000001</v>
      </c>
      <c r="U34" t="s">
        <v>20</v>
      </c>
      <c r="V34" t="s">
        <v>21</v>
      </c>
      <c r="W34" s="2">
        <v>0.50847500000000001</v>
      </c>
      <c r="X34" s="2">
        <v>0.81489400000000001</v>
      </c>
      <c r="Z34" t="s">
        <v>20</v>
      </c>
      <c r="AA34" t="s">
        <v>21</v>
      </c>
      <c r="AB34" s="2">
        <v>0.515235</v>
      </c>
      <c r="AC34" s="2">
        <v>0.81383000000000005</v>
      </c>
      <c r="AE34" t="s">
        <v>4</v>
      </c>
      <c r="AF34" t="s">
        <v>5</v>
      </c>
      <c r="AG34" s="2">
        <v>0.65538099999999999</v>
      </c>
      <c r="AH34" s="2">
        <v>0.54545500000000002</v>
      </c>
    </row>
    <row r="35" spans="1:34" x14ac:dyDescent="0.25">
      <c r="A35" t="s">
        <v>22</v>
      </c>
      <c r="B35" t="s">
        <v>23</v>
      </c>
      <c r="C35" s="1">
        <v>0.49211356466876899</v>
      </c>
      <c r="D35" s="1">
        <v>0.82872340425531899</v>
      </c>
      <c r="F35" t="s">
        <v>20</v>
      </c>
      <c r="G35" t="s">
        <v>21</v>
      </c>
      <c r="H35" s="1">
        <v>0.43946188340807102</v>
      </c>
      <c r="I35" s="1">
        <v>0.73404255319148903</v>
      </c>
      <c r="K35" t="s">
        <v>12</v>
      </c>
      <c r="L35" t="s">
        <v>13</v>
      </c>
      <c r="M35" s="2">
        <v>0.41642200000000001</v>
      </c>
      <c r="N35" s="2">
        <v>0.78829800000000005</v>
      </c>
      <c r="P35" t="s">
        <v>22</v>
      </c>
      <c r="Q35" t="s">
        <v>23</v>
      </c>
      <c r="R35" s="2">
        <v>0.51540600000000003</v>
      </c>
      <c r="S35" s="2">
        <v>0.81595700000000004</v>
      </c>
      <c r="U35" t="s">
        <v>22</v>
      </c>
      <c r="V35" t="s">
        <v>23</v>
      </c>
      <c r="W35" s="2">
        <v>0.49375000000000002</v>
      </c>
      <c r="X35" s="2">
        <v>0.82765999999999995</v>
      </c>
      <c r="Z35" t="s">
        <v>22</v>
      </c>
      <c r="AA35" t="s">
        <v>23</v>
      </c>
      <c r="AB35" s="2">
        <v>0.51063800000000004</v>
      </c>
      <c r="AC35" s="2">
        <v>0.82872299999999999</v>
      </c>
      <c r="AE35" t="s">
        <v>16</v>
      </c>
      <c r="AF35" t="s">
        <v>17</v>
      </c>
      <c r="AG35" s="2">
        <v>0.30903799999999998</v>
      </c>
      <c r="AH35" s="2">
        <v>0.62200999999999995</v>
      </c>
    </row>
    <row r="36" spans="1:34" x14ac:dyDescent="0.25">
      <c r="A36" t="s">
        <v>6</v>
      </c>
      <c r="B36" t="s">
        <v>7</v>
      </c>
      <c r="C36" s="1">
        <v>0.40223463687150801</v>
      </c>
      <c r="D36" s="1">
        <v>0.65851063829787204</v>
      </c>
      <c r="F36" t="s">
        <v>22</v>
      </c>
      <c r="G36" t="s">
        <v>23</v>
      </c>
      <c r="H36" s="1">
        <v>0.438902743142144</v>
      </c>
      <c r="I36" s="1">
        <v>0.76063829787234005</v>
      </c>
      <c r="K36" t="s">
        <v>8</v>
      </c>
      <c r="L36" t="s">
        <v>9</v>
      </c>
      <c r="M36" s="2">
        <v>0.38775500000000002</v>
      </c>
      <c r="N36" s="2">
        <v>0.74468100000000004</v>
      </c>
      <c r="P36" t="s">
        <v>6</v>
      </c>
      <c r="Q36" t="s">
        <v>7</v>
      </c>
      <c r="R36" s="2">
        <v>0.40773300000000001</v>
      </c>
      <c r="S36" s="2">
        <v>0.64148899999999998</v>
      </c>
      <c r="U36" t="s">
        <v>6</v>
      </c>
      <c r="V36" t="s">
        <v>7</v>
      </c>
      <c r="W36" s="2">
        <v>0.38721800000000001</v>
      </c>
      <c r="X36" s="2">
        <v>0.65319099999999997</v>
      </c>
      <c r="Z36" t="s">
        <v>14</v>
      </c>
      <c r="AA36" t="s">
        <v>15</v>
      </c>
      <c r="AB36" s="2">
        <v>0.38636399999999999</v>
      </c>
      <c r="AC36" s="2">
        <v>0.77021300000000004</v>
      </c>
      <c r="AE36" t="s">
        <v>12</v>
      </c>
      <c r="AF36" t="s">
        <v>13</v>
      </c>
      <c r="AG36" s="2">
        <v>0.28571400000000002</v>
      </c>
      <c r="AH36" s="2">
        <v>0.76076600000000005</v>
      </c>
    </row>
    <row r="37" spans="1:34" x14ac:dyDescent="0.25">
      <c r="A37" t="s">
        <v>14</v>
      </c>
      <c r="B37" t="s">
        <v>15</v>
      </c>
      <c r="C37" s="1">
        <v>0.38857142857142801</v>
      </c>
      <c r="D37" s="1">
        <v>0.77234042553191395</v>
      </c>
      <c r="F37" t="s">
        <v>12</v>
      </c>
      <c r="G37" t="s">
        <v>13</v>
      </c>
      <c r="H37" s="1">
        <v>0.41263157894736802</v>
      </c>
      <c r="I37" s="1">
        <v>0.70319148936170195</v>
      </c>
      <c r="K37" t="s">
        <v>6</v>
      </c>
      <c r="L37" t="s">
        <v>7</v>
      </c>
      <c r="M37" s="2">
        <v>0.37898700000000002</v>
      </c>
      <c r="N37" s="2">
        <v>0.647872</v>
      </c>
      <c r="P37" t="s">
        <v>14</v>
      </c>
      <c r="Q37" t="s">
        <v>15</v>
      </c>
      <c r="R37" s="2">
        <v>0.38522400000000001</v>
      </c>
      <c r="S37" s="2">
        <v>0.75212800000000002</v>
      </c>
      <c r="U37" t="s">
        <v>14</v>
      </c>
      <c r="V37" t="s">
        <v>15</v>
      </c>
      <c r="W37" s="2">
        <v>0.37681199999999998</v>
      </c>
      <c r="X37" s="2">
        <v>0.77127699999999999</v>
      </c>
      <c r="Z37" t="s">
        <v>6</v>
      </c>
      <c r="AA37" t="s">
        <v>7</v>
      </c>
      <c r="AB37" s="2">
        <v>0.37827699999999997</v>
      </c>
      <c r="AC37" s="2">
        <v>0.64680899999999997</v>
      </c>
      <c r="AE37" t="s">
        <v>8</v>
      </c>
      <c r="AF37" t="s">
        <v>9</v>
      </c>
      <c r="AG37" s="2">
        <v>0.20657300000000001</v>
      </c>
      <c r="AH37" s="2">
        <v>0.73046299999999997</v>
      </c>
    </row>
    <row r="38" spans="1:34" x14ac:dyDescent="0.25">
      <c r="A38" t="s">
        <v>8</v>
      </c>
      <c r="B38" t="s">
        <v>9</v>
      </c>
      <c r="C38" s="1">
        <v>0.36521739130434699</v>
      </c>
      <c r="D38" s="1">
        <v>0.68936170212765902</v>
      </c>
      <c r="F38" t="s">
        <v>8</v>
      </c>
      <c r="G38" t="s">
        <v>9</v>
      </c>
      <c r="H38" s="1">
        <v>0.406015037593984</v>
      </c>
      <c r="I38" s="1">
        <v>0.66382978723404196</v>
      </c>
      <c r="K38" t="s">
        <v>22</v>
      </c>
      <c r="L38" t="s">
        <v>23</v>
      </c>
      <c r="M38" s="2">
        <v>0.36501899999999998</v>
      </c>
      <c r="N38" s="2">
        <v>0.82233999999999996</v>
      </c>
      <c r="P38" t="s">
        <v>8</v>
      </c>
      <c r="Q38" t="s">
        <v>9</v>
      </c>
      <c r="R38" s="2">
        <v>0.376471</v>
      </c>
      <c r="S38" s="2">
        <v>0.71808499999999997</v>
      </c>
      <c r="U38" t="s">
        <v>8</v>
      </c>
      <c r="V38" t="s">
        <v>9</v>
      </c>
      <c r="W38" s="2">
        <v>0.37410100000000002</v>
      </c>
      <c r="X38" s="2">
        <v>0.72233999999999998</v>
      </c>
      <c r="Z38" t="s">
        <v>8</v>
      </c>
      <c r="AA38" t="s">
        <v>9</v>
      </c>
      <c r="AB38" s="2">
        <v>0.35499999999999998</v>
      </c>
      <c r="AC38" s="2">
        <v>0.72553199999999995</v>
      </c>
      <c r="AE38" t="s">
        <v>22</v>
      </c>
      <c r="AF38" t="s">
        <v>23</v>
      </c>
      <c r="AG38" s="2">
        <v>2.649E-2</v>
      </c>
      <c r="AH38" s="2">
        <v>0.76554999999999995</v>
      </c>
    </row>
    <row r="39" spans="1:34" x14ac:dyDescent="0.25">
      <c r="A39" t="s">
        <v>12</v>
      </c>
      <c r="B39" t="s">
        <v>13</v>
      </c>
      <c r="C39" s="1">
        <v>0.35106382978723399</v>
      </c>
      <c r="D39" s="1">
        <v>0.74042553191489302</v>
      </c>
      <c r="F39" t="s">
        <v>10</v>
      </c>
      <c r="G39" t="s">
        <v>11</v>
      </c>
      <c r="H39" s="1">
        <v>0.393442622950819</v>
      </c>
      <c r="I39" s="1">
        <v>0.68510638297872295</v>
      </c>
      <c r="K39" t="s">
        <v>10</v>
      </c>
      <c r="L39" t="s">
        <v>11</v>
      </c>
      <c r="M39" s="2">
        <v>0.231293</v>
      </c>
      <c r="N39" s="2">
        <v>0.75957399999999997</v>
      </c>
      <c r="P39" t="s">
        <v>12</v>
      </c>
      <c r="Q39" t="s">
        <v>13</v>
      </c>
      <c r="R39" s="2">
        <v>0.36216199999999998</v>
      </c>
      <c r="S39" s="2">
        <v>0.74893600000000005</v>
      </c>
      <c r="U39" t="s">
        <v>12</v>
      </c>
      <c r="V39" t="s">
        <v>13</v>
      </c>
      <c r="W39" s="2">
        <v>0.36312800000000001</v>
      </c>
      <c r="X39" s="2">
        <v>0.75744699999999998</v>
      </c>
      <c r="Z39" t="s">
        <v>12</v>
      </c>
      <c r="AA39" t="s">
        <v>13</v>
      </c>
      <c r="AB39" s="2">
        <v>0.35057500000000003</v>
      </c>
      <c r="AC39" s="2">
        <v>0.75957399999999997</v>
      </c>
      <c r="AE39" t="s">
        <v>10</v>
      </c>
      <c r="AF39" t="s">
        <v>11</v>
      </c>
      <c r="AG39" s="2">
        <v>0</v>
      </c>
      <c r="AH39" s="2">
        <v>0.77193000000000001</v>
      </c>
    </row>
    <row r="40" spans="1:34" x14ac:dyDescent="0.25">
      <c r="A40" t="s">
        <v>10</v>
      </c>
      <c r="B40" t="s">
        <v>11</v>
      </c>
      <c r="C40" s="1">
        <v>0.28923076923076901</v>
      </c>
      <c r="D40" s="1">
        <v>0.75425531914893595</v>
      </c>
      <c r="F40" t="s">
        <v>14</v>
      </c>
      <c r="G40" t="s">
        <v>15</v>
      </c>
      <c r="H40" s="1">
        <v>0.37113402061855599</v>
      </c>
      <c r="I40" s="2">
        <v>0.67553191489361697</v>
      </c>
      <c r="K40" t="s">
        <v>14</v>
      </c>
      <c r="L40" t="s">
        <v>15</v>
      </c>
      <c r="M40" s="2">
        <v>0.2</v>
      </c>
      <c r="N40" s="2">
        <v>0.74468100000000004</v>
      </c>
      <c r="P40" t="s">
        <v>10</v>
      </c>
      <c r="Q40" t="s">
        <v>11</v>
      </c>
      <c r="R40" s="2">
        <v>0.32386399999999999</v>
      </c>
      <c r="S40" s="2">
        <v>0.74680899999999995</v>
      </c>
      <c r="U40" t="s">
        <v>10</v>
      </c>
      <c r="V40" t="s">
        <v>11</v>
      </c>
      <c r="W40" s="2">
        <v>0.29192499999999999</v>
      </c>
      <c r="X40" s="2">
        <v>0.75744699999999998</v>
      </c>
      <c r="Z40" t="s">
        <v>10</v>
      </c>
      <c r="AA40" t="s">
        <v>11</v>
      </c>
      <c r="AB40" s="2">
        <v>0.30153799999999997</v>
      </c>
      <c r="AC40" s="2">
        <v>0.75851100000000005</v>
      </c>
      <c r="AE40" t="s">
        <v>20</v>
      </c>
      <c r="AF40" t="s">
        <v>21</v>
      </c>
      <c r="AG40" s="2">
        <v>0</v>
      </c>
      <c r="AH40" s="2">
        <v>0.73524699999999998</v>
      </c>
    </row>
    <row r="41" spans="1:34" x14ac:dyDescent="0.25">
      <c r="B41" s="5" t="s">
        <v>29</v>
      </c>
      <c r="C41" s="4">
        <f>AVERAGE(C31:C40)</f>
        <v>0.48421519879478936</v>
      </c>
      <c r="D41" s="4">
        <f>AVERAGE(D31:D40)</f>
        <v>0.7298936170212762</v>
      </c>
      <c r="G41" s="5" t="s">
        <v>29</v>
      </c>
      <c r="H41" s="4">
        <f>AVERAGE(H31:H40)</f>
        <v>0.49511172586662378</v>
      </c>
      <c r="I41" s="4">
        <f>AVERAGE(I31:I40)</f>
        <v>0.67893617021276564</v>
      </c>
      <c r="L41" s="5" t="s">
        <v>29</v>
      </c>
      <c r="M41" s="4">
        <f>AVERAGE(M31:M40)</f>
        <v>0.45769690000000002</v>
      </c>
      <c r="N41" s="4">
        <f>AVERAGE(N31:N40)</f>
        <v>0.74234030000000006</v>
      </c>
      <c r="Q41" s="5" t="s">
        <v>29</v>
      </c>
      <c r="R41" s="4">
        <f>AVERAGE(R31:R40)</f>
        <v>0.49641579999999996</v>
      </c>
      <c r="S41" s="4">
        <f>AVERAGE(S31:S40)</f>
        <v>0.72542549999999995</v>
      </c>
      <c r="V41" s="5" t="s">
        <v>29</v>
      </c>
      <c r="W41" s="4">
        <f>AVERAGE(W31:W40)</f>
        <v>0.48648520000000001</v>
      </c>
      <c r="X41" s="4">
        <f>AVERAGE(X31:X40)</f>
        <v>0.73500009999999993</v>
      </c>
      <c r="AA41" s="5" t="s">
        <v>29</v>
      </c>
      <c r="AB41" s="4">
        <f>AVERAGE(AB31:AB40)</f>
        <v>0.48873350000000004</v>
      </c>
      <c r="AC41" s="4">
        <f>AVERAGE(AC31:AC40)</f>
        <v>0.73585110000000009</v>
      </c>
      <c r="AE41" t="s">
        <v>14</v>
      </c>
      <c r="AF41" t="s">
        <v>15</v>
      </c>
      <c r="AG41" s="2">
        <v>0</v>
      </c>
      <c r="AH41" s="2">
        <v>0.71291899999999997</v>
      </c>
    </row>
    <row r="42" spans="1:34" x14ac:dyDescent="0.25">
      <c r="A42" s="20" t="s">
        <v>33</v>
      </c>
      <c r="B42" s="20"/>
      <c r="C42" s="20"/>
      <c r="D42" s="20"/>
      <c r="F42" s="20" t="s">
        <v>33</v>
      </c>
      <c r="G42" s="20"/>
      <c r="H42" s="20"/>
      <c r="I42" s="20"/>
      <c r="K42" s="20" t="s">
        <v>33</v>
      </c>
      <c r="L42" s="20"/>
      <c r="M42" s="20"/>
      <c r="N42" s="20"/>
      <c r="P42" s="20" t="s">
        <v>33</v>
      </c>
      <c r="Q42" s="20"/>
      <c r="R42" s="20"/>
      <c r="S42" s="20"/>
      <c r="U42" s="20" t="s">
        <v>33</v>
      </c>
      <c r="V42" s="20"/>
      <c r="W42" s="20"/>
      <c r="X42" s="20"/>
      <c r="Z42" s="20" t="s">
        <v>33</v>
      </c>
      <c r="AA42" s="20"/>
      <c r="AB42" s="20"/>
      <c r="AC42" s="20"/>
      <c r="AE42" t="s">
        <v>6</v>
      </c>
      <c r="AF42" t="s">
        <v>7</v>
      </c>
      <c r="AG42" s="2">
        <v>0</v>
      </c>
      <c r="AH42" s="2">
        <v>0.64593299999999998</v>
      </c>
    </row>
    <row r="43" spans="1:34" x14ac:dyDescent="0.25">
      <c r="A43" t="s">
        <v>0</v>
      </c>
      <c r="B43" t="s">
        <v>1</v>
      </c>
      <c r="C43" t="s">
        <v>2</v>
      </c>
      <c r="D43" t="s">
        <v>3</v>
      </c>
      <c r="F43" t="s">
        <v>0</v>
      </c>
      <c r="G43" t="s">
        <v>1</v>
      </c>
      <c r="H43" t="s">
        <v>2</v>
      </c>
      <c r="I43" t="s">
        <v>3</v>
      </c>
      <c r="K43" t="s">
        <v>0</v>
      </c>
      <c r="L43" t="s">
        <v>1</v>
      </c>
      <c r="M43" t="s">
        <v>2</v>
      </c>
      <c r="N43" t="s">
        <v>3</v>
      </c>
      <c r="P43" t="s">
        <v>0</v>
      </c>
      <c r="Q43" t="s">
        <v>1</v>
      </c>
      <c r="R43" t="s">
        <v>2</v>
      </c>
      <c r="S43" t="s">
        <v>3</v>
      </c>
      <c r="U43" t="s">
        <v>0</v>
      </c>
      <c r="V43" t="s">
        <v>1</v>
      </c>
      <c r="W43" t="s">
        <v>2</v>
      </c>
      <c r="X43" t="s">
        <v>3</v>
      </c>
      <c r="Z43" t="s">
        <v>0</v>
      </c>
      <c r="AA43" t="s">
        <v>1</v>
      </c>
      <c r="AB43" t="s">
        <v>2</v>
      </c>
      <c r="AC43" t="s">
        <v>3</v>
      </c>
      <c r="AF43" s="5" t="s">
        <v>29</v>
      </c>
      <c r="AG43" s="4">
        <f>AVERAGE(AG33:AG42)</f>
        <v>0.23350839999999998</v>
      </c>
      <c r="AH43" s="4">
        <f>AVERAGE(AH33:AH42)</f>
        <v>0.70462540000000007</v>
      </c>
    </row>
    <row r="44" spans="1:34" x14ac:dyDescent="0.25">
      <c r="A44" t="s">
        <v>18</v>
      </c>
      <c r="B44" t="s">
        <v>19</v>
      </c>
      <c r="C44" s="2">
        <v>0.84423499999999996</v>
      </c>
      <c r="D44" s="2">
        <v>0.75425500000000001</v>
      </c>
      <c r="F44" t="s">
        <v>18</v>
      </c>
      <c r="G44" t="s">
        <v>19</v>
      </c>
      <c r="H44">
        <v>0.78439700000000001</v>
      </c>
      <c r="I44">
        <v>0.67659599999999998</v>
      </c>
      <c r="K44" t="s">
        <v>18</v>
      </c>
      <c r="L44" t="s">
        <v>19</v>
      </c>
      <c r="M44" s="2">
        <v>0.85006499999999996</v>
      </c>
      <c r="N44" s="2">
        <v>0.75531899999999996</v>
      </c>
      <c r="P44" t="s">
        <v>18</v>
      </c>
      <c r="Q44" t="s">
        <v>19</v>
      </c>
      <c r="R44" s="2">
        <v>0.83910399999999996</v>
      </c>
      <c r="S44" s="2">
        <v>0.74787199999999998</v>
      </c>
      <c r="U44" t="s">
        <v>18</v>
      </c>
      <c r="V44" t="s">
        <v>19</v>
      </c>
      <c r="W44" s="2">
        <v>0.85430499999999998</v>
      </c>
      <c r="X44" s="2">
        <v>0.765957</v>
      </c>
      <c r="Z44" t="s">
        <v>18</v>
      </c>
      <c r="AA44" t="s">
        <v>19</v>
      </c>
      <c r="AB44" s="2">
        <v>0.85921099999999995</v>
      </c>
      <c r="AC44" s="2">
        <v>0.77234000000000003</v>
      </c>
      <c r="AE44" s="20" t="s">
        <v>56</v>
      </c>
      <c r="AF44" s="20"/>
      <c r="AG44" s="20"/>
      <c r="AH44" s="20"/>
    </row>
    <row r="45" spans="1:34" x14ac:dyDescent="0.25">
      <c r="A45" t="s">
        <v>4</v>
      </c>
      <c r="B45" t="s">
        <v>5</v>
      </c>
      <c r="C45" s="2">
        <v>0.64781900000000003</v>
      </c>
      <c r="D45" s="2">
        <v>0.53617000000000004</v>
      </c>
      <c r="F45" t="s">
        <v>16</v>
      </c>
      <c r="G45" t="s">
        <v>17</v>
      </c>
      <c r="H45">
        <v>0.61813200000000001</v>
      </c>
      <c r="I45">
        <v>0.70425499999999996</v>
      </c>
      <c r="K45" t="s">
        <v>16</v>
      </c>
      <c r="L45" t="s">
        <v>17</v>
      </c>
      <c r="M45" s="2">
        <v>0.65826799999999996</v>
      </c>
      <c r="N45" s="2">
        <v>0.76914899999999997</v>
      </c>
      <c r="P45" t="s">
        <v>6</v>
      </c>
      <c r="Q45" t="s">
        <v>7</v>
      </c>
      <c r="R45" s="2">
        <v>0.63837999999999995</v>
      </c>
      <c r="S45" s="2">
        <v>0.60106400000000004</v>
      </c>
      <c r="U45" t="s">
        <v>16</v>
      </c>
      <c r="V45" t="s">
        <v>17</v>
      </c>
      <c r="W45" s="2">
        <v>0.71131</v>
      </c>
      <c r="X45" s="2">
        <v>0.79361700000000002</v>
      </c>
      <c r="Z45" t="s">
        <v>16</v>
      </c>
      <c r="AA45" t="s">
        <v>17</v>
      </c>
      <c r="AB45" s="2">
        <v>0.69665500000000002</v>
      </c>
      <c r="AC45" s="2">
        <v>0.72021299999999999</v>
      </c>
      <c r="AE45" t="s">
        <v>0</v>
      </c>
      <c r="AF45" t="s">
        <v>1</v>
      </c>
      <c r="AG45" t="s">
        <v>2</v>
      </c>
      <c r="AH45" t="s">
        <v>3</v>
      </c>
    </row>
    <row r="46" spans="1:34" x14ac:dyDescent="0.25">
      <c r="A46" t="s">
        <v>16</v>
      </c>
      <c r="B46" t="s">
        <v>17</v>
      </c>
      <c r="C46" s="2">
        <v>0.558226</v>
      </c>
      <c r="D46" s="2">
        <v>0.74574499999999999</v>
      </c>
      <c r="F46" t="s">
        <v>4</v>
      </c>
      <c r="G46" t="s">
        <v>5</v>
      </c>
      <c r="H46">
        <v>0.55394200000000005</v>
      </c>
      <c r="I46">
        <v>0.54255299999999995</v>
      </c>
      <c r="K46" t="s">
        <v>4</v>
      </c>
      <c r="L46" t="s">
        <v>5</v>
      </c>
      <c r="M46" s="2">
        <v>0.63856500000000005</v>
      </c>
      <c r="N46" s="2">
        <v>0.57127700000000003</v>
      </c>
      <c r="P46" t="s">
        <v>4</v>
      </c>
      <c r="Q46" t="s">
        <v>5</v>
      </c>
      <c r="R46" s="2">
        <v>0.63192700000000002</v>
      </c>
      <c r="S46" s="2">
        <v>0.52659599999999995</v>
      </c>
      <c r="U46" t="s">
        <v>4</v>
      </c>
      <c r="V46" t="s">
        <v>5</v>
      </c>
      <c r="W46" s="2">
        <v>0.64658000000000004</v>
      </c>
      <c r="X46" s="2">
        <v>0.53829800000000005</v>
      </c>
      <c r="Z46" t="s">
        <v>6</v>
      </c>
      <c r="AA46" t="s">
        <v>7</v>
      </c>
      <c r="AB46" s="2">
        <v>0.64430900000000002</v>
      </c>
      <c r="AC46" s="2">
        <v>0.62766</v>
      </c>
      <c r="AE46" t="s">
        <v>18</v>
      </c>
      <c r="AF46" t="s">
        <v>19</v>
      </c>
      <c r="AG46" s="2">
        <v>0.78337000000000001</v>
      </c>
      <c r="AH46" s="2">
        <v>0.68421100000000001</v>
      </c>
    </row>
    <row r="47" spans="1:34" x14ac:dyDescent="0.25">
      <c r="A47" t="s">
        <v>20</v>
      </c>
      <c r="B47" t="s">
        <v>21</v>
      </c>
      <c r="C47" s="2">
        <v>0.50429800000000002</v>
      </c>
      <c r="D47" s="2">
        <v>0.81595700000000004</v>
      </c>
      <c r="F47" t="s">
        <v>6</v>
      </c>
      <c r="G47" t="s">
        <v>7</v>
      </c>
      <c r="H47">
        <v>0.54111399999999998</v>
      </c>
      <c r="I47">
        <v>0.631915</v>
      </c>
      <c r="K47" t="s">
        <v>12</v>
      </c>
      <c r="L47" t="s">
        <v>13</v>
      </c>
      <c r="M47" s="2">
        <v>0.40236699999999997</v>
      </c>
      <c r="N47" s="2">
        <v>0.78510599999999997</v>
      </c>
      <c r="P47" t="s">
        <v>16</v>
      </c>
      <c r="Q47" t="s">
        <v>17</v>
      </c>
      <c r="R47" s="2">
        <v>0.62973800000000002</v>
      </c>
      <c r="S47" s="2">
        <v>0.59468100000000002</v>
      </c>
      <c r="U47" t="s">
        <v>20</v>
      </c>
      <c r="V47" t="s">
        <v>21</v>
      </c>
      <c r="W47" s="2">
        <v>0.54594600000000004</v>
      </c>
      <c r="X47" s="2">
        <v>0.82127700000000003</v>
      </c>
      <c r="Z47" t="s">
        <v>4</v>
      </c>
      <c r="AA47" t="s">
        <v>5</v>
      </c>
      <c r="AB47" s="2">
        <v>0.64332199999999995</v>
      </c>
      <c r="AC47" s="2">
        <v>0.53404300000000005</v>
      </c>
      <c r="AE47" t="s">
        <v>16</v>
      </c>
      <c r="AF47" t="s">
        <v>17</v>
      </c>
      <c r="AG47" s="2">
        <v>0.58064499999999997</v>
      </c>
      <c r="AH47" s="2">
        <v>0.62679399999999996</v>
      </c>
    </row>
    <row r="48" spans="1:34" x14ac:dyDescent="0.25">
      <c r="A48" t="s">
        <v>22</v>
      </c>
      <c r="B48" t="s">
        <v>23</v>
      </c>
      <c r="C48" s="2">
        <v>0.492114</v>
      </c>
      <c r="D48" s="2">
        <v>0.82872299999999999</v>
      </c>
      <c r="F48" t="s">
        <v>22</v>
      </c>
      <c r="G48" t="s">
        <v>23</v>
      </c>
      <c r="H48">
        <v>0.447301</v>
      </c>
      <c r="I48">
        <v>0.77127699999999999</v>
      </c>
      <c r="K48" t="s">
        <v>8</v>
      </c>
      <c r="L48" t="s">
        <v>9</v>
      </c>
      <c r="M48" s="2">
        <v>0.38320199999999999</v>
      </c>
      <c r="N48" s="2">
        <v>0.75</v>
      </c>
      <c r="P48" t="s">
        <v>10</v>
      </c>
      <c r="Q48" t="s">
        <v>11</v>
      </c>
      <c r="R48" s="2">
        <v>0.50061699999999998</v>
      </c>
      <c r="S48" s="2">
        <v>0.56914900000000002</v>
      </c>
      <c r="U48" t="s">
        <v>22</v>
      </c>
      <c r="V48" t="s">
        <v>23</v>
      </c>
      <c r="W48" s="2">
        <v>0.48562300000000003</v>
      </c>
      <c r="X48" s="2">
        <v>0.82872299999999999</v>
      </c>
      <c r="Z48" t="s">
        <v>20</v>
      </c>
      <c r="AA48" t="s">
        <v>21</v>
      </c>
      <c r="AB48" s="2">
        <v>0.56652400000000003</v>
      </c>
      <c r="AC48" s="2">
        <v>0.78510599999999997</v>
      </c>
      <c r="AE48" t="s">
        <v>20</v>
      </c>
      <c r="AF48" t="s">
        <v>21</v>
      </c>
      <c r="AG48" s="2">
        <v>0.48760300000000001</v>
      </c>
      <c r="AH48" s="2">
        <v>0.60446599999999995</v>
      </c>
    </row>
    <row r="49" spans="1:34" x14ac:dyDescent="0.25">
      <c r="A49" t="s">
        <v>6</v>
      </c>
      <c r="B49" t="s">
        <v>7</v>
      </c>
      <c r="C49" s="2">
        <v>0.399254</v>
      </c>
      <c r="D49" s="2">
        <v>0.657447</v>
      </c>
      <c r="F49" t="s">
        <v>12</v>
      </c>
      <c r="G49" t="s">
        <v>13</v>
      </c>
      <c r="H49">
        <v>0.42372900000000002</v>
      </c>
      <c r="I49">
        <v>0.71063799999999999</v>
      </c>
      <c r="K49" t="s">
        <v>20</v>
      </c>
      <c r="L49" t="s">
        <v>21</v>
      </c>
      <c r="M49" s="2">
        <v>0.38244499999999998</v>
      </c>
      <c r="N49" s="2">
        <v>0.79042599999999996</v>
      </c>
      <c r="P49" t="s">
        <v>8</v>
      </c>
      <c r="Q49" t="s">
        <v>9</v>
      </c>
      <c r="R49" s="2">
        <v>0.45610299999999998</v>
      </c>
      <c r="S49" s="2">
        <v>0.45957399999999998</v>
      </c>
      <c r="U49" t="s">
        <v>6</v>
      </c>
      <c r="V49" t="s">
        <v>7</v>
      </c>
      <c r="W49" s="2">
        <v>0.45422499999999999</v>
      </c>
      <c r="X49" s="2">
        <v>0.67021299999999995</v>
      </c>
      <c r="Z49" t="s">
        <v>22</v>
      </c>
      <c r="AA49" t="s">
        <v>23</v>
      </c>
      <c r="AB49" s="2">
        <v>0.51002899999999995</v>
      </c>
      <c r="AC49" s="2">
        <v>0.81808499999999995</v>
      </c>
      <c r="AE49" t="s">
        <v>22</v>
      </c>
      <c r="AF49" t="s">
        <v>23</v>
      </c>
      <c r="AG49" s="2">
        <v>0.47058800000000001</v>
      </c>
      <c r="AH49" s="2">
        <v>0.55502399999999996</v>
      </c>
    </row>
    <row r="50" spans="1:34" x14ac:dyDescent="0.25">
      <c r="A50" t="s">
        <v>14</v>
      </c>
      <c r="B50" t="s">
        <v>15</v>
      </c>
      <c r="C50" s="2">
        <v>0.39080500000000001</v>
      </c>
      <c r="D50" s="2">
        <v>0.77446800000000005</v>
      </c>
      <c r="F50" t="s">
        <v>20</v>
      </c>
      <c r="G50" t="s">
        <v>21</v>
      </c>
      <c r="H50">
        <v>0.418103</v>
      </c>
      <c r="I50">
        <v>0.71276600000000001</v>
      </c>
      <c r="K50" t="s">
        <v>6</v>
      </c>
      <c r="L50" t="s">
        <v>7</v>
      </c>
      <c r="M50" s="2">
        <v>0.36647200000000002</v>
      </c>
      <c r="N50" s="2">
        <v>0.65425500000000003</v>
      </c>
      <c r="P50" t="s">
        <v>20</v>
      </c>
      <c r="Q50" t="s">
        <v>21</v>
      </c>
      <c r="R50" s="2">
        <v>0.44100099999999998</v>
      </c>
      <c r="S50" s="2">
        <v>0.50106399999999995</v>
      </c>
      <c r="U50" t="s">
        <v>8</v>
      </c>
      <c r="V50" t="s">
        <v>9</v>
      </c>
      <c r="W50" s="2">
        <v>0.40251599999999998</v>
      </c>
      <c r="X50" s="2">
        <v>0.69680900000000001</v>
      </c>
      <c r="Z50" t="s">
        <v>10</v>
      </c>
      <c r="AA50" t="s">
        <v>11</v>
      </c>
      <c r="AB50" s="2">
        <v>0.453901</v>
      </c>
      <c r="AC50" s="2">
        <v>0.75425500000000001</v>
      </c>
      <c r="AE50" t="s">
        <v>6</v>
      </c>
      <c r="AF50" t="s">
        <v>7</v>
      </c>
      <c r="AG50" s="2">
        <v>0.44856699999999999</v>
      </c>
      <c r="AH50" s="2">
        <v>0.47846899999999998</v>
      </c>
    </row>
    <row r="51" spans="1:34" x14ac:dyDescent="0.25">
      <c r="A51" t="s">
        <v>8</v>
      </c>
      <c r="B51" t="s">
        <v>9</v>
      </c>
      <c r="C51" s="2">
        <v>0.365591</v>
      </c>
      <c r="D51" s="2">
        <v>0.68616999999999995</v>
      </c>
      <c r="F51" t="s">
        <v>10</v>
      </c>
      <c r="G51" t="s">
        <v>11</v>
      </c>
      <c r="H51">
        <v>0.41106700000000002</v>
      </c>
      <c r="I51">
        <v>0.682979</v>
      </c>
      <c r="K51" t="s">
        <v>22</v>
      </c>
      <c r="L51" t="s">
        <v>23</v>
      </c>
      <c r="M51" s="2">
        <v>0.30588199999999999</v>
      </c>
      <c r="N51" s="2">
        <v>0.81170200000000003</v>
      </c>
      <c r="P51" t="s">
        <v>14</v>
      </c>
      <c r="Q51" t="s">
        <v>15</v>
      </c>
      <c r="R51" s="2">
        <v>0.43065700000000001</v>
      </c>
      <c r="S51" s="2">
        <v>0.50212800000000002</v>
      </c>
      <c r="U51" t="s">
        <v>14</v>
      </c>
      <c r="V51" t="s">
        <v>15</v>
      </c>
      <c r="W51" s="2">
        <v>0.37714300000000001</v>
      </c>
      <c r="X51" s="2">
        <v>0.76808500000000002</v>
      </c>
      <c r="Z51" t="s">
        <v>8</v>
      </c>
      <c r="AA51" t="s">
        <v>9</v>
      </c>
      <c r="AB51" s="2">
        <v>0.43719400000000003</v>
      </c>
      <c r="AC51" s="2">
        <v>0.63297899999999996</v>
      </c>
      <c r="AE51" t="s">
        <v>14</v>
      </c>
      <c r="AF51" t="s">
        <v>15</v>
      </c>
      <c r="AG51" s="2">
        <v>0.42276399999999997</v>
      </c>
      <c r="AH51" s="2">
        <v>0.54704900000000001</v>
      </c>
    </row>
    <row r="52" spans="1:34" x14ac:dyDescent="0.25">
      <c r="A52" t="s">
        <v>12</v>
      </c>
      <c r="B52" t="s">
        <v>13</v>
      </c>
      <c r="C52" s="2">
        <v>0.33513500000000002</v>
      </c>
      <c r="D52" s="2">
        <v>0.73829800000000001</v>
      </c>
      <c r="F52" t="s">
        <v>8</v>
      </c>
      <c r="G52" t="s">
        <v>9</v>
      </c>
      <c r="H52">
        <v>0.40761900000000001</v>
      </c>
      <c r="I52">
        <v>0.66914899999999999</v>
      </c>
      <c r="K52" t="s">
        <v>10</v>
      </c>
      <c r="L52" t="s">
        <v>11</v>
      </c>
      <c r="M52" s="2">
        <v>0.21768699999999999</v>
      </c>
      <c r="N52" s="2">
        <v>0.75531899999999996</v>
      </c>
      <c r="P52" t="s">
        <v>22</v>
      </c>
      <c r="Q52" t="s">
        <v>23</v>
      </c>
      <c r="R52" s="2">
        <v>0.40099600000000002</v>
      </c>
      <c r="S52" s="2">
        <v>0.48829800000000001</v>
      </c>
      <c r="U52" t="s">
        <v>12</v>
      </c>
      <c r="V52" t="s">
        <v>13</v>
      </c>
      <c r="W52" s="2">
        <v>0.375635</v>
      </c>
      <c r="X52" s="2">
        <v>0.73829800000000001</v>
      </c>
      <c r="Z52" t="s">
        <v>14</v>
      </c>
      <c r="AA52" t="s">
        <v>15</v>
      </c>
      <c r="AB52" s="2">
        <v>0.42128599999999999</v>
      </c>
      <c r="AC52" s="2">
        <v>0.72233999999999998</v>
      </c>
      <c r="AE52" t="s">
        <v>4</v>
      </c>
      <c r="AF52" t="s">
        <v>5</v>
      </c>
      <c r="AG52" s="2">
        <v>0.39319500000000002</v>
      </c>
      <c r="AH52" s="2">
        <v>0.48803800000000003</v>
      </c>
    </row>
    <row r="53" spans="1:34" x14ac:dyDescent="0.25">
      <c r="A53" t="s">
        <v>10</v>
      </c>
      <c r="B53" t="s">
        <v>11</v>
      </c>
      <c r="C53" s="2">
        <v>0.28483000000000003</v>
      </c>
      <c r="D53" s="2">
        <v>0.75425500000000001</v>
      </c>
      <c r="F53" t="s">
        <v>14</v>
      </c>
      <c r="G53" t="s">
        <v>15</v>
      </c>
      <c r="H53">
        <v>0.36065599999999998</v>
      </c>
      <c r="I53">
        <v>0.66808500000000004</v>
      </c>
      <c r="K53" t="s">
        <v>14</v>
      </c>
      <c r="L53" t="s">
        <v>15</v>
      </c>
      <c r="M53" s="2">
        <v>0.206897</v>
      </c>
      <c r="N53" s="2">
        <v>0.75531899999999996</v>
      </c>
      <c r="P53" t="s">
        <v>12</v>
      </c>
      <c r="Q53" t="s">
        <v>13</v>
      </c>
      <c r="R53" s="2">
        <v>0.39909299999999998</v>
      </c>
      <c r="S53" s="2">
        <v>0.43617</v>
      </c>
      <c r="U53" t="s">
        <v>10</v>
      </c>
      <c r="V53" t="s">
        <v>11</v>
      </c>
      <c r="W53" s="2">
        <v>0.30303000000000002</v>
      </c>
      <c r="X53" s="2">
        <v>0.75531899999999996</v>
      </c>
      <c r="Z53" t="s">
        <v>12</v>
      </c>
      <c r="AA53" t="s">
        <v>13</v>
      </c>
      <c r="AB53" s="2">
        <v>0.39749000000000001</v>
      </c>
      <c r="AC53" s="2">
        <v>0.69361700000000004</v>
      </c>
      <c r="AE53" t="s">
        <v>12</v>
      </c>
      <c r="AF53" t="s">
        <v>13</v>
      </c>
      <c r="AG53" s="2">
        <v>0.35986200000000002</v>
      </c>
      <c r="AH53" s="2">
        <v>0.70494400000000002</v>
      </c>
    </row>
    <row r="54" spans="1:34" x14ac:dyDescent="0.25">
      <c r="B54" s="5" t="s">
        <v>29</v>
      </c>
      <c r="C54" s="4">
        <f>AVERAGE(C44:C53)</f>
        <v>0.48223070000000001</v>
      </c>
      <c r="D54" s="4">
        <f>AVERAGE(D44:D53)</f>
        <v>0.72914879999999993</v>
      </c>
      <c r="G54" s="5" t="s">
        <v>29</v>
      </c>
      <c r="H54" s="4">
        <f>AVERAGE(H44:H53)</f>
        <v>0.49660599999999999</v>
      </c>
      <c r="I54" s="4">
        <f>AVERAGE(I44:I53)</f>
        <v>0.67702130000000005</v>
      </c>
      <c r="L54" s="5" t="s">
        <v>29</v>
      </c>
      <c r="M54" s="4">
        <f>AVERAGE(M44:M53)</f>
        <v>0.44118499999999994</v>
      </c>
      <c r="N54" s="4">
        <f>AVERAGE(N44:N53)</f>
        <v>0.73978720000000009</v>
      </c>
      <c r="Q54" s="5" t="s">
        <v>29</v>
      </c>
      <c r="R54" s="4">
        <f>AVERAGE(R44:R53)</f>
        <v>0.53676159999999995</v>
      </c>
      <c r="S54" s="4">
        <f>AVERAGE(S44:S53)</f>
        <v>0.54265960000000002</v>
      </c>
      <c r="V54" s="5" t="s">
        <v>29</v>
      </c>
      <c r="W54" s="4">
        <f>AVERAGE(W44:W53)</f>
        <v>0.51563130000000001</v>
      </c>
      <c r="X54" s="4">
        <f>AVERAGE(X44:X53)</f>
        <v>0.73765959999999997</v>
      </c>
      <c r="AA54" s="5" t="s">
        <v>29</v>
      </c>
      <c r="AB54" s="4">
        <f>AVERAGE(AB44:AB53)</f>
        <v>0.5629921</v>
      </c>
      <c r="AC54" s="4">
        <f>AVERAGE(AC44:AC53)</f>
        <v>0.70606379999999991</v>
      </c>
      <c r="AE54" t="s">
        <v>8</v>
      </c>
      <c r="AF54" t="s">
        <v>9</v>
      </c>
      <c r="AG54" s="2">
        <v>0.33986899999999998</v>
      </c>
      <c r="AH54" s="2">
        <v>0.67783099999999996</v>
      </c>
    </row>
    <row r="55" spans="1:34" x14ac:dyDescent="0.25">
      <c r="AE55" t="s">
        <v>10</v>
      </c>
      <c r="AF55" t="s">
        <v>11</v>
      </c>
      <c r="AG55" s="2">
        <v>0.33093499999999998</v>
      </c>
      <c r="AH55" s="2">
        <v>0.55502399999999996</v>
      </c>
    </row>
    <row r="56" spans="1:34" x14ac:dyDescent="0.25">
      <c r="B56" s="19" t="s">
        <v>31</v>
      </c>
      <c r="C56" s="19"/>
      <c r="D56" s="19"/>
      <c r="G56" s="19" t="s">
        <v>32</v>
      </c>
      <c r="H56" s="19"/>
      <c r="I56" s="19"/>
      <c r="L56" s="19" t="s">
        <v>43</v>
      </c>
      <c r="M56" s="19"/>
      <c r="N56" s="19"/>
      <c r="Q56" s="19" t="s">
        <v>44</v>
      </c>
      <c r="R56" s="19"/>
      <c r="S56" s="19"/>
      <c r="V56" s="19" t="s">
        <v>40</v>
      </c>
      <c r="W56" s="19"/>
      <c r="X56" s="19"/>
      <c r="AA56" s="19" t="s">
        <v>42</v>
      </c>
      <c r="AB56" s="19"/>
      <c r="AC56" s="19"/>
      <c r="AF56" s="5" t="s">
        <v>29</v>
      </c>
      <c r="AG56" s="4">
        <f>AVERAGE(AG46:AG55)</f>
        <v>0.46173980000000003</v>
      </c>
      <c r="AH56" s="4">
        <f>AVERAGE(AH46:AH55)</f>
        <v>0.59218499999999996</v>
      </c>
    </row>
    <row r="57" spans="1:34" x14ac:dyDescent="0.25">
      <c r="C57" t="s">
        <v>30</v>
      </c>
      <c r="D57" t="s">
        <v>3</v>
      </c>
      <c r="H57" t="s">
        <v>30</v>
      </c>
      <c r="I57" t="s">
        <v>3</v>
      </c>
      <c r="M57" t="s">
        <v>30</v>
      </c>
      <c r="N57" t="s">
        <v>3</v>
      </c>
      <c r="R57" t="s">
        <v>30</v>
      </c>
      <c r="S57" t="s">
        <v>3</v>
      </c>
      <c r="W57" t="s">
        <v>30</v>
      </c>
      <c r="X57" t="s">
        <v>3</v>
      </c>
      <c r="AB57" t="s">
        <v>30</v>
      </c>
      <c r="AC57" t="s">
        <v>3</v>
      </c>
    </row>
    <row r="58" spans="1:34" x14ac:dyDescent="0.25">
      <c r="B58" t="s">
        <v>26</v>
      </c>
      <c r="C58" s="2">
        <f>AVERAGE(C5:C14)</f>
        <v>0.30867575337698561</v>
      </c>
      <c r="D58" s="2">
        <f>AVERAGE(D5:D14)</f>
        <v>0.70765957446808458</v>
      </c>
      <c r="G58" t="s">
        <v>26</v>
      </c>
      <c r="H58" s="2">
        <v>0.46340208628596946</v>
      </c>
      <c r="I58" s="2">
        <v>0.64585106382978663</v>
      </c>
      <c r="L58" t="s">
        <v>26</v>
      </c>
      <c r="M58" s="2">
        <v>0.45176339711166341</v>
      </c>
      <c r="N58" s="2">
        <v>0.72819148936170153</v>
      </c>
      <c r="Q58" t="s">
        <v>26</v>
      </c>
      <c r="R58" s="2">
        <v>0.3593751</v>
      </c>
      <c r="S58" s="2">
        <v>0.71106390000000008</v>
      </c>
      <c r="V58" t="s">
        <v>26</v>
      </c>
      <c r="W58" s="2">
        <v>0.34551589999999999</v>
      </c>
      <c r="X58" s="2">
        <v>0.71829779999999999</v>
      </c>
      <c r="AA58" t="s">
        <v>26</v>
      </c>
      <c r="AB58" s="2">
        <v>0.29982059999999999</v>
      </c>
      <c r="AC58" s="2">
        <v>0.72382979999999997</v>
      </c>
      <c r="AF58" s="19" t="s">
        <v>102</v>
      </c>
      <c r="AG58" s="19"/>
      <c r="AH58" s="19"/>
    </row>
    <row r="59" spans="1:34" x14ac:dyDescent="0.25">
      <c r="B59" t="s">
        <v>34</v>
      </c>
      <c r="C59" s="2">
        <v>0.4835053995164233</v>
      </c>
      <c r="D59" s="2">
        <v>0.72968085106382941</v>
      </c>
      <c r="G59" t="s">
        <v>34</v>
      </c>
      <c r="H59" s="2">
        <v>0.46989698691024656</v>
      </c>
      <c r="I59" s="2">
        <v>0.66351063829787194</v>
      </c>
      <c r="L59" t="s">
        <v>34</v>
      </c>
      <c r="M59" s="2">
        <v>0.44966085940059364</v>
      </c>
      <c r="N59" s="2">
        <v>0.74021276595744634</v>
      </c>
      <c r="Q59" t="s">
        <v>34</v>
      </c>
      <c r="R59" s="2">
        <v>0.49386480000000005</v>
      </c>
      <c r="S59" s="2">
        <v>0.73319129999999999</v>
      </c>
      <c r="V59" t="s">
        <v>34</v>
      </c>
      <c r="W59" s="2">
        <v>0.48574979999999995</v>
      </c>
      <c r="X59" s="2">
        <v>0.73734029999999995</v>
      </c>
      <c r="AA59" t="s">
        <v>34</v>
      </c>
      <c r="AB59" s="2">
        <v>0.48534899999999997</v>
      </c>
      <c r="AC59" s="2">
        <v>0.74468080000000003</v>
      </c>
      <c r="AF59" s="17"/>
      <c r="AG59" s="17" t="s">
        <v>2</v>
      </c>
      <c r="AH59" s="17" t="s">
        <v>3</v>
      </c>
    </row>
    <row r="60" spans="1:34" x14ac:dyDescent="0.25">
      <c r="B60" t="s">
        <v>35</v>
      </c>
      <c r="C60" s="2">
        <v>0.48421519879478947</v>
      </c>
      <c r="D60" s="2">
        <v>0.7298936170212762</v>
      </c>
      <c r="G60" t="s">
        <v>35</v>
      </c>
      <c r="H60" s="2">
        <v>0.49511172586662366</v>
      </c>
      <c r="I60" s="2">
        <v>0.67893617021276553</v>
      </c>
      <c r="L60" t="s">
        <v>35</v>
      </c>
      <c r="M60" s="2">
        <v>0.46041633669923154</v>
      </c>
      <c r="N60" s="2">
        <v>0.73861702127659534</v>
      </c>
      <c r="Q60" t="s">
        <v>35</v>
      </c>
      <c r="R60" s="2">
        <v>0.49641579999999996</v>
      </c>
      <c r="S60" s="2">
        <v>0.72542549999999983</v>
      </c>
      <c r="V60" t="s">
        <v>35</v>
      </c>
      <c r="W60" s="2">
        <v>0.48648520000000006</v>
      </c>
      <c r="X60" s="2">
        <v>0.73500009999999993</v>
      </c>
      <c r="AA60" t="s">
        <v>35</v>
      </c>
      <c r="AB60" s="2">
        <v>0.48873350000000004</v>
      </c>
      <c r="AC60" s="2">
        <v>0.73585110000000009</v>
      </c>
      <c r="AF60" t="s">
        <v>103</v>
      </c>
      <c r="AG60">
        <v>0.23350839999999998</v>
      </c>
      <c r="AH60">
        <v>0.70462540000000007</v>
      </c>
    </row>
    <row r="61" spans="1:34" x14ac:dyDescent="0.25">
      <c r="B61" t="s">
        <v>36</v>
      </c>
      <c r="C61" s="2">
        <v>0.48223069999999996</v>
      </c>
      <c r="D61" s="2">
        <v>0.72914879999999993</v>
      </c>
      <c r="G61" t="s">
        <v>36</v>
      </c>
      <c r="H61" s="2">
        <v>0.49660600000000005</v>
      </c>
      <c r="I61" s="2">
        <v>0.67702130000000005</v>
      </c>
      <c r="L61" t="s">
        <v>36</v>
      </c>
      <c r="M61" s="2">
        <v>0.45866583248335235</v>
      </c>
      <c r="N61" s="2">
        <v>0.73957446808510596</v>
      </c>
      <c r="Q61" t="s">
        <v>36</v>
      </c>
      <c r="R61" s="2">
        <v>0.53676159999999995</v>
      </c>
      <c r="S61" s="2">
        <v>0.54265960000000002</v>
      </c>
      <c r="V61" t="s">
        <v>36</v>
      </c>
      <c r="W61" s="2">
        <v>0.51563130000000013</v>
      </c>
      <c r="X61" s="2">
        <v>0.73765960000000008</v>
      </c>
      <c r="AA61" t="s">
        <v>36</v>
      </c>
      <c r="AB61" s="2">
        <v>0.5629921</v>
      </c>
      <c r="AC61" s="2">
        <v>0.70606379999999991</v>
      </c>
      <c r="AF61" t="s">
        <v>104</v>
      </c>
      <c r="AG61">
        <v>0.20675460000000001</v>
      </c>
      <c r="AH61">
        <v>0.69314200000000015</v>
      </c>
    </row>
    <row r="62" spans="1:34" x14ac:dyDescent="0.25">
      <c r="AF62" t="s">
        <v>105</v>
      </c>
      <c r="AG62">
        <v>0.46173980000000003</v>
      </c>
      <c r="AH62">
        <v>0.59218499999999996</v>
      </c>
    </row>
    <row r="63" spans="1:34" x14ac:dyDescent="0.25">
      <c r="AF63" t="s">
        <v>106</v>
      </c>
      <c r="AG63">
        <v>0.52044160000000006</v>
      </c>
      <c r="AH63">
        <v>0.55709710000000001</v>
      </c>
    </row>
  </sheetData>
  <sortState xmlns:xlrd2="http://schemas.microsoft.com/office/spreadsheetml/2017/richdata2" ref="Z44:AC53">
    <sortCondition descending="1" ref="AB44:AB53"/>
  </sortState>
  <mergeCells count="46">
    <mergeCell ref="AJ16:AM16"/>
    <mergeCell ref="AA56:AC56"/>
    <mergeCell ref="Z2:AC2"/>
    <mergeCell ref="Z3:AC3"/>
    <mergeCell ref="Z16:AC16"/>
    <mergeCell ref="Z29:AC29"/>
    <mergeCell ref="Z42:AC42"/>
    <mergeCell ref="AJ2:AM2"/>
    <mergeCell ref="AJ3:AM3"/>
    <mergeCell ref="AE2:AH2"/>
    <mergeCell ref="AE3:AH3"/>
    <mergeCell ref="AE31:AH31"/>
    <mergeCell ref="AE44:AH44"/>
    <mergeCell ref="P29:S29"/>
    <mergeCell ref="P42:S42"/>
    <mergeCell ref="Q56:S56"/>
    <mergeCell ref="P2:S2"/>
    <mergeCell ref="P3:S3"/>
    <mergeCell ref="P16:S16"/>
    <mergeCell ref="F29:I29"/>
    <mergeCell ref="K29:N29"/>
    <mergeCell ref="K42:N42"/>
    <mergeCell ref="L56:N56"/>
    <mergeCell ref="B56:D56"/>
    <mergeCell ref="G56:I56"/>
    <mergeCell ref="A42:D42"/>
    <mergeCell ref="A29:D29"/>
    <mergeCell ref="F42:I42"/>
    <mergeCell ref="K2:N2"/>
    <mergeCell ref="K3:N3"/>
    <mergeCell ref="K16:N16"/>
    <mergeCell ref="A2:D2"/>
    <mergeCell ref="F2:I2"/>
    <mergeCell ref="A16:D16"/>
    <mergeCell ref="A3:D3"/>
    <mergeCell ref="F3:I3"/>
    <mergeCell ref="F16:I16"/>
    <mergeCell ref="AE30:AH30"/>
    <mergeCell ref="AF58:AH58"/>
    <mergeCell ref="V56:X56"/>
    <mergeCell ref="U42:X42"/>
    <mergeCell ref="U2:X2"/>
    <mergeCell ref="U3:X3"/>
    <mergeCell ref="U16:X16"/>
    <mergeCell ref="U29:X29"/>
    <mergeCell ref="AE16:AH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5B793-F708-4B7A-9EB4-6E667BF93D08}">
  <dimension ref="A1:CK122"/>
  <sheetViews>
    <sheetView topLeftCell="I1" workbookViewId="0">
      <selection activeCell="CA40" sqref="CA40"/>
    </sheetView>
  </sheetViews>
  <sheetFormatPr defaultRowHeight="15" x14ac:dyDescent="0.25"/>
  <cols>
    <col min="1" max="1" width="11.28515625" bestFit="1" customWidth="1"/>
    <col min="2" max="2" width="34.42578125" bestFit="1" customWidth="1"/>
    <col min="3" max="3" width="11" bestFit="1" customWidth="1"/>
    <col min="4" max="4" width="8.7109375" bestFit="1" customWidth="1"/>
    <col min="5" max="5" width="35.140625" bestFit="1" customWidth="1"/>
    <col min="6" max="6" width="52" bestFit="1" customWidth="1"/>
    <col min="8" max="8" width="11.28515625" bestFit="1" customWidth="1"/>
    <col min="9" max="9" width="52" bestFit="1" customWidth="1"/>
    <col min="10" max="10" width="7.7109375" bestFit="1" customWidth="1"/>
    <col min="11" max="11" width="16.85546875" bestFit="1" customWidth="1"/>
    <col min="12" max="12" width="15.85546875" bestFit="1" customWidth="1"/>
    <col min="13" max="13" width="24.28515625" bestFit="1" customWidth="1"/>
    <col min="14" max="14" width="19" bestFit="1" customWidth="1"/>
    <col min="15" max="15" width="15.140625" bestFit="1" customWidth="1"/>
    <col min="16" max="16" width="17.28515625" bestFit="1" customWidth="1"/>
    <col min="17" max="17" width="18.28515625" bestFit="1" customWidth="1"/>
    <col min="18" max="18" width="34.42578125" bestFit="1" customWidth="1"/>
    <col min="19" max="19" width="14.85546875" bestFit="1" customWidth="1"/>
    <col min="20" max="20" width="7.7109375" bestFit="1" customWidth="1"/>
    <col min="21" max="21" width="16.85546875" bestFit="1" customWidth="1"/>
    <col min="22" max="22" width="15.85546875" bestFit="1" customWidth="1"/>
    <col min="23" max="23" width="24.28515625" bestFit="1" customWidth="1"/>
    <col min="24" max="24" width="19" bestFit="1" customWidth="1"/>
    <col min="25" max="25" width="15.140625" bestFit="1" customWidth="1"/>
    <col min="26" max="26" width="17.28515625" bestFit="1" customWidth="1"/>
    <col min="27" max="27" width="18.28515625" bestFit="1" customWidth="1"/>
    <col min="28" max="28" width="34.42578125" bestFit="1" customWidth="1"/>
    <col min="29" max="29" width="14.85546875" bestFit="1" customWidth="1"/>
    <col min="30" max="30" width="7.7109375" bestFit="1" customWidth="1"/>
    <col min="31" max="31" width="16.85546875" bestFit="1" customWidth="1"/>
    <col min="32" max="32" width="15.85546875" bestFit="1" customWidth="1"/>
    <col min="33" max="33" width="24.28515625" bestFit="1" customWidth="1"/>
    <col min="34" max="34" width="19" bestFit="1" customWidth="1"/>
    <col min="35" max="35" width="15.140625" bestFit="1" customWidth="1"/>
    <col min="36" max="36" width="17.28515625" bestFit="1" customWidth="1"/>
    <col min="37" max="37" width="18.28515625" bestFit="1" customWidth="1"/>
    <col min="38" max="38" width="34.42578125" bestFit="1" customWidth="1"/>
    <col min="39" max="39" width="14.85546875" bestFit="1" customWidth="1"/>
    <col min="40" max="40" width="7.7109375" bestFit="1" customWidth="1"/>
    <col min="41" max="41" width="16.85546875" bestFit="1" customWidth="1"/>
    <col min="42" max="42" width="15.85546875" bestFit="1" customWidth="1"/>
    <col min="43" max="43" width="24.28515625" bestFit="1" customWidth="1"/>
    <col min="44" max="44" width="19" bestFit="1" customWidth="1"/>
    <col min="45" max="45" width="15.140625" bestFit="1" customWidth="1"/>
    <col min="46" max="46" width="17.28515625" bestFit="1" customWidth="1"/>
    <col min="47" max="47" width="18.28515625" bestFit="1" customWidth="1"/>
    <col min="48" max="48" width="34.42578125" bestFit="1" customWidth="1"/>
    <col min="49" max="49" width="14.85546875" bestFit="1" customWidth="1"/>
    <col min="50" max="50" width="7.7109375" bestFit="1" customWidth="1"/>
    <col min="51" max="51" width="16.85546875" bestFit="1" customWidth="1"/>
    <col min="52" max="52" width="15.85546875" bestFit="1" customWidth="1"/>
    <col min="53" max="53" width="24.28515625" bestFit="1" customWidth="1"/>
    <col min="54" max="54" width="19" bestFit="1" customWidth="1"/>
    <col min="55" max="55" width="15.140625" bestFit="1" customWidth="1"/>
    <col min="56" max="56" width="17.28515625" bestFit="1" customWidth="1"/>
    <col min="57" max="57" width="18.28515625" bestFit="1" customWidth="1"/>
    <col min="58" max="58" width="34.42578125" bestFit="1" customWidth="1"/>
    <col min="59" max="59" width="14.85546875" bestFit="1" customWidth="1"/>
    <col min="60" max="60" width="7.7109375" bestFit="1" customWidth="1"/>
    <col min="61" max="61" width="16.85546875" bestFit="1" customWidth="1"/>
    <col min="62" max="62" width="15.85546875" bestFit="1" customWidth="1"/>
    <col min="63" max="63" width="24.28515625" bestFit="1" customWidth="1"/>
    <col min="64" max="64" width="19" bestFit="1" customWidth="1"/>
    <col min="65" max="65" width="15.140625" bestFit="1" customWidth="1"/>
    <col min="66" max="66" width="17.28515625" bestFit="1" customWidth="1"/>
    <col min="67" max="67" width="18.28515625" bestFit="1" customWidth="1"/>
    <col min="68" max="68" width="34.42578125" bestFit="1" customWidth="1"/>
    <col min="69" max="69" width="14.85546875" bestFit="1" customWidth="1"/>
    <col min="70" max="70" width="7.7109375" bestFit="1" customWidth="1"/>
    <col min="71" max="71" width="16.85546875" bestFit="1" customWidth="1"/>
    <col min="72" max="72" width="15.85546875" bestFit="1" customWidth="1"/>
    <col min="73" max="73" width="24.28515625" bestFit="1" customWidth="1"/>
    <col min="74" max="74" width="19" bestFit="1" customWidth="1"/>
    <col min="75" max="75" width="15.140625" bestFit="1" customWidth="1"/>
    <col min="76" max="76" width="17.28515625" bestFit="1" customWidth="1"/>
    <col min="77" max="77" width="18.28515625" bestFit="1" customWidth="1"/>
    <col min="78" max="78" width="34.42578125" bestFit="1" customWidth="1"/>
    <col min="79" max="79" width="14.85546875" bestFit="1" customWidth="1"/>
    <col min="80" max="80" width="7.7109375" bestFit="1" customWidth="1"/>
    <col min="81" max="81" width="16.85546875" bestFit="1" customWidth="1"/>
    <col min="82" max="82" width="15.85546875" bestFit="1" customWidth="1"/>
    <col min="83" max="83" width="24.28515625" bestFit="1" customWidth="1"/>
    <col min="84" max="84" width="19" bestFit="1" customWidth="1"/>
    <col min="85" max="85" width="15.140625" bestFit="1" customWidth="1"/>
    <col min="86" max="86" width="17.28515625" bestFit="1" customWidth="1"/>
    <col min="87" max="87" width="18.28515625" bestFit="1" customWidth="1"/>
    <col min="88" max="88" width="34.42578125" bestFit="1" customWidth="1"/>
    <col min="89" max="89" width="14.85546875" bestFit="1" customWidth="1"/>
  </cols>
  <sheetData>
    <row r="1" spans="1:89" x14ac:dyDescent="0.25">
      <c r="A1" s="23" t="s">
        <v>70</v>
      </c>
      <c r="B1" s="23"/>
      <c r="C1" s="23"/>
      <c r="D1" s="23"/>
      <c r="E1" s="23"/>
      <c r="F1" s="23"/>
      <c r="J1" s="23" t="s">
        <v>70</v>
      </c>
      <c r="K1" s="23"/>
      <c r="L1" s="23"/>
      <c r="M1" s="23"/>
      <c r="N1" s="23"/>
      <c r="O1" s="23"/>
      <c r="P1" s="23"/>
      <c r="Q1" s="23"/>
      <c r="R1" s="23"/>
      <c r="S1" s="23"/>
      <c r="T1" s="24" t="s">
        <v>83</v>
      </c>
      <c r="U1" s="24"/>
      <c r="V1" s="24"/>
      <c r="W1" s="24"/>
      <c r="X1" s="24"/>
      <c r="Y1" s="24"/>
      <c r="Z1" s="24"/>
      <c r="AA1" s="24"/>
      <c r="AB1" s="24"/>
      <c r="AC1" s="24"/>
      <c r="AD1" s="22" t="s">
        <v>85</v>
      </c>
      <c r="AE1" s="22"/>
      <c r="AF1" s="22"/>
      <c r="AG1" s="22"/>
      <c r="AH1" s="22"/>
      <c r="AI1" s="22"/>
      <c r="AJ1" s="22"/>
      <c r="AK1" s="22"/>
      <c r="AL1" s="22"/>
      <c r="AM1" s="22"/>
      <c r="AN1" s="25" t="s">
        <v>91</v>
      </c>
      <c r="AO1" s="25"/>
      <c r="AP1" s="25"/>
      <c r="AQ1" s="25"/>
      <c r="AR1" s="25"/>
      <c r="AS1" s="25"/>
      <c r="AT1" s="25"/>
      <c r="AU1" s="25"/>
      <c r="AV1" s="25"/>
      <c r="AW1" s="25"/>
      <c r="AX1" s="21" t="s">
        <v>88</v>
      </c>
      <c r="AY1" s="21"/>
      <c r="AZ1" s="21"/>
      <c r="BA1" s="21"/>
      <c r="BB1" s="21"/>
      <c r="BC1" s="21"/>
      <c r="BD1" s="21"/>
      <c r="BE1" s="21"/>
      <c r="BF1" s="21"/>
      <c r="BG1" s="21"/>
      <c r="BH1" s="28" t="s">
        <v>92</v>
      </c>
      <c r="BI1" s="28"/>
      <c r="BJ1" s="28"/>
      <c r="BK1" s="28"/>
      <c r="BL1" s="28"/>
      <c r="BM1" s="28"/>
      <c r="BN1" s="28"/>
      <c r="BO1" s="28"/>
      <c r="BP1" s="28"/>
      <c r="BQ1" s="28"/>
      <c r="BR1" s="18" t="s">
        <v>38</v>
      </c>
      <c r="BS1" s="18"/>
      <c r="BT1" s="18"/>
      <c r="BU1" s="18"/>
      <c r="BV1" s="18"/>
      <c r="BW1" s="18"/>
      <c r="BX1" s="18"/>
      <c r="BY1" s="18"/>
      <c r="BZ1" s="18"/>
      <c r="CA1" s="18"/>
      <c r="CB1" s="27" t="s">
        <v>47</v>
      </c>
      <c r="CC1" s="27"/>
      <c r="CD1" s="27"/>
      <c r="CE1" s="27"/>
      <c r="CF1" s="27"/>
      <c r="CG1" s="27"/>
      <c r="CH1" s="27"/>
      <c r="CI1" s="27"/>
      <c r="CJ1" s="27"/>
      <c r="CK1" s="27"/>
    </row>
    <row r="2" spans="1:89" x14ac:dyDescent="0.25">
      <c r="A2" s="8" t="s">
        <v>0</v>
      </c>
      <c r="B2" s="8" t="s">
        <v>81</v>
      </c>
      <c r="C2" s="8" t="s">
        <v>26</v>
      </c>
      <c r="D2" s="7" t="s">
        <v>27</v>
      </c>
      <c r="E2" s="8" t="s">
        <v>28</v>
      </c>
      <c r="F2" s="8" t="s">
        <v>33</v>
      </c>
      <c r="H2" s="8"/>
      <c r="I2" s="13" t="s">
        <v>81</v>
      </c>
      <c r="J2" t="s">
        <v>75</v>
      </c>
      <c r="K2" t="s">
        <v>79</v>
      </c>
      <c r="L2" t="s">
        <v>78</v>
      </c>
      <c r="M2" t="s">
        <v>72</v>
      </c>
      <c r="N2" t="s">
        <v>71</v>
      </c>
      <c r="O2" t="s">
        <v>74</v>
      </c>
      <c r="P2" t="s">
        <v>77</v>
      </c>
      <c r="Q2" t="s">
        <v>80</v>
      </c>
      <c r="R2" t="s">
        <v>76</v>
      </c>
      <c r="S2" t="s">
        <v>73</v>
      </c>
      <c r="T2" t="s">
        <v>75</v>
      </c>
      <c r="U2" t="s">
        <v>79</v>
      </c>
      <c r="V2" t="s">
        <v>78</v>
      </c>
      <c r="W2" t="s">
        <v>72</v>
      </c>
      <c r="X2" t="s">
        <v>71</v>
      </c>
      <c r="Y2" t="s">
        <v>74</v>
      </c>
      <c r="Z2" t="s">
        <v>77</v>
      </c>
      <c r="AA2" t="s">
        <v>80</v>
      </c>
      <c r="AB2" t="s">
        <v>76</v>
      </c>
      <c r="AC2" t="s">
        <v>73</v>
      </c>
      <c r="AD2" t="s">
        <v>75</v>
      </c>
      <c r="AE2" t="s">
        <v>79</v>
      </c>
      <c r="AF2" t="s">
        <v>78</v>
      </c>
      <c r="AG2" t="s">
        <v>72</v>
      </c>
      <c r="AH2" t="s">
        <v>71</v>
      </c>
      <c r="AI2" t="s">
        <v>74</v>
      </c>
      <c r="AJ2" t="s">
        <v>77</v>
      </c>
      <c r="AK2" t="s">
        <v>80</v>
      </c>
      <c r="AL2" t="s">
        <v>76</v>
      </c>
      <c r="AM2" t="s">
        <v>73</v>
      </c>
      <c r="AN2" t="s">
        <v>75</v>
      </c>
      <c r="AO2" t="s">
        <v>79</v>
      </c>
      <c r="AP2" t="s">
        <v>78</v>
      </c>
      <c r="AQ2" t="s">
        <v>72</v>
      </c>
      <c r="AR2" t="s">
        <v>71</v>
      </c>
      <c r="AS2" t="s">
        <v>74</v>
      </c>
      <c r="AT2" t="s">
        <v>77</v>
      </c>
      <c r="AU2" t="s">
        <v>80</v>
      </c>
      <c r="AV2" t="s">
        <v>76</v>
      </c>
      <c r="AW2" t="s">
        <v>73</v>
      </c>
      <c r="AX2" t="s">
        <v>75</v>
      </c>
      <c r="AY2" t="s">
        <v>79</v>
      </c>
      <c r="AZ2" t="s">
        <v>78</v>
      </c>
      <c r="BA2" t="s">
        <v>72</v>
      </c>
      <c r="BB2" t="s">
        <v>71</v>
      </c>
      <c r="BC2" t="s">
        <v>74</v>
      </c>
      <c r="BD2" t="s">
        <v>77</v>
      </c>
      <c r="BE2" t="s">
        <v>80</v>
      </c>
      <c r="BF2" t="s">
        <v>76</v>
      </c>
      <c r="BG2" t="s">
        <v>73</v>
      </c>
      <c r="BH2" t="s">
        <v>75</v>
      </c>
      <c r="BI2" t="s">
        <v>79</v>
      </c>
      <c r="BJ2" t="s">
        <v>78</v>
      </c>
      <c r="BK2" t="s">
        <v>72</v>
      </c>
      <c r="BL2" t="s">
        <v>71</v>
      </c>
      <c r="BM2" t="s">
        <v>74</v>
      </c>
      <c r="BN2" t="s">
        <v>77</v>
      </c>
      <c r="BO2" t="s">
        <v>80</v>
      </c>
      <c r="BP2" t="s">
        <v>76</v>
      </c>
      <c r="BQ2" t="s">
        <v>73</v>
      </c>
      <c r="BR2" t="s">
        <v>75</v>
      </c>
      <c r="BS2" t="s">
        <v>79</v>
      </c>
      <c r="BT2" t="s">
        <v>78</v>
      </c>
      <c r="BU2" t="s">
        <v>72</v>
      </c>
      <c r="BV2" t="s">
        <v>71</v>
      </c>
      <c r="BW2" t="s">
        <v>74</v>
      </c>
      <c r="BX2" t="s">
        <v>77</v>
      </c>
      <c r="BY2" t="s">
        <v>80</v>
      </c>
      <c r="BZ2" t="s">
        <v>76</v>
      </c>
      <c r="CA2" t="s">
        <v>73</v>
      </c>
      <c r="CB2" t="s">
        <v>75</v>
      </c>
      <c r="CC2" t="s">
        <v>79</v>
      </c>
      <c r="CD2" t="s">
        <v>78</v>
      </c>
      <c r="CE2" t="s">
        <v>72</v>
      </c>
      <c r="CF2" t="s">
        <v>71</v>
      </c>
      <c r="CG2" t="s">
        <v>74</v>
      </c>
      <c r="CH2" t="s">
        <v>77</v>
      </c>
      <c r="CI2" t="s">
        <v>80</v>
      </c>
      <c r="CJ2" t="s">
        <v>76</v>
      </c>
      <c r="CK2" t="s">
        <v>73</v>
      </c>
    </row>
    <row r="3" spans="1:89" x14ac:dyDescent="0.25">
      <c r="A3" t="s">
        <v>6</v>
      </c>
      <c r="B3" t="s">
        <v>75</v>
      </c>
      <c r="C3" s="11">
        <v>0.16630196936542599</v>
      </c>
      <c r="D3" s="11">
        <v>0.39097744360902198</v>
      </c>
      <c r="E3" s="11">
        <v>0.40223463687150801</v>
      </c>
      <c r="F3" s="7">
        <v>0.399254</v>
      </c>
      <c r="I3" s="13" t="s">
        <v>26</v>
      </c>
      <c r="J3" s="11">
        <v>0.16630196936542599</v>
      </c>
      <c r="K3" s="11">
        <v>0.66309341500765595</v>
      </c>
      <c r="L3" s="11">
        <v>0.64506627393225302</v>
      </c>
      <c r="M3" s="7">
        <v>3.9215686274509803E-2</v>
      </c>
      <c r="N3" s="11">
        <v>2.1052631578947299E-2</v>
      </c>
      <c r="O3" s="11">
        <v>0.14184397163120499</v>
      </c>
      <c r="P3" s="11">
        <v>0.23411371237458101</v>
      </c>
      <c r="Q3" s="11">
        <v>0.85237801111797395</v>
      </c>
      <c r="R3" s="11">
        <v>0.186234817813765</v>
      </c>
      <c r="S3" s="11">
        <v>0.137457044673539</v>
      </c>
      <c r="T3" s="11">
        <v>0.469135802469135</v>
      </c>
      <c r="U3" s="11">
        <v>0.53918495297805602</v>
      </c>
      <c r="V3" s="11">
        <v>0.550218340611353</v>
      </c>
      <c r="W3" s="11">
        <v>0.33603238866396701</v>
      </c>
      <c r="X3" s="11">
        <v>0.36603773584905602</v>
      </c>
      <c r="Y3" s="11">
        <v>0.35740072202166001</v>
      </c>
      <c r="Z3" s="11">
        <v>0.45867768595041303</v>
      </c>
      <c r="AA3" s="11">
        <v>0.76845878136200696</v>
      </c>
      <c r="AB3" s="11">
        <v>0.39824945295404801</v>
      </c>
      <c r="AC3" s="7">
        <v>0.390625</v>
      </c>
      <c r="AD3" s="7">
        <v>0.43055599999999999</v>
      </c>
      <c r="AE3" s="7">
        <v>0.61996200000000001</v>
      </c>
      <c r="AF3" s="7">
        <v>0.67647100000000004</v>
      </c>
      <c r="AG3" s="7">
        <v>0.36734699999999998</v>
      </c>
      <c r="AH3" s="7">
        <v>0.29357800000000001</v>
      </c>
      <c r="AI3" s="7">
        <v>0.34848499999999999</v>
      </c>
      <c r="AJ3" s="7">
        <v>0.37714300000000001</v>
      </c>
      <c r="AK3" s="7">
        <v>0.843893</v>
      </c>
      <c r="AL3" s="7">
        <v>0.355072</v>
      </c>
      <c r="AM3" s="7">
        <v>0.28025499999999998</v>
      </c>
      <c r="AN3" s="7">
        <v>0.19747899999999999</v>
      </c>
      <c r="AO3" s="7">
        <v>0.65707400000000005</v>
      </c>
      <c r="AP3" s="7">
        <v>0.57320899999999997</v>
      </c>
      <c r="AQ3" s="7">
        <v>0.336449</v>
      </c>
      <c r="AR3" s="7">
        <v>2.4194E-2</v>
      </c>
      <c r="AS3" s="7">
        <v>0.330623</v>
      </c>
      <c r="AT3" s="7">
        <v>0.28235300000000002</v>
      </c>
      <c r="AU3" s="7">
        <v>0.85803200000000002</v>
      </c>
      <c r="AV3" s="7">
        <v>0.19920299999999999</v>
      </c>
      <c r="AW3" s="7">
        <v>0.13513500000000001</v>
      </c>
      <c r="AX3" s="7">
        <v>0.18574499999999999</v>
      </c>
      <c r="AY3" s="7">
        <v>0.66247</v>
      </c>
      <c r="AZ3" s="7">
        <v>0.644478</v>
      </c>
      <c r="BA3" s="7">
        <v>0.26804099999999997</v>
      </c>
      <c r="BB3" s="7">
        <v>6.25E-2</v>
      </c>
      <c r="BC3" s="7">
        <v>0.26822200000000002</v>
      </c>
      <c r="BD3" s="7">
        <v>0.245033</v>
      </c>
      <c r="BE3" s="7">
        <v>0.85696499999999998</v>
      </c>
      <c r="BF3" s="7">
        <v>0.14782600000000001</v>
      </c>
      <c r="BG3" s="7">
        <v>0.11387899999999999</v>
      </c>
      <c r="BH3" s="7">
        <v>0.20219799999999999</v>
      </c>
      <c r="BI3" s="7">
        <v>0.65678999999999998</v>
      </c>
      <c r="BJ3" s="7">
        <v>0.582897</v>
      </c>
      <c r="BK3" s="7">
        <v>0.19157099999999999</v>
      </c>
      <c r="BL3" s="7">
        <v>3.2000000000000001E-2</v>
      </c>
      <c r="BM3" s="7">
        <v>0.227273</v>
      </c>
      <c r="BN3" s="7">
        <v>0.12748999999999999</v>
      </c>
      <c r="BO3" s="7">
        <v>0.86489799999999994</v>
      </c>
      <c r="BP3" s="7">
        <v>3.8462000000000003E-2</v>
      </c>
      <c r="BQ3" s="7">
        <v>7.4626999999999999E-2</v>
      </c>
    </row>
    <row r="4" spans="1:89" x14ac:dyDescent="0.25">
      <c r="A4" t="s">
        <v>4</v>
      </c>
      <c r="B4" t="s">
        <v>79</v>
      </c>
      <c r="C4" s="11">
        <v>0.66309341500765595</v>
      </c>
      <c r="D4" s="11">
        <v>0.64643150123051596</v>
      </c>
      <c r="E4" s="11">
        <v>0.64643150123051596</v>
      </c>
      <c r="F4" s="7">
        <v>0.64781900000000003</v>
      </c>
      <c r="I4" s="16" t="s">
        <v>27</v>
      </c>
      <c r="J4" s="11">
        <v>0.39097744360902198</v>
      </c>
      <c r="K4" s="11">
        <v>0.64643150123051596</v>
      </c>
      <c r="L4" s="11">
        <v>0.55822550831792905</v>
      </c>
      <c r="M4" s="11">
        <v>0.35294117647058798</v>
      </c>
      <c r="N4" s="11">
        <v>0.284829721362229</v>
      </c>
      <c r="O4" s="11">
        <v>0.390804597701149</v>
      </c>
      <c r="P4" s="7">
        <v>0.50429799426934097</v>
      </c>
      <c r="Q4" s="11">
        <v>0.838622552329507</v>
      </c>
      <c r="R4" s="11">
        <v>0.49211356466876899</v>
      </c>
      <c r="S4" s="11">
        <v>0.37580993520518302</v>
      </c>
      <c r="T4" s="11">
        <v>0.49405548216644601</v>
      </c>
      <c r="U4" s="11">
        <v>0.55193482688391005</v>
      </c>
      <c r="V4" s="11">
        <v>0.60330578512396604</v>
      </c>
      <c r="W4" s="11">
        <v>0.359743040685224</v>
      </c>
      <c r="X4" s="11">
        <v>0.34710743801652799</v>
      </c>
      <c r="Y4" s="11">
        <v>0.38273921200750399</v>
      </c>
      <c r="Z4" s="11">
        <v>0.46220302375809902</v>
      </c>
      <c r="AA4" s="11">
        <v>0.78809355067328102</v>
      </c>
      <c r="AB4" s="11">
        <v>0.36883116883116801</v>
      </c>
      <c r="AC4" s="11">
        <v>0.34095634095633998</v>
      </c>
      <c r="AD4" s="7">
        <v>0.35316700000000001</v>
      </c>
      <c r="AE4" s="7">
        <v>0.63765499999999997</v>
      </c>
      <c r="AF4" s="7">
        <v>0.68944099999999997</v>
      </c>
      <c r="AG4" s="7">
        <v>0.42565599999999998</v>
      </c>
      <c r="AH4" s="7">
        <v>0.23050799999999999</v>
      </c>
      <c r="AI4" s="7">
        <v>0.379747</v>
      </c>
      <c r="AJ4" s="7">
        <v>0.397476</v>
      </c>
      <c r="AK4" s="7">
        <v>0.85006499999999996</v>
      </c>
      <c r="AL4" s="7">
        <v>0.328125</v>
      </c>
      <c r="AM4" s="7">
        <v>0.22666700000000001</v>
      </c>
      <c r="AN4" s="7">
        <v>0.39350200000000002</v>
      </c>
      <c r="AO4" s="7">
        <v>0.52299600000000002</v>
      </c>
      <c r="AP4" s="7">
        <v>0.58718899999999996</v>
      </c>
      <c r="AQ4" s="7">
        <v>0.410501</v>
      </c>
      <c r="AR4" s="7">
        <v>0.40217399999999998</v>
      </c>
      <c r="AS4" s="7">
        <v>0.42265799999999998</v>
      </c>
      <c r="AT4" s="7">
        <v>0.51282099999999997</v>
      </c>
      <c r="AU4" s="7">
        <v>0.84615399999999996</v>
      </c>
      <c r="AV4" s="7">
        <v>0.50270300000000001</v>
      </c>
      <c r="AW4" s="7">
        <v>0.33794999999999997</v>
      </c>
      <c r="AX4" s="7">
        <v>0.37333300000000003</v>
      </c>
      <c r="AY4" s="7">
        <v>0.63244699999999998</v>
      </c>
      <c r="AZ4" s="7">
        <v>0.57142899999999996</v>
      </c>
      <c r="BA4" s="7">
        <v>0.37766</v>
      </c>
      <c r="BB4" s="7">
        <v>0.38150299999999998</v>
      </c>
      <c r="BC4" s="7">
        <v>0.37470700000000001</v>
      </c>
      <c r="BD4" s="7">
        <v>0.5</v>
      </c>
      <c r="BE4" s="7">
        <v>0.85168100000000002</v>
      </c>
      <c r="BF4" s="7">
        <v>0.498442</v>
      </c>
      <c r="BG4" s="7">
        <v>0.296296</v>
      </c>
      <c r="BH4" s="7">
        <v>0.37735800000000003</v>
      </c>
      <c r="BI4" s="7">
        <v>0.55120100000000005</v>
      </c>
      <c r="BJ4" s="7">
        <v>0.58633100000000005</v>
      </c>
      <c r="BK4" s="7">
        <v>0.38043500000000002</v>
      </c>
      <c r="BL4" s="7">
        <v>0.393258</v>
      </c>
      <c r="BM4" s="7">
        <v>0.387409</v>
      </c>
      <c r="BN4" s="7">
        <v>0.50969500000000001</v>
      </c>
      <c r="BO4" s="7">
        <v>0.85528000000000004</v>
      </c>
      <c r="BP4" s="7">
        <v>0.50764500000000001</v>
      </c>
      <c r="BQ4" s="7">
        <v>0.30487799999999998</v>
      </c>
    </row>
    <row r="5" spans="1:89" x14ac:dyDescent="0.25">
      <c r="A5" t="s">
        <v>16</v>
      </c>
      <c r="B5" t="s">
        <v>78</v>
      </c>
      <c r="C5" s="11">
        <v>0.64506627393225302</v>
      </c>
      <c r="D5" s="11">
        <v>0.55822550831792905</v>
      </c>
      <c r="E5" s="11">
        <v>0.56088560885608796</v>
      </c>
      <c r="F5" s="7">
        <v>0.558226</v>
      </c>
      <c r="I5" s="13" t="s">
        <v>28</v>
      </c>
      <c r="J5" s="11">
        <v>0.40223463687150801</v>
      </c>
      <c r="K5" s="11">
        <v>0.64643150123051596</v>
      </c>
      <c r="L5" s="11">
        <v>0.56088560885608796</v>
      </c>
      <c r="M5" s="11">
        <v>0.35106382978723399</v>
      </c>
      <c r="N5" s="11">
        <v>0.28923076923076901</v>
      </c>
      <c r="O5" s="11">
        <v>0.38857142857142801</v>
      </c>
      <c r="P5" s="7">
        <v>0.50429799426934097</v>
      </c>
      <c r="Q5" s="11">
        <v>0.84210526315789402</v>
      </c>
      <c r="R5" s="11">
        <v>0.49211356466876899</v>
      </c>
      <c r="S5" s="11">
        <v>0.36521739130434699</v>
      </c>
      <c r="T5" s="7">
        <v>0.50734312416555405</v>
      </c>
      <c r="U5" s="11">
        <v>0.57959183673469306</v>
      </c>
      <c r="V5" s="11">
        <v>0.60968660968660904</v>
      </c>
      <c r="W5" s="11">
        <v>0.41263157894736802</v>
      </c>
      <c r="X5" s="11">
        <v>0.37113402061855599</v>
      </c>
      <c r="Y5" s="11">
        <v>0.406015037593984</v>
      </c>
      <c r="Z5" s="11">
        <v>0.43946188340807102</v>
      </c>
      <c r="AA5" s="11">
        <v>0.79290780141843897</v>
      </c>
      <c r="AB5" s="11">
        <v>0.438902743142144</v>
      </c>
      <c r="AC5" s="11">
        <v>0.393442622950819</v>
      </c>
      <c r="AD5" s="7">
        <v>0.37898700000000002</v>
      </c>
      <c r="AE5" s="7">
        <v>0.64285700000000001</v>
      </c>
      <c r="AF5" s="7">
        <v>0.65826799999999996</v>
      </c>
      <c r="AG5" s="7">
        <v>0.41642200000000001</v>
      </c>
      <c r="AH5" s="7">
        <v>0.2</v>
      </c>
      <c r="AI5" s="7">
        <v>0.38775500000000002</v>
      </c>
      <c r="AJ5" s="7">
        <v>0.44444400000000001</v>
      </c>
      <c r="AK5" s="7">
        <v>0.85192400000000001</v>
      </c>
      <c r="AL5" s="7">
        <v>0.36501899999999998</v>
      </c>
      <c r="AM5" s="7">
        <v>0.231293</v>
      </c>
      <c r="AN5" s="7">
        <v>0.40773300000000001</v>
      </c>
      <c r="AO5" s="7">
        <v>0.63833200000000001</v>
      </c>
      <c r="AP5" s="7">
        <v>0.58214299999999997</v>
      </c>
      <c r="AQ5" s="7">
        <v>0.36216199999999998</v>
      </c>
      <c r="AR5" s="7">
        <v>0.38522400000000001</v>
      </c>
      <c r="AS5" s="7">
        <v>0.376471</v>
      </c>
      <c r="AT5" s="7">
        <v>0.52713200000000004</v>
      </c>
      <c r="AU5" s="7">
        <v>0.84569099999999997</v>
      </c>
      <c r="AV5" s="7">
        <v>0.51540600000000003</v>
      </c>
      <c r="AW5" s="7">
        <v>0.32386399999999999</v>
      </c>
      <c r="AX5" s="7">
        <v>0.38721800000000001</v>
      </c>
      <c r="AY5" s="7">
        <v>0.64505699999999999</v>
      </c>
      <c r="AZ5" s="7">
        <v>0.57194900000000004</v>
      </c>
      <c r="BA5" s="7">
        <v>0.36312800000000001</v>
      </c>
      <c r="BB5" s="7">
        <v>0.37681199999999998</v>
      </c>
      <c r="BC5" s="7">
        <v>0.37410100000000002</v>
      </c>
      <c r="BD5" s="7">
        <v>0.50847500000000001</v>
      </c>
      <c r="BE5" s="7">
        <v>0.852437</v>
      </c>
      <c r="BF5" s="7">
        <v>0.49375000000000002</v>
      </c>
      <c r="BG5" s="7">
        <v>0.29192499999999999</v>
      </c>
      <c r="BH5" s="7">
        <v>0.37827699999999997</v>
      </c>
      <c r="BI5" s="7">
        <v>0.649038</v>
      </c>
      <c r="BJ5" s="7">
        <v>0.58483799999999997</v>
      </c>
      <c r="BK5" s="7">
        <v>0.35057500000000003</v>
      </c>
      <c r="BL5" s="7">
        <v>0.38636399999999999</v>
      </c>
      <c r="BM5" s="7">
        <v>0.35499999999999998</v>
      </c>
      <c r="BN5" s="7">
        <v>0.515235</v>
      </c>
      <c r="BO5" s="7">
        <v>0.85583200000000004</v>
      </c>
      <c r="BP5" s="7">
        <v>0.51063800000000004</v>
      </c>
      <c r="BQ5" s="7">
        <v>0.30153799999999997</v>
      </c>
    </row>
    <row r="6" spans="1:89" x14ac:dyDescent="0.25">
      <c r="A6" t="s">
        <v>12</v>
      </c>
      <c r="B6" t="s">
        <v>72</v>
      </c>
      <c r="C6" s="7">
        <v>3.9215686274509803E-2</v>
      </c>
      <c r="D6" s="11">
        <v>0.35294117647058798</v>
      </c>
      <c r="E6" s="11">
        <v>0.35106382978723399</v>
      </c>
      <c r="F6" s="7">
        <v>0.33513500000000002</v>
      </c>
      <c r="I6" s="13" t="s">
        <v>33</v>
      </c>
      <c r="J6" s="7">
        <v>0.399254</v>
      </c>
      <c r="K6" s="7">
        <v>0.64781900000000003</v>
      </c>
      <c r="L6" s="7">
        <v>0.558226</v>
      </c>
      <c r="M6" s="7">
        <v>0.33513500000000002</v>
      </c>
      <c r="N6" s="7">
        <v>0.28483000000000003</v>
      </c>
      <c r="O6" s="7">
        <v>0.39080500000000001</v>
      </c>
      <c r="P6" s="7">
        <v>0.50429800000000002</v>
      </c>
      <c r="Q6" s="7">
        <v>0.84423499999999996</v>
      </c>
      <c r="R6" s="7">
        <v>0.492114</v>
      </c>
      <c r="S6" s="7">
        <v>0.365591</v>
      </c>
      <c r="T6" s="7">
        <v>0.54111399999999998</v>
      </c>
      <c r="U6" s="7">
        <v>0.55394200000000005</v>
      </c>
      <c r="V6" s="7">
        <v>0.61813200000000001</v>
      </c>
      <c r="W6" s="7">
        <v>0.42372900000000002</v>
      </c>
      <c r="X6" s="7">
        <v>0.36065599999999998</v>
      </c>
      <c r="Y6" s="7">
        <v>0.40761900000000001</v>
      </c>
      <c r="Z6" s="7">
        <v>0.418103</v>
      </c>
      <c r="AA6" s="7">
        <v>0.78439700000000001</v>
      </c>
      <c r="AB6" s="7">
        <v>0.447301</v>
      </c>
      <c r="AC6" s="7">
        <v>0.41106700000000002</v>
      </c>
      <c r="AD6" s="7">
        <v>0.36647200000000002</v>
      </c>
      <c r="AE6" s="7">
        <v>0.63856500000000005</v>
      </c>
      <c r="AF6" s="7">
        <v>0.65826799999999996</v>
      </c>
      <c r="AG6" s="7">
        <v>0.40236699999999997</v>
      </c>
      <c r="AH6" s="7">
        <v>0.206897</v>
      </c>
      <c r="AI6" s="7">
        <v>0.38320199999999999</v>
      </c>
      <c r="AJ6" s="7">
        <v>0.38244499999999998</v>
      </c>
      <c r="AK6" s="7">
        <v>0.85006499999999996</v>
      </c>
      <c r="AL6" s="7">
        <v>0.30588199999999999</v>
      </c>
      <c r="AM6" s="7">
        <v>0.21768699999999999</v>
      </c>
      <c r="AN6" s="7">
        <v>0.63837999999999995</v>
      </c>
      <c r="AO6" s="7">
        <v>0.63192700000000002</v>
      </c>
      <c r="AP6" s="7">
        <v>0.62973800000000002</v>
      </c>
      <c r="AQ6" s="7">
        <v>0.39909299999999998</v>
      </c>
      <c r="AR6" s="7">
        <v>0.43065700000000001</v>
      </c>
      <c r="AS6" s="7">
        <v>0.45610299999999998</v>
      </c>
      <c r="AT6" s="7">
        <v>0.44100099999999998</v>
      </c>
      <c r="AU6" s="7">
        <v>0.83910399999999996</v>
      </c>
      <c r="AV6" s="7">
        <v>0.40099600000000002</v>
      </c>
      <c r="AW6" s="7">
        <v>0.50061699999999998</v>
      </c>
      <c r="AX6" s="7">
        <v>0.45422499999999999</v>
      </c>
      <c r="AY6" s="7">
        <v>0.64658000000000004</v>
      </c>
      <c r="AZ6" s="7">
        <v>0.71131</v>
      </c>
      <c r="BA6" s="7">
        <v>0.375635</v>
      </c>
      <c r="BB6" s="7">
        <v>0.37714300000000001</v>
      </c>
      <c r="BC6" s="7">
        <v>0.40251599999999998</v>
      </c>
      <c r="BD6" s="7">
        <v>0.54594600000000004</v>
      </c>
      <c r="BE6" s="7">
        <v>0.85430499999999998</v>
      </c>
      <c r="BF6" s="7">
        <v>0.48562300000000003</v>
      </c>
      <c r="BG6" s="7">
        <v>0.30303000000000002</v>
      </c>
      <c r="BH6" s="7">
        <v>0.64430900000000002</v>
      </c>
      <c r="BI6" s="7">
        <v>0.64332199999999995</v>
      </c>
      <c r="BJ6" s="7">
        <v>0.69665500000000002</v>
      </c>
      <c r="BK6" s="7">
        <v>0.39749000000000001</v>
      </c>
      <c r="BL6" s="7">
        <v>0.42128599999999999</v>
      </c>
      <c r="BM6" s="7">
        <v>0.43719400000000003</v>
      </c>
      <c r="BN6" s="7">
        <v>0.56652400000000003</v>
      </c>
      <c r="BO6" s="7">
        <v>0.85921099999999995</v>
      </c>
      <c r="BP6" s="7">
        <v>0.51002899999999995</v>
      </c>
      <c r="BQ6" s="7">
        <v>0.453901</v>
      </c>
    </row>
    <row r="7" spans="1:89" x14ac:dyDescent="0.25">
      <c r="A7" t="s">
        <v>14</v>
      </c>
      <c r="B7" t="s">
        <v>71</v>
      </c>
      <c r="C7" s="11">
        <v>2.1052631578947299E-2</v>
      </c>
      <c r="D7" s="11">
        <v>0.284829721362229</v>
      </c>
      <c r="E7" s="11">
        <v>0.28923076923076901</v>
      </c>
      <c r="F7" s="7">
        <v>0.28483000000000003</v>
      </c>
      <c r="I7" s="9" t="s">
        <v>49</v>
      </c>
      <c r="BR7" s="7">
        <v>8.4390000000000003E-3</v>
      </c>
      <c r="BS7" s="7">
        <v>0.67070200000000002</v>
      </c>
      <c r="BT7" s="7">
        <v>0</v>
      </c>
      <c r="BU7" s="7">
        <v>0.29108000000000001</v>
      </c>
      <c r="BV7" s="7">
        <v>0</v>
      </c>
      <c r="BW7" s="7">
        <v>0.32539699999999999</v>
      </c>
      <c r="BX7" s="7">
        <v>0</v>
      </c>
      <c r="BY7" s="7">
        <v>0.83914699999999998</v>
      </c>
      <c r="BZ7" s="7">
        <v>0</v>
      </c>
      <c r="CA7" s="7">
        <v>0</v>
      </c>
      <c r="CB7" s="7">
        <v>0</v>
      </c>
      <c r="CC7" s="7">
        <v>0.70308099999999996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0.81887799999999999</v>
      </c>
      <c r="CJ7" s="7">
        <v>0</v>
      </c>
      <c r="CK7" s="7">
        <v>0</v>
      </c>
    </row>
    <row r="8" spans="1:89" x14ac:dyDescent="0.25">
      <c r="A8" t="s">
        <v>8</v>
      </c>
      <c r="B8" t="s">
        <v>74</v>
      </c>
      <c r="C8" s="11">
        <v>0.14184397163120499</v>
      </c>
      <c r="D8" s="11">
        <v>0.390804597701149</v>
      </c>
      <c r="E8" s="11">
        <v>0.38857142857142801</v>
      </c>
      <c r="F8" s="7">
        <v>0.39080500000000001</v>
      </c>
      <c r="I8" s="9" t="s">
        <v>56</v>
      </c>
      <c r="BR8" s="7">
        <v>0.55050500000000002</v>
      </c>
      <c r="BS8" s="7">
        <v>0.66419799999999996</v>
      </c>
      <c r="BT8" s="7">
        <v>0.64220200000000005</v>
      </c>
      <c r="BU8" s="7">
        <v>0.37404599999999999</v>
      </c>
      <c r="BV8" s="7">
        <v>0.47359499999999999</v>
      </c>
      <c r="BW8" s="7">
        <v>0.39215699999999998</v>
      </c>
      <c r="BX8" s="7">
        <v>0.51535799999999998</v>
      </c>
      <c r="BY8" s="7">
        <v>0.76443399999999995</v>
      </c>
      <c r="BZ8" s="7">
        <v>0.45569599999999999</v>
      </c>
      <c r="CA8" s="7">
        <v>0.40340900000000002</v>
      </c>
      <c r="CB8" s="7">
        <v>0.45766600000000002</v>
      </c>
      <c r="CC8" s="7">
        <v>0.51497000000000004</v>
      </c>
      <c r="CD8" s="7">
        <v>0.47006700000000001</v>
      </c>
      <c r="CE8" s="7">
        <v>0.33510600000000001</v>
      </c>
      <c r="CF8" s="7">
        <v>0.29891299999999998</v>
      </c>
      <c r="CG8" s="7">
        <v>0.38265300000000002</v>
      </c>
      <c r="CH8" s="7">
        <v>0.320442</v>
      </c>
      <c r="CI8" s="7">
        <v>0.68370600000000004</v>
      </c>
      <c r="CJ8" s="7">
        <v>0.28169</v>
      </c>
      <c r="CK8" s="7">
        <v>0.32328800000000002</v>
      </c>
    </row>
    <row r="9" spans="1:89" x14ac:dyDescent="0.25">
      <c r="A9" t="s">
        <v>20</v>
      </c>
      <c r="B9" t="s">
        <v>77</v>
      </c>
      <c r="C9" s="11">
        <v>0.23411371237458101</v>
      </c>
      <c r="D9" s="7">
        <v>0.50429799426934097</v>
      </c>
      <c r="E9" s="7">
        <v>0.50429799426934097</v>
      </c>
      <c r="F9" s="7">
        <v>0.50429800000000002</v>
      </c>
    </row>
    <row r="10" spans="1:89" x14ac:dyDescent="0.25">
      <c r="A10" t="s">
        <v>18</v>
      </c>
      <c r="B10" t="s">
        <v>80</v>
      </c>
      <c r="C10" s="11">
        <v>0.85237801111797395</v>
      </c>
      <c r="D10" s="11">
        <v>0.838622552329507</v>
      </c>
      <c r="E10" s="11">
        <v>0.84210526315789402</v>
      </c>
      <c r="F10" s="7">
        <v>0.84423499999999996</v>
      </c>
      <c r="I10" s="9" t="s">
        <v>100</v>
      </c>
      <c r="J10" s="6">
        <f>MIN(J3:J6)</f>
        <v>0.16630196936542599</v>
      </c>
      <c r="K10" s="6">
        <f t="shared" ref="K10:S10" si="0">MIN(K3:K6)</f>
        <v>0.64643150123051596</v>
      </c>
      <c r="L10" s="6">
        <f t="shared" si="0"/>
        <v>0.55822550831792905</v>
      </c>
      <c r="M10" s="6">
        <f t="shared" si="0"/>
        <v>3.9215686274509803E-2</v>
      </c>
      <c r="N10" s="6">
        <f t="shared" si="0"/>
        <v>2.1052631578947299E-2</v>
      </c>
      <c r="O10" s="6">
        <f t="shared" si="0"/>
        <v>0.14184397163120499</v>
      </c>
      <c r="P10" s="6">
        <f t="shared" si="0"/>
        <v>0.23411371237458101</v>
      </c>
      <c r="Q10" s="6">
        <f t="shared" si="0"/>
        <v>0.838622552329507</v>
      </c>
      <c r="R10" s="6">
        <f t="shared" si="0"/>
        <v>0.186234817813765</v>
      </c>
      <c r="S10" s="6">
        <f t="shared" si="0"/>
        <v>0.137457044673539</v>
      </c>
      <c r="T10" s="6">
        <f t="shared" ref="T10:BQ10" si="1">MIN(T3:T6)</f>
        <v>0.469135802469135</v>
      </c>
      <c r="U10" s="6">
        <f t="shared" si="1"/>
        <v>0.53918495297805602</v>
      </c>
      <c r="V10" s="6">
        <f t="shared" si="1"/>
        <v>0.550218340611353</v>
      </c>
      <c r="W10" s="6">
        <f t="shared" si="1"/>
        <v>0.33603238866396701</v>
      </c>
      <c r="X10" s="6">
        <f t="shared" si="1"/>
        <v>0.34710743801652799</v>
      </c>
      <c r="Y10" s="6">
        <f t="shared" si="1"/>
        <v>0.35740072202166001</v>
      </c>
      <c r="Z10" s="6">
        <f t="shared" si="1"/>
        <v>0.418103</v>
      </c>
      <c r="AA10" s="6">
        <f t="shared" si="1"/>
        <v>0.76845878136200696</v>
      </c>
      <c r="AB10" s="6">
        <f t="shared" si="1"/>
        <v>0.36883116883116801</v>
      </c>
      <c r="AC10" s="6">
        <f t="shared" si="1"/>
        <v>0.34095634095633998</v>
      </c>
      <c r="AD10" s="6">
        <f t="shared" si="1"/>
        <v>0.35316700000000001</v>
      </c>
      <c r="AE10" s="6">
        <f t="shared" si="1"/>
        <v>0.61996200000000001</v>
      </c>
      <c r="AF10" s="6">
        <f t="shared" si="1"/>
        <v>0.65826799999999996</v>
      </c>
      <c r="AG10" s="6">
        <f t="shared" si="1"/>
        <v>0.36734699999999998</v>
      </c>
      <c r="AH10" s="6">
        <f t="shared" si="1"/>
        <v>0.2</v>
      </c>
      <c r="AI10" s="6">
        <f t="shared" si="1"/>
        <v>0.34848499999999999</v>
      </c>
      <c r="AJ10" s="6">
        <f t="shared" si="1"/>
        <v>0.37714300000000001</v>
      </c>
      <c r="AK10" s="6">
        <f t="shared" si="1"/>
        <v>0.843893</v>
      </c>
      <c r="AL10" s="6">
        <f t="shared" si="1"/>
        <v>0.30588199999999999</v>
      </c>
      <c r="AM10" s="6">
        <f t="shared" si="1"/>
        <v>0.21768699999999999</v>
      </c>
      <c r="AN10" s="6">
        <f t="shared" si="1"/>
        <v>0.19747899999999999</v>
      </c>
      <c r="AO10" s="6">
        <f t="shared" si="1"/>
        <v>0.52299600000000002</v>
      </c>
      <c r="AP10" s="6">
        <f t="shared" si="1"/>
        <v>0.57320899999999997</v>
      </c>
      <c r="AQ10" s="6">
        <f t="shared" si="1"/>
        <v>0.336449</v>
      </c>
      <c r="AR10" s="6">
        <f t="shared" si="1"/>
        <v>2.4194E-2</v>
      </c>
      <c r="AS10" s="6">
        <f t="shared" si="1"/>
        <v>0.330623</v>
      </c>
      <c r="AT10" s="6">
        <f t="shared" si="1"/>
        <v>0.28235300000000002</v>
      </c>
      <c r="AU10" s="6">
        <f t="shared" si="1"/>
        <v>0.83910399999999996</v>
      </c>
      <c r="AV10" s="6">
        <f t="shared" si="1"/>
        <v>0.19920299999999999</v>
      </c>
      <c r="AW10" s="6">
        <f t="shared" si="1"/>
        <v>0.13513500000000001</v>
      </c>
      <c r="AX10" s="6">
        <f t="shared" si="1"/>
        <v>0.18574499999999999</v>
      </c>
      <c r="AY10" s="6">
        <f t="shared" si="1"/>
        <v>0.63244699999999998</v>
      </c>
      <c r="AZ10" s="6">
        <f t="shared" si="1"/>
        <v>0.57142899999999996</v>
      </c>
      <c r="BA10" s="6">
        <f t="shared" si="1"/>
        <v>0.26804099999999997</v>
      </c>
      <c r="BB10" s="6">
        <f t="shared" si="1"/>
        <v>6.25E-2</v>
      </c>
      <c r="BC10" s="6">
        <f t="shared" si="1"/>
        <v>0.26822200000000002</v>
      </c>
      <c r="BD10" s="6">
        <f t="shared" si="1"/>
        <v>0.245033</v>
      </c>
      <c r="BE10" s="6">
        <f t="shared" si="1"/>
        <v>0.85168100000000002</v>
      </c>
      <c r="BF10" s="6">
        <f t="shared" si="1"/>
        <v>0.14782600000000001</v>
      </c>
      <c r="BG10" s="6">
        <f t="shared" si="1"/>
        <v>0.11387899999999999</v>
      </c>
      <c r="BH10" s="6">
        <f t="shared" si="1"/>
        <v>0.20219799999999999</v>
      </c>
      <c r="BI10" s="6">
        <f t="shared" si="1"/>
        <v>0.55120100000000005</v>
      </c>
      <c r="BJ10" s="6">
        <f t="shared" si="1"/>
        <v>0.582897</v>
      </c>
      <c r="BK10" s="6">
        <f t="shared" si="1"/>
        <v>0.19157099999999999</v>
      </c>
      <c r="BL10" s="6">
        <f t="shared" si="1"/>
        <v>3.2000000000000001E-2</v>
      </c>
      <c r="BM10" s="6">
        <f t="shared" si="1"/>
        <v>0.227273</v>
      </c>
      <c r="BN10" s="6">
        <f t="shared" si="1"/>
        <v>0.12748999999999999</v>
      </c>
      <c r="BO10" s="6">
        <f t="shared" si="1"/>
        <v>0.85528000000000004</v>
      </c>
      <c r="BP10" s="6">
        <f t="shared" si="1"/>
        <v>3.8462000000000003E-2</v>
      </c>
      <c r="BQ10" s="6">
        <f t="shared" si="1"/>
        <v>7.4626999999999999E-2</v>
      </c>
    </row>
    <row r="11" spans="1:89" x14ac:dyDescent="0.25">
      <c r="A11" t="s">
        <v>22</v>
      </c>
      <c r="B11" t="s">
        <v>76</v>
      </c>
      <c r="C11" s="11">
        <v>0.186234817813765</v>
      </c>
      <c r="D11" s="11">
        <v>0.49211356466876899</v>
      </c>
      <c r="E11" s="11">
        <v>0.49211356466876899</v>
      </c>
      <c r="F11" s="7">
        <v>0.492114</v>
      </c>
      <c r="I11" s="9" t="s">
        <v>95</v>
      </c>
      <c r="J11" s="11">
        <f>MAX(J3:J6)-J10</f>
        <v>0.23593266750608202</v>
      </c>
      <c r="K11" s="11">
        <f t="shared" ref="K11:S11" si="2">MAX(K3:K6)-K10</f>
        <v>1.6661913777139992E-2</v>
      </c>
      <c r="L11" s="11">
        <f t="shared" si="2"/>
        <v>8.6840765614323967E-2</v>
      </c>
      <c r="M11" s="11">
        <f t="shared" si="2"/>
        <v>0.3137254901960782</v>
      </c>
      <c r="N11" s="11">
        <f t="shared" si="2"/>
        <v>0.26817813765182169</v>
      </c>
      <c r="O11" s="11">
        <f t="shared" si="2"/>
        <v>0.24896102836879502</v>
      </c>
      <c r="P11" s="11">
        <f t="shared" si="2"/>
        <v>0.27018428762541902</v>
      </c>
      <c r="Q11" s="11">
        <f t="shared" si="2"/>
        <v>1.3755458788466957E-2</v>
      </c>
      <c r="R11" s="11">
        <f t="shared" si="2"/>
        <v>0.305879182186235</v>
      </c>
      <c r="S11" s="11">
        <f t="shared" si="2"/>
        <v>0.23835289053164402</v>
      </c>
      <c r="T11" s="11">
        <f t="shared" ref="T11" si="3">MAX(T3:T6)-T10</f>
        <v>7.1978197530864985E-2</v>
      </c>
      <c r="U11" s="11">
        <f t="shared" ref="U11" si="4">MAX(U3:U6)-U10</f>
        <v>4.0406883756637035E-2</v>
      </c>
      <c r="V11" s="11">
        <f t="shared" ref="V11" si="5">MAX(V3:V6)-V10</f>
        <v>6.7913659388647019E-2</v>
      </c>
      <c r="W11" s="11">
        <f t="shared" ref="W11" si="6">MAX(W3:W6)-W10</f>
        <v>8.7696611336033015E-2</v>
      </c>
      <c r="X11" s="11">
        <f t="shared" ref="X11" si="7">MAX(X3:X6)-X10</f>
        <v>2.4026582602028002E-2</v>
      </c>
      <c r="Y11" s="11">
        <f t="shared" ref="Y11" si="8">MAX(Y3:Y6)-Y10</f>
        <v>5.0218277978339998E-2</v>
      </c>
      <c r="Z11" s="11">
        <f t="shared" ref="Z11" si="9">MAX(Z3:Z6)-Z10</f>
        <v>4.4100023758099016E-2</v>
      </c>
      <c r="AA11" s="11">
        <f t="shared" ref="AA11" si="10">MAX(AA3:AA6)-AA10</f>
        <v>2.4449020056432014E-2</v>
      </c>
      <c r="AB11" s="11">
        <f t="shared" ref="AB11" si="11">MAX(AB3:AB6)-AB10</f>
        <v>7.8469831168831994E-2</v>
      </c>
      <c r="AC11" s="11">
        <f t="shared" ref="AC11" si="12">MAX(AC3:AC6)-AC10</f>
        <v>7.011065904366004E-2</v>
      </c>
      <c r="AD11" s="11">
        <f t="shared" ref="AD11" si="13">MAX(AD3:AD6)-AD10</f>
        <v>7.7388999999999986E-2</v>
      </c>
      <c r="AE11" s="11">
        <f t="shared" ref="AE11" si="14">MAX(AE3:AE6)-AE10</f>
        <v>2.2894999999999999E-2</v>
      </c>
      <c r="AF11" s="11">
        <f t="shared" ref="AF11" si="15">MAX(AF3:AF6)-AF10</f>
        <v>3.1173000000000006E-2</v>
      </c>
      <c r="AG11" s="11">
        <f t="shared" ref="AG11" si="16">MAX(AG3:AG6)-AG10</f>
        <v>5.8309E-2</v>
      </c>
      <c r="AH11" s="11">
        <f t="shared" ref="AH11" si="17">MAX(AH3:AH6)-AH10</f>
        <v>9.3577999999999995E-2</v>
      </c>
      <c r="AI11" s="11">
        <f t="shared" ref="AI11" si="18">MAX(AI3:AI6)-AI10</f>
        <v>3.9270000000000027E-2</v>
      </c>
      <c r="AJ11" s="11">
        <f t="shared" ref="AJ11" si="19">MAX(AJ3:AJ6)-AJ10</f>
        <v>6.7301E-2</v>
      </c>
      <c r="AK11" s="11">
        <f t="shared" ref="AK11" si="20">MAX(AK3:AK6)-AK10</f>
        <v>8.0310000000000104E-3</v>
      </c>
      <c r="AL11" s="11">
        <f t="shared" ref="AL11" si="21">MAX(AL3:AL6)-AL10</f>
        <v>5.9136999999999995E-2</v>
      </c>
      <c r="AM11" s="11">
        <f t="shared" ref="AM11" si="22">MAX(AM3:AM6)-AM10</f>
        <v>6.2567999999999985E-2</v>
      </c>
      <c r="AN11" s="11">
        <f t="shared" ref="AN11" si="23">MAX(AN3:AN6)-AN10</f>
        <v>0.44090099999999999</v>
      </c>
      <c r="AO11" s="11">
        <f t="shared" ref="AO11" si="24">MAX(AO3:AO6)-AO10</f>
        <v>0.13407800000000003</v>
      </c>
      <c r="AP11" s="11">
        <f t="shared" ref="AP11" si="25">MAX(AP3:AP6)-AP10</f>
        <v>5.6529000000000051E-2</v>
      </c>
      <c r="AQ11" s="11">
        <f t="shared" ref="AQ11" si="26">MAX(AQ3:AQ6)-AQ10</f>
        <v>7.4052000000000007E-2</v>
      </c>
      <c r="AR11" s="11">
        <f t="shared" ref="AR11" si="27">MAX(AR3:AR6)-AR10</f>
        <v>0.40646300000000002</v>
      </c>
      <c r="AS11" s="11">
        <f t="shared" ref="AS11" si="28">MAX(AS3:AS6)-AS10</f>
        <v>0.12547999999999998</v>
      </c>
      <c r="AT11" s="11">
        <f t="shared" ref="AT11" si="29">MAX(AT3:AT6)-AT10</f>
        <v>0.24477900000000002</v>
      </c>
      <c r="AU11" s="11">
        <f t="shared" ref="AU11" si="30">MAX(AU3:AU6)-AU10</f>
        <v>1.8928000000000056E-2</v>
      </c>
      <c r="AV11" s="11">
        <f t="shared" ref="AV11" si="31">MAX(AV3:AV6)-AV10</f>
        <v>0.31620300000000001</v>
      </c>
      <c r="AW11" s="11">
        <f t="shared" ref="AW11" si="32">MAX(AW3:AW6)-AW10</f>
        <v>0.36548199999999997</v>
      </c>
      <c r="AX11" s="11">
        <f t="shared" ref="AX11" si="33">MAX(AX3:AX6)-AX10</f>
        <v>0.26848</v>
      </c>
      <c r="AY11" s="11">
        <f t="shared" ref="AY11" si="34">MAX(AY3:AY6)-AY10</f>
        <v>3.0023000000000022E-2</v>
      </c>
      <c r="AZ11" s="11">
        <f t="shared" ref="AZ11" si="35">MAX(AZ3:AZ6)-AZ10</f>
        <v>0.13988100000000003</v>
      </c>
      <c r="BA11" s="11">
        <f t="shared" ref="BA11" si="36">MAX(BA3:BA6)-BA10</f>
        <v>0.10961900000000002</v>
      </c>
      <c r="BB11" s="11">
        <f t="shared" ref="BB11" si="37">MAX(BB3:BB6)-BB10</f>
        <v>0.31900299999999998</v>
      </c>
      <c r="BC11" s="11">
        <f t="shared" ref="BC11" si="38">MAX(BC3:BC6)-BC10</f>
        <v>0.13429399999999997</v>
      </c>
      <c r="BD11" s="11">
        <f t="shared" ref="BD11" si="39">MAX(BD3:BD6)-BD10</f>
        <v>0.30091300000000004</v>
      </c>
      <c r="BE11" s="11">
        <f t="shared" ref="BE11" si="40">MAX(BE3:BE6)-BE10</f>
        <v>5.2839999999999554E-3</v>
      </c>
      <c r="BF11" s="11">
        <f t="shared" ref="BF11" si="41">MAX(BF3:BF6)-BF10</f>
        <v>0.35061599999999998</v>
      </c>
      <c r="BG11" s="11">
        <f t="shared" ref="BG11" si="42">MAX(BG3:BG6)-BG10</f>
        <v>0.18915100000000001</v>
      </c>
      <c r="BH11" s="11">
        <f t="shared" ref="BH11" si="43">MAX(BH3:BH6)-BH10</f>
        <v>0.44211100000000003</v>
      </c>
      <c r="BI11" s="11">
        <f t="shared" ref="BI11" si="44">MAX(BI3:BI6)-BI10</f>
        <v>0.10558899999999993</v>
      </c>
      <c r="BJ11" s="11">
        <f t="shared" ref="BJ11" si="45">MAX(BJ3:BJ6)-BJ10</f>
        <v>0.11375800000000003</v>
      </c>
      <c r="BK11" s="11">
        <f t="shared" ref="BK11" si="46">MAX(BK3:BK6)-BK10</f>
        <v>0.20591900000000002</v>
      </c>
      <c r="BL11" s="11">
        <f t="shared" ref="BL11" si="47">MAX(BL3:BL6)-BL10</f>
        <v>0.38928600000000002</v>
      </c>
      <c r="BM11" s="11">
        <f t="shared" ref="BM11" si="48">MAX(BM3:BM6)-BM10</f>
        <v>0.20992100000000002</v>
      </c>
      <c r="BN11" s="11">
        <f t="shared" ref="BN11" si="49">MAX(BN3:BN6)-BN10</f>
        <v>0.43903400000000004</v>
      </c>
      <c r="BO11" s="11">
        <f t="shared" ref="BO11" si="50">MAX(BO3:BO6)-BO10</f>
        <v>9.6179999999999044E-3</v>
      </c>
      <c r="BP11" s="11">
        <f t="shared" ref="BP11" si="51">MAX(BP3:BP6)-BP10</f>
        <v>0.47217600000000004</v>
      </c>
      <c r="BQ11" s="11">
        <f t="shared" ref="BQ11" si="52">MAX(BQ3:BQ6)-BQ10</f>
        <v>0.379274</v>
      </c>
    </row>
    <row r="12" spans="1:89" x14ac:dyDescent="0.25">
      <c r="A12" t="s">
        <v>10</v>
      </c>
      <c r="B12" t="s">
        <v>73</v>
      </c>
      <c r="C12" s="11">
        <v>0.137457044673539</v>
      </c>
      <c r="D12" s="11">
        <v>0.37580993520518302</v>
      </c>
      <c r="E12" s="11">
        <v>0.36521739130434699</v>
      </c>
      <c r="F12" s="7">
        <v>0.365591</v>
      </c>
      <c r="J12" s="23" t="s">
        <v>70</v>
      </c>
      <c r="K12" s="23"/>
      <c r="L12" s="23"/>
      <c r="M12" s="23"/>
      <c r="N12" s="23"/>
      <c r="O12" s="23"/>
      <c r="P12" s="23"/>
      <c r="Q12" s="23"/>
      <c r="R12" s="23"/>
      <c r="S12" s="23"/>
      <c r="T12" s="24" t="s">
        <v>83</v>
      </c>
      <c r="U12" s="24"/>
      <c r="V12" s="24"/>
      <c r="W12" s="24"/>
      <c r="X12" s="24"/>
      <c r="Y12" s="24"/>
      <c r="Z12" s="24"/>
      <c r="AA12" s="24"/>
      <c r="AB12" s="24"/>
      <c r="AC12" s="24"/>
      <c r="AD12" s="22" t="s">
        <v>85</v>
      </c>
      <c r="AE12" s="22"/>
      <c r="AF12" s="22"/>
      <c r="AG12" s="22"/>
      <c r="AH12" s="22"/>
      <c r="AI12" s="22"/>
      <c r="AJ12" s="22"/>
      <c r="AK12" s="22"/>
      <c r="AL12" s="22"/>
      <c r="AM12" s="22"/>
      <c r="AN12" s="25" t="s">
        <v>91</v>
      </c>
      <c r="AO12" s="25"/>
      <c r="AP12" s="25"/>
      <c r="AQ12" s="25"/>
      <c r="AR12" s="25"/>
      <c r="AS12" s="25"/>
      <c r="AT12" s="25"/>
      <c r="AU12" s="25"/>
      <c r="AV12" s="25"/>
      <c r="AW12" s="25"/>
      <c r="AX12" s="21" t="s">
        <v>88</v>
      </c>
      <c r="AY12" s="21"/>
      <c r="AZ12" s="21"/>
      <c r="BA12" s="21"/>
      <c r="BB12" s="21"/>
      <c r="BC12" s="21"/>
      <c r="BD12" s="21"/>
      <c r="BE12" s="21"/>
      <c r="BF12" s="21"/>
      <c r="BG12" s="21"/>
      <c r="BH12" s="28" t="s">
        <v>92</v>
      </c>
      <c r="BI12" s="28"/>
      <c r="BJ12" s="28"/>
      <c r="BK12" s="28"/>
      <c r="BL12" s="28"/>
      <c r="BM12" s="28"/>
      <c r="BN12" s="28"/>
      <c r="BO12" s="28"/>
      <c r="BP12" s="28"/>
      <c r="BQ12" s="28"/>
      <c r="BR12" s="18" t="s">
        <v>38</v>
      </c>
      <c r="BS12" s="18"/>
      <c r="BT12" s="18"/>
      <c r="BU12" s="18"/>
      <c r="BV12" s="18"/>
      <c r="BW12" s="18"/>
      <c r="BX12" s="18"/>
      <c r="BY12" s="18"/>
      <c r="BZ12" s="18"/>
      <c r="CA12" s="18"/>
      <c r="CB12" s="27" t="s">
        <v>47</v>
      </c>
      <c r="CC12" s="27"/>
      <c r="CD12" s="27"/>
      <c r="CE12" s="27"/>
      <c r="CF12" s="27"/>
      <c r="CG12" s="27"/>
      <c r="CH12" s="27"/>
      <c r="CI12" s="27"/>
      <c r="CJ12" s="27"/>
      <c r="CK12" s="27"/>
    </row>
    <row r="13" spans="1:89" x14ac:dyDescent="0.25">
      <c r="B13" t="s">
        <v>29</v>
      </c>
      <c r="C13" s="6">
        <f>AVERAGE(C3:C12)</f>
        <v>0.30867575337698561</v>
      </c>
      <c r="D13" s="6">
        <f>AVERAGE(D3:D12)</f>
        <v>0.4835053995164233</v>
      </c>
      <c r="E13" s="6">
        <f>AVERAGE(E3:E12)</f>
        <v>0.48421519879478936</v>
      </c>
      <c r="F13" s="6">
        <f>AVERAGE(F3:F12)</f>
        <v>0.48223070000000001</v>
      </c>
      <c r="I13" s="13"/>
      <c r="J13" t="s">
        <v>75</v>
      </c>
      <c r="K13" t="s">
        <v>79</v>
      </c>
      <c r="L13" t="s">
        <v>78</v>
      </c>
      <c r="M13" t="s">
        <v>72</v>
      </c>
      <c r="N13" t="s">
        <v>71</v>
      </c>
      <c r="O13" t="s">
        <v>74</v>
      </c>
      <c r="P13" t="s">
        <v>77</v>
      </c>
      <c r="Q13" t="s">
        <v>80</v>
      </c>
      <c r="R13" t="s">
        <v>76</v>
      </c>
      <c r="S13" t="s">
        <v>73</v>
      </c>
      <c r="T13" t="s">
        <v>75</v>
      </c>
      <c r="U13" t="s">
        <v>79</v>
      </c>
      <c r="V13" t="s">
        <v>78</v>
      </c>
      <c r="W13" t="s">
        <v>72</v>
      </c>
      <c r="X13" t="s">
        <v>71</v>
      </c>
      <c r="Y13" t="s">
        <v>74</v>
      </c>
      <c r="Z13" t="s">
        <v>77</v>
      </c>
      <c r="AA13" t="s">
        <v>80</v>
      </c>
      <c r="AB13" t="s">
        <v>76</v>
      </c>
      <c r="AC13" t="s">
        <v>73</v>
      </c>
      <c r="AD13" t="s">
        <v>75</v>
      </c>
      <c r="AE13" t="s">
        <v>79</v>
      </c>
      <c r="AF13" t="s">
        <v>78</v>
      </c>
      <c r="AG13" t="s">
        <v>72</v>
      </c>
      <c r="AH13" t="s">
        <v>71</v>
      </c>
      <c r="AI13" t="s">
        <v>74</v>
      </c>
      <c r="AJ13" t="s">
        <v>77</v>
      </c>
      <c r="AK13" t="s">
        <v>80</v>
      </c>
      <c r="AL13" t="s">
        <v>76</v>
      </c>
      <c r="AM13" t="s">
        <v>73</v>
      </c>
      <c r="AN13" t="s">
        <v>75</v>
      </c>
      <c r="AO13" t="s">
        <v>79</v>
      </c>
      <c r="AP13" t="s">
        <v>78</v>
      </c>
      <c r="AQ13" t="s">
        <v>72</v>
      </c>
      <c r="AR13" t="s">
        <v>71</v>
      </c>
      <c r="AS13" t="s">
        <v>74</v>
      </c>
      <c r="AT13" t="s">
        <v>77</v>
      </c>
      <c r="AU13" t="s">
        <v>80</v>
      </c>
      <c r="AV13" t="s">
        <v>76</v>
      </c>
      <c r="AW13" t="s">
        <v>73</v>
      </c>
      <c r="AX13" t="s">
        <v>75</v>
      </c>
      <c r="AY13" t="s">
        <v>79</v>
      </c>
      <c r="AZ13" t="s">
        <v>78</v>
      </c>
      <c r="BA13" t="s">
        <v>72</v>
      </c>
      <c r="BB13" t="s">
        <v>71</v>
      </c>
      <c r="BC13" t="s">
        <v>74</v>
      </c>
      <c r="BD13" t="s">
        <v>77</v>
      </c>
      <c r="BE13" t="s">
        <v>80</v>
      </c>
      <c r="BF13" t="s">
        <v>76</v>
      </c>
      <c r="BG13" t="s">
        <v>73</v>
      </c>
      <c r="BH13" t="s">
        <v>75</v>
      </c>
      <c r="BI13" t="s">
        <v>79</v>
      </c>
      <c r="BJ13" t="s">
        <v>78</v>
      </c>
      <c r="BK13" t="s">
        <v>72</v>
      </c>
      <c r="BL13" t="s">
        <v>71</v>
      </c>
      <c r="BM13" t="s">
        <v>74</v>
      </c>
      <c r="BN13" t="s">
        <v>77</v>
      </c>
      <c r="BO13" t="s">
        <v>80</v>
      </c>
      <c r="BP13" t="s">
        <v>76</v>
      </c>
      <c r="BQ13" t="s">
        <v>73</v>
      </c>
      <c r="BR13" t="s">
        <v>75</v>
      </c>
      <c r="BS13" t="s">
        <v>79</v>
      </c>
      <c r="BT13" t="s">
        <v>78</v>
      </c>
      <c r="BU13" t="s">
        <v>72</v>
      </c>
      <c r="BV13" t="s">
        <v>71</v>
      </c>
      <c r="BW13" t="s">
        <v>74</v>
      </c>
      <c r="BX13" t="s">
        <v>77</v>
      </c>
      <c r="BY13" t="s">
        <v>80</v>
      </c>
      <c r="BZ13" t="s">
        <v>76</v>
      </c>
      <c r="CA13" t="s">
        <v>73</v>
      </c>
      <c r="CB13" t="s">
        <v>75</v>
      </c>
      <c r="CC13" t="s">
        <v>79</v>
      </c>
      <c r="CD13" t="s">
        <v>78</v>
      </c>
      <c r="CE13" t="s">
        <v>72</v>
      </c>
      <c r="CF13" t="s">
        <v>71</v>
      </c>
      <c r="CG13" t="s">
        <v>74</v>
      </c>
      <c r="CH13" t="s">
        <v>77</v>
      </c>
      <c r="CI13" t="s">
        <v>80</v>
      </c>
      <c r="CJ13" t="s">
        <v>76</v>
      </c>
      <c r="CK13" t="s">
        <v>73</v>
      </c>
    </row>
    <row r="14" spans="1:89" x14ac:dyDescent="0.25">
      <c r="C14" s="6"/>
      <c r="D14" s="6"/>
      <c r="E14" s="6"/>
      <c r="F14" s="6"/>
      <c r="I14" s="13" t="s">
        <v>26</v>
      </c>
      <c r="J14" s="11">
        <f>(J3-J$10)/J$11</f>
        <v>0</v>
      </c>
      <c r="K14" s="11">
        <f t="shared" ref="K14:BQ17" si="53">(K3-K$10)/K$11</f>
        <v>1</v>
      </c>
      <c r="L14" s="11">
        <f t="shared" si="53"/>
        <v>1</v>
      </c>
      <c r="M14" s="11">
        <f t="shared" si="53"/>
        <v>0</v>
      </c>
      <c r="N14" s="11">
        <f t="shared" si="53"/>
        <v>0</v>
      </c>
      <c r="O14" s="11">
        <f t="shared" si="53"/>
        <v>0</v>
      </c>
      <c r="P14" s="11">
        <f t="shared" si="53"/>
        <v>0</v>
      </c>
      <c r="Q14" s="11">
        <f t="shared" si="53"/>
        <v>1</v>
      </c>
      <c r="R14" s="11">
        <f t="shared" si="53"/>
        <v>0</v>
      </c>
      <c r="S14" s="11">
        <f t="shared" si="53"/>
        <v>0</v>
      </c>
      <c r="T14" s="11">
        <f t="shared" si="53"/>
        <v>0</v>
      </c>
      <c r="U14" s="11">
        <f t="shared" si="53"/>
        <v>0</v>
      </c>
      <c r="V14" s="11">
        <f t="shared" si="53"/>
        <v>0</v>
      </c>
      <c r="W14" s="11">
        <f t="shared" si="53"/>
        <v>0</v>
      </c>
      <c r="X14" s="11">
        <f t="shared" si="53"/>
        <v>0.78788973638432414</v>
      </c>
      <c r="Y14" s="11">
        <f t="shared" si="53"/>
        <v>0</v>
      </c>
      <c r="Z14" s="11">
        <f t="shared" si="53"/>
        <v>0.92006041023870067</v>
      </c>
      <c r="AA14" s="11">
        <f t="shared" si="53"/>
        <v>0</v>
      </c>
      <c r="AB14" s="11">
        <f t="shared" si="53"/>
        <v>0.37489929167280872</v>
      </c>
      <c r="AC14" s="11">
        <f t="shared" si="53"/>
        <v>0.70843235138796568</v>
      </c>
      <c r="AD14" s="11">
        <f t="shared" si="53"/>
        <v>1</v>
      </c>
      <c r="AE14" s="11">
        <f t="shared" si="53"/>
        <v>0</v>
      </c>
      <c r="AF14" s="11">
        <f t="shared" si="53"/>
        <v>0.58393481538511138</v>
      </c>
      <c r="AG14" s="11">
        <f t="shared" si="53"/>
        <v>0</v>
      </c>
      <c r="AH14" s="11">
        <f t="shared" si="53"/>
        <v>1</v>
      </c>
      <c r="AI14" s="11">
        <f t="shared" si="53"/>
        <v>0</v>
      </c>
      <c r="AJ14" s="11">
        <f t="shared" si="53"/>
        <v>0</v>
      </c>
      <c r="AK14" s="11">
        <f t="shared" si="53"/>
        <v>0</v>
      </c>
      <c r="AL14" s="11">
        <f t="shared" si="53"/>
        <v>0.83179735191166304</v>
      </c>
      <c r="AM14" s="11">
        <f t="shared" si="53"/>
        <v>1</v>
      </c>
      <c r="AN14" s="11">
        <f t="shared" si="53"/>
        <v>0</v>
      </c>
      <c r="AO14" s="11">
        <f t="shared" si="53"/>
        <v>1</v>
      </c>
      <c r="AP14" s="11">
        <f t="shared" si="53"/>
        <v>0</v>
      </c>
      <c r="AQ14" s="11">
        <f t="shared" si="53"/>
        <v>0</v>
      </c>
      <c r="AR14" s="11">
        <f t="shared" si="53"/>
        <v>0</v>
      </c>
      <c r="AS14" s="11">
        <f t="shared" si="53"/>
        <v>0</v>
      </c>
      <c r="AT14" s="11">
        <f t="shared" si="53"/>
        <v>0</v>
      </c>
      <c r="AU14" s="11">
        <f t="shared" si="53"/>
        <v>1</v>
      </c>
      <c r="AV14" s="11">
        <f t="shared" si="53"/>
        <v>0</v>
      </c>
      <c r="AW14" s="11">
        <f t="shared" si="53"/>
        <v>0</v>
      </c>
      <c r="AX14" s="11">
        <f t="shared" si="53"/>
        <v>0</v>
      </c>
      <c r="AY14" s="11">
        <f t="shared" si="53"/>
        <v>1</v>
      </c>
      <c r="AZ14" s="11">
        <f t="shared" si="53"/>
        <v>0.52222246052001353</v>
      </c>
      <c r="BA14" s="11">
        <f t="shared" si="53"/>
        <v>0</v>
      </c>
      <c r="BB14" s="11">
        <f t="shared" si="53"/>
        <v>0</v>
      </c>
      <c r="BC14" s="11">
        <f t="shared" si="53"/>
        <v>0</v>
      </c>
      <c r="BD14" s="11">
        <f t="shared" si="53"/>
        <v>0</v>
      </c>
      <c r="BE14" s="11">
        <f t="shared" si="53"/>
        <v>1</v>
      </c>
      <c r="BF14" s="11">
        <f t="shared" si="53"/>
        <v>0</v>
      </c>
      <c r="BG14" s="11">
        <f t="shared" si="53"/>
        <v>0</v>
      </c>
      <c r="BH14" s="11">
        <f t="shared" si="53"/>
        <v>0</v>
      </c>
      <c r="BI14" s="11">
        <f t="shared" si="53"/>
        <v>1</v>
      </c>
      <c r="BJ14" s="11">
        <f t="shared" si="53"/>
        <v>0</v>
      </c>
      <c r="BK14" s="11">
        <f t="shared" si="53"/>
        <v>0</v>
      </c>
      <c r="BL14" s="11">
        <f t="shared" si="53"/>
        <v>0</v>
      </c>
      <c r="BM14" s="11">
        <f t="shared" si="53"/>
        <v>0</v>
      </c>
      <c r="BN14" s="11">
        <f t="shared" si="53"/>
        <v>0</v>
      </c>
      <c r="BO14" s="11">
        <f t="shared" si="53"/>
        <v>1</v>
      </c>
      <c r="BP14" s="11">
        <f t="shared" si="53"/>
        <v>0</v>
      </c>
      <c r="BQ14" s="11">
        <f>(BQ3-BQ$10)/BQ$11</f>
        <v>0</v>
      </c>
    </row>
    <row r="15" spans="1:89" x14ac:dyDescent="0.25">
      <c r="I15" s="16" t="s">
        <v>27</v>
      </c>
      <c r="J15" s="11">
        <f t="shared" ref="J15:Y17" si="54">(J4-J$10)/J$11</f>
        <v>0.95228641552066617</v>
      </c>
      <c r="K15" s="11">
        <f t="shared" si="54"/>
        <v>0</v>
      </c>
      <c r="L15" s="11">
        <f t="shared" si="54"/>
        <v>0</v>
      </c>
      <c r="M15" s="11">
        <f t="shared" si="54"/>
        <v>1</v>
      </c>
      <c r="N15" s="11">
        <f t="shared" si="54"/>
        <v>0.98358908780903709</v>
      </c>
      <c r="O15" s="11">
        <f t="shared" si="54"/>
        <v>0.99999838408905339</v>
      </c>
      <c r="P15" s="11">
        <f t="shared" si="54"/>
        <v>0.99999997878981373</v>
      </c>
      <c r="Q15" s="11">
        <f t="shared" si="54"/>
        <v>0</v>
      </c>
      <c r="R15" s="11">
        <f t="shared" si="54"/>
        <v>0.99999857678699189</v>
      </c>
      <c r="S15" s="11">
        <f t="shared" si="54"/>
        <v>1</v>
      </c>
      <c r="T15" s="11">
        <f t="shared" si="54"/>
        <v>0.34621149948392638</v>
      </c>
      <c r="U15" s="11">
        <f t="shared" si="54"/>
        <v>0.31553717387968067</v>
      </c>
      <c r="V15" s="11">
        <f t="shared" si="54"/>
        <v>0.78169023714083008</v>
      </c>
      <c r="W15" s="11">
        <f t="shared" si="54"/>
        <v>0.27037135939498613</v>
      </c>
      <c r="X15" s="11">
        <f t="shared" si="54"/>
        <v>0</v>
      </c>
      <c r="Y15" s="11">
        <f t="shared" si="54"/>
        <v>0.50456708206467982</v>
      </c>
      <c r="Z15" s="11">
        <f t="shared" si="53"/>
        <v>1</v>
      </c>
      <c r="AA15" s="11">
        <f t="shared" si="53"/>
        <v>0.80309023698921511</v>
      </c>
      <c r="AB15" s="11">
        <f t="shared" si="53"/>
        <v>0</v>
      </c>
      <c r="AC15" s="11">
        <f t="shared" si="53"/>
        <v>0</v>
      </c>
      <c r="AD15" s="11">
        <f t="shared" si="53"/>
        <v>0</v>
      </c>
      <c r="AE15" s="11">
        <f t="shared" si="53"/>
        <v>0.77278881851932557</v>
      </c>
      <c r="AF15" s="11">
        <f t="shared" si="53"/>
        <v>1</v>
      </c>
      <c r="AG15" s="11">
        <f t="shared" si="53"/>
        <v>1</v>
      </c>
      <c r="AH15" s="11">
        <f t="shared" si="53"/>
        <v>0.32601679882023532</v>
      </c>
      <c r="AI15" s="11">
        <f t="shared" si="53"/>
        <v>0.79607843137254874</v>
      </c>
      <c r="AJ15" s="11">
        <f t="shared" si="53"/>
        <v>0.30212032510661047</v>
      </c>
      <c r="AK15" s="11">
        <f t="shared" si="53"/>
        <v>0.76852197733780936</v>
      </c>
      <c r="AL15" s="11">
        <f t="shared" si="53"/>
        <v>0.37612662123543661</v>
      </c>
      <c r="AM15" s="11">
        <f t="shared" si="53"/>
        <v>0.1435238460554919</v>
      </c>
      <c r="AN15" s="11">
        <f t="shared" si="53"/>
        <v>0.44459640599590394</v>
      </c>
      <c r="AO15" s="11">
        <f t="shared" si="53"/>
        <v>0</v>
      </c>
      <c r="AP15" s="11">
        <f t="shared" si="53"/>
        <v>0.247306692140317</v>
      </c>
      <c r="AQ15" s="11">
        <f t="shared" si="53"/>
        <v>1</v>
      </c>
      <c r="AR15" s="11">
        <f t="shared" si="53"/>
        <v>0.92992474099733546</v>
      </c>
      <c r="AS15" s="11">
        <f t="shared" si="53"/>
        <v>0.73346350015938788</v>
      </c>
      <c r="AT15" s="11">
        <f t="shared" si="53"/>
        <v>0.9415350173013205</v>
      </c>
      <c r="AU15" s="11">
        <f t="shared" si="53"/>
        <v>0.37246407438715023</v>
      </c>
      <c r="AV15" s="11">
        <f t="shared" si="53"/>
        <v>0.95982644060935529</v>
      </c>
      <c r="AW15" s="11">
        <f t="shared" si="53"/>
        <v>0.55492472953524385</v>
      </c>
      <c r="AX15" s="11">
        <f t="shared" si="53"/>
        <v>0.69870381406436244</v>
      </c>
      <c r="AY15" s="11">
        <f t="shared" si="53"/>
        <v>0</v>
      </c>
      <c r="AZ15" s="11">
        <f t="shared" si="53"/>
        <v>0</v>
      </c>
      <c r="BA15" s="11">
        <f t="shared" si="53"/>
        <v>1</v>
      </c>
      <c r="BB15" s="11">
        <f t="shared" si="53"/>
        <v>1</v>
      </c>
      <c r="BC15" s="11">
        <f t="shared" si="53"/>
        <v>0.79292447912788377</v>
      </c>
      <c r="BD15" s="11">
        <f t="shared" si="53"/>
        <v>0.84731134912748851</v>
      </c>
      <c r="BE15" s="11">
        <f t="shared" si="53"/>
        <v>0</v>
      </c>
      <c r="BF15" s="11">
        <f t="shared" si="53"/>
        <v>1</v>
      </c>
      <c r="BG15" s="11">
        <f t="shared" si="53"/>
        <v>0.96439881364624025</v>
      </c>
      <c r="BH15" s="11">
        <f t="shared" si="53"/>
        <v>0.39619009705707398</v>
      </c>
      <c r="BI15" s="11">
        <f t="shared" si="53"/>
        <v>0</v>
      </c>
      <c r="BJ15" s="11">
        <f t="shared" si="53"/>
        <v>3.0186887955133242E-2</v>
      </c>
      <c r="BK15" s="11">
        <f t="shared" si="53"/>
        <v>0.9171761712129527</v>
      </c>
      <c r="BL15" s="11">
        <f t="shared" si="53"/>
        <v>0.92800152073282871</v>
      </c>
      <c r="BM15" s="11">
        <f t="shared" si="53"/>
        <v>0.76283935385216339</v>
      </c>
      <c r="BN15" s="11">
        <f t="shared" si="53"/>
        <v>0.87055899998633357</v>
      </c>
      <c r="BO15" s="11">
        <f t="shared" si="53"/>
        <v>0</v>
      </c>
      <c r="BP15" s="11">
        <f t="shared" si="53"/>
        <v>0.9936612619023415</v>
      </c>
      <c r="BQ15" s="11">
        <f>(BQ4-BQ$10)/BQ$11</f>
        <v>0.60708353327673392</v>
      </c>
    </row>
    <row r="16" spans="1:89" x14ac:dyDescent="0.25">
      <c r="A16" s="24" t="s">
        <v>83</v>
      </c>
      <c r="B16" s="24"/>
      <c r="C16" s="24"/>
      <c r="D16" s="24"/>
      <c r="E16" s="24"/>
      <c r="F16" s="24"/>
      <c r="I16" s="13" t="s">
        <v>28</v>
      </c>
      <c r="J16" s="11">
        <f t="shared" si="54"/>
        <v>1</v>
      </c>
      <c r="K16" s="11">
        <f t="shared" si="53"/>
        <v>0</v>
      </c>
      <c r="L16" s="11">
        <f t="shared" si="53"/>
        <v>3.0631933278581484E-2</v>
      </c>
      <c r="M16" s="11">
        <f t="shared" si="53"/>
        <v>0.99401595744680904</v>
      </c>
      <c r="N16" s="11">
        <f t="shared" si="53"/>
        <v>1</v>
      </c>
      <c r="O16" s="11">
        <f t="shared" si="53"/>
        <v>0.99102842945658409</v>
      </c>
      <c r="P16" s="11">
        <f t="shared" si="53"/>
        <v>0.99999997878981373</v>
      </c>
      <c r="Q16" s="11">
        <f t="shared" si="53"/>
        <v>0.25318754408301153</v>
      </c>
      <c r="R16" s="11">
        <f t="shared" si="53"/>
        <v>0.99999857678699189</v>
      </c>
      <c r="S16" s="11">
        <f t="shared" si="53"/>
        <v>0.95555940657061278</v>
      </c>
      <c r="T16" s="11">
        <f t="shared" si="53"/>
        <v>0.53081798387678936</v>
      </c>
      <c r="U16" s="11">
        <f t="shared" si="53"/>
        <v>1</v>
      </c>
      <c r="V16" s="11">
        <f t="shared" si="53"/>
        <v>0.87564518847289841</v>
      </c>
      <c r="W16" s="11">
        <f t="shared" si="53"/>
        <v>0.87345667200173482</v>
      </c>
      <c r="X16" s="11">
        <f t="shared" si="53"/>
        <v>1</v>
      </c>
      <c r="Y16" s="11">
        <f t="shared" si="53"/>
        <v>0.96806018703572771</v>
      </c>
      <c r="Z16" s="11">
        <f t="shared" si="53"/>
        <v>0.48432816102844922</v>
      </c>
      <c r="AA16" s="11">
        <f t="shared" si="53"/>
        <v>1</v>
      </c>
      <c r="AB16" s="11">
        <f t="shared" si="53"/>
        <v>0.89297470463793016</v>
      </c>
      <c r="AC16" s="11">
        <f t="shared" si="53"/>
        <v>0.74862057653450698</v>
      </c>
      <c r="AD16" s="11">
        <f t="shared" si="53"/>
        <v>0.33363914768248737</v>
      </c>
      <c r="AE16" s="11">
        <f t="shared" si="53"/>
        <v>1</v>
      </c>
      <c r="AF16" s="11">
        <f t="shared" si="53"/>
        <v>0</v>
      </c>
      <c r="AG16" s="11">
        <f t="shared" si="53"/>
        <v>0.8416367970639187</v>
      </c>
      <c r="AH16" s="11">
        <f t="shared" si="53"/>
        <v>0</v>
      </c>
      <c r="AI16" s="11">
        <f t="shared" si="53"/>
        <v>1</v>
      </c>
      <c r="AJ16" s="11">
        <f t="shared" si="53"/>
        <v>1</v>
      </c>
      <c r="AK16" s="11">
        <f t="shared" si="53"/>
        <v>1</v>
      </c>
      <c r="AL16" s="11">
        <f t="shared" si="53"/>
        <v>1</v>
      </c>
      <c r="AM16" s="11">
        <f t="shared" si="53"/>
        <v>0.21745940416826509</v>
      </c>
      <c r="AN16" s="11">
        <f t="shared" si="53"/>
        <v>0.47687349314245153</v>
      </c>
      <c r="AO16" s="11">
        <f t="shared" si="53"/>
        <v>0.86021569534151743</v>
      </c>
      <c r="AP16" s="11">
        <f t="shared" si="53"/>
        <v>0.15804277450512108</v>
      </c>
      <c r="AQ16" s="11">
        <f t="shared" si="53"/>
        <v>0.34722897423432159</v>
      </c>
      <c r="AR16" s="11">
        <f t="shared" si="53"/>
        <v>0.88822352834083296</v>
      </c>
      <c r="AS16" s="11">
        <f t="shared" si="53"/>
        <v>0.36538093720114767</v>
      </c>
      <c r="AT16" s="11">
        <f t="shared" si="53"/>
        <v>1</v>
      </c>
      <c r="AU16" s="11">
        <f t="shared" si="53"/>
        <v>0.34800295857988112</v>
      </c>
      <c r="AV16" s="11">
        <f t="shared" si="53"/>
        <v>1</v>
      </c>
      <c r="AW16" s="11">
        <f t="shared" si="53"/>
        <v>0.51638384380078906</v>
      </c>
      <c r="AX16" s="11">
        <f t="shared" si="53"/>
        <v>0.75042088796185946</v>
      </c>
      <c r="AY16" s="11">
        <f t="shared" si="53"/>
        <v>0.42001132465110086</v>
      </c>
      <c r="AZ16" s="11">
        <f t="shared" si="53"/>
        <v>3.717445542997804E-3</v>
      </c>
      <c r="BA16" s="11">
        <f t="shared" si="53"/>
        <v>0.8674317408478458</v>
      </c>
      <c r="BB16" s="11">
        <f t="shared" si="53"/>
        <v>0.985294809139726</v>
      </c>
      <c r="BC16" s="11">
        <f t="shared" si="53"/>
        <v>0.78841199160051845</v>
      </c>
      <c r="BD16" s="11">
        <f t="shared" si="53"/>
        <v>0.87547563581500287</v>
      </c>
      <c r="BE16" s="11">
        <f t="shared" si="53"/>
        <v>0.14307342922028488</v>
      </c>
      <c r="BF16" s="11">
        <f t="shared" si="53"/>
        <v>0.98661783831884464</v>
      </c>
      <c r="BG16" s="11">
        <f t="shared" si="53"/>
        <v>0.94129029188320423</v>
      </c>
      <c r="BH16" s="11">
        <f t="shared" si="53"/>
        <v>0.39826876056013077</v>
      </c>
      <c r="BI16" s="11">
        <f t="shared" si="53"/>
        <v>0.92658326151398362</v>
      </c>
      <c r="BJ16" s="11">
        <f t="shared" si="53"/>
        <v>1.7062536261185764E-2</v>
      </c>
      <c r="BK16" s="11">
        <f t="shared" si="53"/>
        <v>0.77216769700707566</v>
      </c>
      <c r="BL16" s="11">
        <f t="shared" si="53"/>
        <v>0.9102921759323479</v>
      </c>
      <c r="BM16" s="11">
        <f t="shared" si="53"/>
        <v>0.60845270363612958</v>
      </c>
      <c r="BN16" s="11">
        <f t="shared" si="53"/>
        <v>0.88317761266781158</v>
      </c>
      <c r="BO16" s="11">
        <f t="shared" si="53"/>
        <v>5.7392389270118777E-2</v>
      </c>
      <c r="BP16" s="11">
        <f t="shared" si="53"/>
        <v>1</v>
      </c>
      <c r="BQ16" s="11">
        <f>(BQ5-BQ$10)/BQ$11</f>
        <v>0.59827723492778306</v>
      </c>
    </row>
    <row r="17" spans="1:89" x14ac:dyDescent="0.25">
      <c r="A17" s="8" t="s">
        <v>0</v>
      </c>
      <c r="B17" s="8" t="s">
        <v>81</v>
      </c>
      <c r="C17" s="8" t="s">
        <v>26</v>
      </c>
      <c r="D17" s="8" t="s">
        <v>27</v>
      </c>
      <c r="E17" s="8" t="s">
        <v>28</v>
      </c>
      <c r="F17" s="8" t="s">
        <v>33</v>
      </c>
      <c r="I17" s="13" t="s">
        <v>33</v>
      </c>
      <c r="J17" s="11">
        <f t="shared" si="54"/>
        <v>0.9873665783419705</v>
      </c>
      <c r="K17" s="11">
        <f t="shared" si="53"/>
        <v>8.327367360331149E-2</v>
      </c>
      <c r="L17" s="11">
        <f t="shared" si="53"/>
        <v>5.6618808858765994E-6</v>
      </c>
      <c r="M17" s="11">
        <f t="shared" si="53"/>
        <v>0.94324281250000064</v>
      </c>
      <c r="N17" s="11">
        <f t="shared" si="53"/>
        <v>0.98359012681159508</v>
      </c>
      <c r="O17" s="11">
        <f t="shared" si="53"/>
        <v>1</v>
      </c>
      <c r="P17" s="11">
        <f t="shared" si="53"/>
        <v>1</v>
      </c>
      <c r="Q17" s="11">
        <f t="shared" si="53"/>
        <v>0.40801602889455246</v>
      </c>
      <c r="R17" s="11">
        <f t="shared" si="53"/>
        <v>1</v>
      </c>
      <c r="S17" s="11">
        <f t="shared" si="53"/>
        <v>0.95712686688049065</v>
      </c>
      <c r="T17" s="11">
        <f t="shared" si="53"/>
        <v>1</v>
      </c>
      <c r="U17" s="11">
        <f t="shared" si="53"/>
        <v>0.36521121279292185</v>
      </c>
      <c r="V17" s="11">
        <f t="shared" si="53"/>
        <v>1</v>
      </c>
      <c r="W17" s="11">
        <f t="shared" si="53"/>
        <v>1</v>
      </c>
      <c r="X17" s="11">
        <f t="shared" si="53"/>
        <v>0.56389883687946518</v>
      </c>
      <c r="Y17" s="11">
        <f t="shared" si="53"/>
        <v>1</v>
      </c>
      <c r="Z17" s="11">
        <f t="shared" si="53"/>
        <v>0</v>
      </c>
      <c r="AA17" s="11">
        <f t="shared" si="53"/>
        <v>0.65189601060513869</v>
      </c>
      <c r="AB17" s="11">
        <f t="shared" si="53"/>
        <v>1</v>
      </c>
      <c r="AC17" s="11">
        <f t="shared" si="53"/>
        <v>1</v>
      </c>
      <c r="AD17" s="11">
        <f t="shared" si="53"/>
        <v>0.17192365840106494</v>
      </c>
      <c r="AE17" s="11">
        <f t="shared" si="53"/>
        <v>0.8125354880978396</v>
      </c>
      <c r="AF17" s="11">
        <f t="shared" si="53"/>
        <v>0</v>
      </c>
      <c r="AG17" s="11">
        <f t="shared" si="53"/>
        <v>0.6005933903857037</v>
      </c>
      <c r="AH17" s="11">
        <f t="shared" si="53"/>
        <v>7.3703220842505579E-2</v>
      </c>
      <c r="AI17" s="11">
        <f t="shared" si="53"/>
        <v>0.88405907817672458</v>
      </c>
      <c r="AJ17" s="11">
        <f t="shared" si="53"/>
        <v>7.8780404451642222E-2</v>
      </c>
      <c r="AK17" s="11">
        <f t="shared" si="53"/>
        <v>0.76852197733780936</v>
      </c>
      <c r="AL17" s="11">
        <f t="shared" si="53"/>
        <v>0</v>
      </c>
      <c r="AM17" s="11">
        <f t="shared" si="53"/>
        <v>0</v>
      </c>
      <c r="AN17" s="11">
        <f t="shared" si="53"/>
        <v>1</v>
      </c>
      <c r="AO17" s="11">
        <f t="shared" si="53"/>
        <v>0.81244499470457476</v>
      </c>
      <c r="AP17" s="11">
        <f t="shared" si="53"/>
        <v>1</v>
      </c>
      <c r="AQ17" s="11">
        <f t="shared" si="53"/>
        <v>0.84594609193539638</v>
      </c>
      <c r="AR17" s="11">
        <f t="shared" si="53"/>
        <v>1</v>
      </c>
      <c r="AS17" s="11">
        <f t="shared" si="53"/>
        <v>1</v>
      </c>
      <c r="AT17" s="11">
        <f t="shared" si="53"/>
        <v>0.64812749459716701</v>
      </c>
      <c r="AU17" s="11">
        <f t="shared" si="53"/>
        <v>0</v>
      </c>
      <c r="AV17" s="11">
        <f t="shared" si="53"/>
        <v>0.63817547588100054</v>
      </c>
      <c r="AW17" s="11">
        <f t="shared" si="53"/>
        <v>1</v>
      </c>
      <c r="AX17" s="11">
        <f t="shared" si="53"/>
        <v>1</v>
      </c>
      <c r="AY17" s="11">
        <f t="shared" si="53"/>
        <v>0.4707391000233172</v>
      </c>
      <c r="AZ17" s="11">
        <f t="shared" si="53"/>
        <v>1</v>
      </c>
      <c r="BA17" s="11">
        <f t="shared" si="53"/>
        <v>0.98152692507685713</v>
      </c>
      <c r="BB17" s="11">
        <f t="shared" si="53"/>
        <v>0.98633241693651796</v>
      </c>
      <c r="BC17" s="11">
        <f t="shared" si="53"/>
        <v>1</v>
      </c>
      <c r="BD17" s="11">
        <f t="shared" si="53"/>
        <v>1</v>
      </c>
      <c r="BE17" s="11">
        <f t="shared" si="53"/>
        <v>0.49659348978046591</v>
      </c>
      <c r="BF17" s="11">
        <f t="shared" si="53"/>
        <v>0.96343863371894045</v>
      </c>
      <c r="BG17" s="11">
        <f t="shared" si="53"/>
        <v>1</v>
      </c>
      <c r="BH17" s="11">
        <f t="shared" si="53"/>
        <v>1</v>
      </c>
      <c r="BI17" s="11">
        <f t="shared" si="53"/>
        <v>0.87244883463239498</v>
      </c>
      <c r="BJ17" s="11">
        <f t="shared" si="53"/>
        <v>1</v>
      </c>
      <c r="BK17" s="11">
        <f t="shared" si="53"/>
        <v>1</v>
      </c>
      <c r="BL17" s="11">
        <f t="shared" si="53"/>
        <v>1</v>
      </c>
      <c r="BM17" s="11">
        <f t="shared" si="53"/>
        <v>1</v>
      </c>
      <c r="BN17" s="11">
        <f t="shared" si="53"/>
        <v>1</v>
      </c>
      <c r="BO17" s="11">
        <f t="shared" si="53"/>
        <v>0.40871283011020437</v>
      </c>
      <c r="BP17" s="11">
        <f t="shared" si="53"/>
        <v>0.99871022669513043</v>
      </c>
      <c r="BQ17" s="11">
        <f t="shared" si="53"/>
        <v>1</v>
      </c>
    </row>
    <row r="18" spans="1:89" x14ac:dyDescent="0.25">
      <c r="A18" t="s">
        <v>6</v>
      </c>
      <c r="B18" t="s">
        <v>75</v>
      </c>
      <c r="C18" s="11">
        <v>0.469135802469135</v>
      </c>
      <c r="D18" s="11">
        <v>0.49405548216644601</v>
      </c>
      <c r="E18" s="7">
        <v>0.50734312416555405</v>
      </c>
      <c r="F18" s="7">
        <v>0.54111399999999998</v>
      </c>
      <c r="I18" s="9" t="s">
        <v>49</v>
      </c>
      <c r="J18" s="11"/>
      <c r="BQ18" s="11"/>
      <c r="BR18" s="11">
        <v>0</v>
      </c>
      <c r="BS18" s="11">
        <f t="shared" ref="BR18:BS19" si="55">(BS7-$J$10)/$J$11</f>
        <v>2.1378982231088086</v>
      </c>
      <c r="BT18" s="11">
        <v>0</v>
      </c>
      <c r="BU18" s="11">
        <f t="shared" ref="BT18:CK19" si="56">(BU7-$J$10)/$J$11</f>
        <v>0.52887135958549447</v>
      </c>
      <c r="BV18" s="11">
        <v>0</v>
      </c>
      <c r="BW18" s="11">
        <f t="shared" si="56"/>
        <v>0.67432387518134917</v>
      </c>
      <c r="BX18" s="11">
        <v>0</v>
      </c>
      <c r="BY18" s="11">
        <f t="shared" si="56"/>
        <v>2.8518519192227969</v>
      </c>
      <c r="BZ18" s="11">
        <v>0</v>
      </c>
      <c r="CA18" s="11">
        <v>0</v>
      </c>
      <c r="CB18" s="11">
        <v>0</v>
      </c>
      <c r="CC18" s="11">
        <f t="shared" si="56"/>
        <v>2.2751365307253884</v>
      </c>
      <c r="CD18" s="11">
        <v>0</v>
      </c>
      <c r="CE18" s="11">
        <v>0</v>
      </c>
      <c r="CF18" s="11">
        <v>0</v>
      </c>
      <c r="CG18" s="11">
        <v>0</v>
      </c>
      <c r="CH18" s="11">
        <v>0</v>
      </c>
      <c r="CI18" s="11">
        <f t="shared" si="56"/>
        <v>2.7659418152331599</v>
      </c>
      <c r="CJ18" s="11">
        <v>0</v>
      </c>
      <c r="CK18" s="11">
        <v>0</v>
      </c>
    </row>
    <row r="19" spans="1:89" x14ac:dyDescent="0.25">
      <c r="A19" t="s">
        <v>4</v>
      </c>
      <c r="B19" t="s">
        <v>79</v>
      </c>
      <c r="C19" s="11">
        <v>0.53918495297805602</v>
      </c>
      <c r="D19" s="11">
        <v>0.55193482688391005</v>
      </c>
      <c r="E19" s="11">
        <v>0.57959183673469306</v>
      </c>
      <c r="F19" s="7">
        <v>0.55394200000000005</v>
      </c>
      <c r="I19" s="9" t="s">
        <v>56</v>
      </c>
      <c r="J19" s="11"/>
      <c r="BR19" s="11">
        <f t="shared" si="55"/>
        <v>1.628443550000001</v>
      </c>
      <c r="BS19" s="11">
        <f t="shared" si="55"/>
        <v>2.110331035958549</v>
      </c>
      <c r="BT19" s="11">
        <f t="shared" si="56"/>
        <v>2.0171010469430057</v>
      </c>
      <c r="BU19" s="11">
        <f t="shared" si="56"/>
        <v>0.88052253564767013</v>
      </c>
      <c r="BV19" s="11">
        <f t="shared" si="56"/>
        <v>1.3024607142487059</v>
      </c>
      <c r="BW19" s="11">
        <f t="shared" si="56"/>
        <v>0.95728596222798079</v>
      </c>
      <c r="BX19" s="11">
        <f t="shared" si="56"/>
        <v>1.479473081554405</v>
      </c>
      <c r="BY19" s="11">
        <f t="shared" si="56"/>
        <v>2.5351810622797921</v>
      </c>
      <c r="BZ19" s="11">
        <f t="shared" si="56"/>
        <v>1.2265958491191722</v>
      </c>
      <c r="CA19" s="11">
        <f t="shared" si="56"/>
        <v>1.0049775350777219</v>
      </c>
      <c r="CB19" s="11">
        <f t="shared" si="56"/>
        <v>1.2349456890155455</v>
      </c>
      <c r="CC19" s="11">
        <f t="shared" si="56"/>
        <v>1.4778285445595867</v>
      </c>
      <c r="CD19" s="11">
        <f t="shared" si="56"/>
        <v>1.2875072953886024</v>
      </c>
      <c r="CE19" s="11">
        <f t="shared" si="56"/>
        <v>0.71547544652849948</v>
      </c>
      <c r="CF19" s="11">
        <f t="shared" si="56"/>
        <v>0.56207150979274823</v>
      </c>
      <c r="CG19" s="11">
        <f t="shared" si="56"/>
        <v>0.91700328284974275</v>
      </c>
      <c r="CH19" s="11">
        <f t="shared" si="56"/>
        <v>0.65332212051813676</v>
      </c>
      <c r="CI19" s="11">
        <f t="shared" si="56"/>
        <v>2.193015643419689</v>
      </c>
      <c r="CJ19" s="11">
        <f t="shared" si="56"/>
        <v>0.48907186891191939</v>
      </c>
      <c r="CK19" s="11">
        <f t="shared" si="56"/>
        <v>0.66538488414507979</v>
      </c>
    </row>
    <row r="20" spans="1:89" x14ac:dyDescent="0.25">
      <c r="A20" t="s">
        <v>16</v>
      </c>
      <c r="B20" t="s">
        <v>78</v>
      </c>
      <c r="C20" s="11">
        <v>0.550218340611353</v>
      </c>
      <c r="D20" s="11">
        <v>0.60330578512396604</v>
      </c>
      <c r="E20" s="11">
        <v>0.60968660968660904</v>
      </c>
      <c r="F20" s="7">
        <v>0.61813200000000001</v>
      </c>
    </row>
    <row r="21" spans="1:89" x14ac:dyDescent="0.25">
      <c r="A21" t="s">
        <v>12</v>
      </c>
      <c r="B21" t="s">
        <v>72</v>
      </c>
      <c r="C21" s="11">
        <v>0.33603238866396701</v>
      </c>
      <c r="D21" s="11">
        <v>0.359743040685224</v>
      </c>
      <c r="E21" s="11">
        <v>0.41263157894736802</v>
      </c>
      <c r="F21" s="7">
        <v>0.42372900000000002</v>
      </c>
    </row>
    <row r="22" spans="1:89" x14ac:dyDescent="0.25">
      <c r="A22" t="s">
        <v>14</v>
      </c>
      <c r="B22" t="s">
        <v>71</v>
      </c>
      <c r="C22" s="11">
        <v>0.36603773584905602</v>
      </c>
      <c r="D22" s="11">
        <v>0.34710743801652799</v>
      </c>
      <c r="E22" s="11">
        <v>0.37113402061855599</v>
      </c>
      <c r="F22" s="7">
        <v>0.36065599999999998</v>
      </c>
    </row>
    <row r="23" spans="1:89" x14ac:dyDescent="0.25">
      <c r="A23" t="s">
        <v>8</v>
      </c>
      <c r="B23" t="s">
        <v>74</v>
      </c>
      <c r="C23" s="11">
        <v>0.35740072202166001</v>
      </c>
      <c r="D23" s="11">
        <v>0.38273921200750399</v>
      </c>
      <c r="E23" s="11">
        <v>0.406015037593984</v>
      </c>
      <c r="F23" s="7">
        <v>0.40761900000000001</v>
      </c>
    </row>
    <row r="24" spans="1:89" x14ac:dyDescent="0.25">
      <c r="A24" t="s">
        <v>20</v>
      </c>
      <c r="B24" t="s">
        <v>77</v>
      </c>
      <c r="C24" s="11">
        <v>0.45867768595041303</v>
      </c>
      <c r="D24" s="11">
        <v>0.46220302375809902</v>
      </c>
      <c r="E24" s="11">
        <v>0.43946188340807102</v>
      </c>
      <c r="F24" s="7">
        <v>0.418103</v>
      </c>
    </row>
    <row r="25" spans="1:89" x14ac:dyDescent="0.25">
      <c r="A25" t="s">
        <v>18</v>
      </c>
      <c r="B25" t="s">
        <v>80</v>
      </c>
      <c r="C25" s="11">
        <v>0.76845878136200696</v>
      </c>
      <c r="D25" s="11">
        <v>0.78809355067328102</v>
      </c>
      <c r="E25" s="11">
        <v>0.79290780141843897</v>
      </c>
      <c r="F25" s="7">
        <v>0.78439700000000001</v>
      </c>
    </row>
    <row r="26" spans="1:89" x14ac:dyDescent="0.25">
      <c r="A26" t="s">
        <v>22</v>
      </c>
      <c r="B26" t="s">
        <v>76</v>
      </c>
      <c r="C26" s="11">
        <v>0.39824945295404801</v>
      </c>
      <c r="D26" s="11">
        <v>0.36883116883116801</v>
      </c>
      <c r="E26" s="11">
        <v>0.438902743142144</v>
      </c>
      <c r="F26" s="7">
        <v>0.447301</v>
      </c>
    </row>
    <row r="27" spans="1:89" x14ac:dyDescent="0.25">
      <c r="A27" t="s">
        <v>10</v>
      </c>
      <c r="B27" t="s">
        <v>73</v>
      </c>
      <c r="C27" s="7">
        <v>0.390625</v>
      </c>
      <c r="D27" s="11">
        <v>0.34095634095633998</v>
      </c>
      <c r="E27" s="11">
        <v>0.393442622950819</v>
      </c>
      <c r="F27" s="7">
        <v>0.41106700000000002</v>
      </c>
    </row>
    <row r="28" spans="1:89" x14ac:dyDescent="0.25">
      <c r="B28" t="s">
        <v>29</v>
      </c>
      <c r="C28" s="7">
        <f>AVERAGE(C18:C27)</f>
        <v>0.46340208628596952</v>
      </c>
      <c r="D28" s="7">
        <f>AVERAGE(D18:D27)</f>
        <v>0.46989698691024662</v>
      </c>
      <c r="E28" s="7">
        <f>AVERAGE(E18:E27)</f>
        <v>0.49511172586662366</v>
      </c>
      <c r="F28" s="7">
        <f>AVERAGE(F18:F27)</f>
        <v>0.49660600000000005</v>
      </c>
      <c r="R28" s="12"/>
    </row>
    <row r="30" spans="1:89" x14ac:dyDescent="0.25">
      <c r="A30" s="22" t="s">
        <v>85</v>
      </c>
      <c r="B30" s="22"/>
      <c r="C30" s="22"/>
      <c r="D30" s="22"/>
      <c r="E30" s="22"/>
      <c r="F30" s="22"/>
    </row>
    <row r="31" spans="1:89" x14ac:dyDescent="0.25">
      <c r="A31" s="8" t="s">
        <v>0</v>
      </c>
      <c r="B31" s="8" t="s">
        <v>81</v>
      </c>
      <c r="C31" s="8" t="s">
        <v>26</v>
      </c>
      <c r="D31" s="8" t="s">
        <v>27</v>
      </c>
      <c r="E31" s="8" t="s">
        <v>28</v>
      </c>
      <c r="F31" s="8" t="s">
        <v>33</v>
      </c>
    </row>
    <row r="32" spans="1:89" x14ac:dyDescent="0.25">
      <c r="A32" t="s">
        <v>6</v>
      </c>
      <c r="B32" t="s">
        <v>75</v>
      </c>
      <c r="C32" s="7">
        <v>0.43055599999999999</v>
      </c>
      <c r="D32" s="7">
        <v>0.35316700000000001</v>
      </c>
      <c r="E32" s="7">
        <v>0.37898700000000002</v>
      </c>
      <c r="F32" s="7">
        <v>0.36647200000000002</v>
      </c>
    </row>
    <row r="33" spans="1:18" x14ac:dyDescent="0.25">
      <c r="A33" t="s">
        <v>4</v>
      </c>
      <c r="B33" t="s">
        <v>79</v>
      </c>
      <c r="C33" s="7">
        <v>0.61996200000000001</v>
      </c>
      <c r="D33" s="7">
        <v>0.63765499999999997</v>
      </c>
      <c r="E33" s="7">
        <v>0.64285700000000001</v>
      </c>
      <c r="F33" s="7">
        <v>0.63856500000000005</v>
      </c>
    </row>
    <row r="34" spans="1:18" x14ac:dyDescent="0.25">
      <c r="A34" t="s">
        <v>16</v>
      </c>
      <c r="B34" t="s">
        <v>78</v>
      </c>
      <c r="C34" s="7">
        <v>0.67647100000000004</v>
      </c>
      <c r="D34" s="7">
        <v>0.68944099999999997</v>
      </c>
      <c r="E34" s="7">
        <v>0.65826799999999996</v>
      </c>
      <c r="F34" s="7">
        <v>0.65826799999999996</v>
      </c>
    </row>
    <row r="35" spans="1:18" x14ac:dyDescent="0.25">
      <c r="A35" t="s">
        <v>12</v>
      </c>
      <c r="B35" t="s">
        <v>72</v>
      </c>
      <c r="C35" s="7">
        <v>0.36734699999999998</v>
      </c>
      <c r="D35" s="7">
        <v>0.42565599999999998</v>
      </c>
      <c r="E35" s="7">
        <v>0.41642200000000001</v>
      </c>
      <c r="F35" s="7">
        <v>0.40236699999999997</v>
      </c>
    </row>
    <row r="36" spans="1:18" x14ac:dyDescent="0.25">
      <c r="A36" t="s">
        <v>14</v>
      </c>
      <c r="B36" t="s">
        <v>71</v>
      </c>
      <c r="C36" s="7">
        <v>0.29357800000000001</v>
      </c>
      <c r="D36" s="7">
        <v>0.23050799999999999</v>
      </c>
      <c r="E36" s="7">
        <v>0.2</v>
      </c>
      <c r="F36" s="7">
        <v>0.206897</v>
      </c>
    </row>
    <row r="37" spans="1:18" x14ac:dyDescent="0.25">
      <c r="A37" t="s">
        <v>8</v>
      </c>
      <c r="B37" t="s">
        <v>74</v>
      </c>
      <c r="C37" s="7">
        <v>0.34848499999999999</v>
      </c>
      <c r="D37" s="7">
        <v>0.379747</v>
      </c>
      <c r="E37" s="7">
        <v>0.38775500000000002</v>
      </c>
      <c r="F37" s="7">
        <v>0.38320199999999999</v>
      </c>
    </row>
    <row r="38" spans="1:18" x14ac:dyDescent="0.25">
      <c r="A38" t="s">
        <v>20</v>
      </c>
      <c r="B38" t="s">
        <v>77</v>
      </c>
      <c r="C38" s="7">
        <v>0.37714300000000001</v>
      </c>
      <c r="D38" s="7">
        <v>0.397476</v>
      </c>
      <c r="E38" s="7">
        <v>0.44444400000000001</v>
      </c>
      <c r="F38" s="7">
        <v>0.38244499999999998</v>
      </c>
    </row>
    <row r="39" spans="1:18" x14ac:dyDescent="0.25">
      <c r="A39" t="s">
        <v>18</v>
      </c>
      <c r="B39" t="s">
        <v>80</v>
      </c>
      <c r="C39" s="7">
        <v>0.843893</v>
      </c>
      <c r="D39" s="7">
        <v>0.85006499999999996</v>
      </c>
      <c r="E39" s="7">
        <v>0.85192400000000001</v>
      </c>
      <c r="F39" s="7">
        <v>0.85006499999999996</v>
      </c>
    </row>
    <row r="40" spans="1:18" x14ac:dyDescent="0.25">
      <c r="A40" t="s">
        <v>22</v>
      </c>
      <c r="B40" t="s">
        <v>76</v>
      </c>
      <c r="C40" s="7">
        <v>0.355072</v>
      </c>
      <c r="D40" s="7">
        <v>0.328125</v>
      </c>
      <c r="E40" s="7">
        <v>0.36501899999999998</v>
      </c>
      <c r="F40" s="7">
        <v>0.30588199999999999</v>
      </c>
    </row>
    <row r="41" spans="1:18" x14ac:dyDescent="0.25">
      <c r="A41" t="s">
        <v>10</v>
      </c>
      <c r="B41" t="s">
        <v>73</v>
      </c>
      <c r="C41" s="7">
        <v>0.28025499999999998</v>
      </c>
      <c r="D41" s="7">
        <v>0.22666700000000001</v>
      </c>
      <c r="E41" s="7">
        <v>0.231293</v>
      </c>
      <c r="F41" s="7">
        <v>0.21768699999999999</v>
      </c>
      <c r="R41" s="12"/>
    </row>
    <row r="42" spans="1:18" x14ac:dyDescent="0.25">
      <c r="B42" t="s">
        <v>29</v>
      </c>
      <c r="C42" s="7">
        <f>AVERAGE(C32:C41)</f>
        <v>0.45927620000000013</v>
      </c>
      <c r="D42" s="7">
        <f>AVERAGE(D32:D41)</f>
        <v>0.45185070000000005</v>
      </c>
      <c r="E42" s="7">
        <f>AVERAGE(E32:E41)</f>
        <v>0.45769689999999991</v>
      </c>
      <c r="F42" s="7">
        <f>AVERAGE(F32:F41)</f>
        <v>0.44118499999999994</v>
      </c>
    </row>
    <row r="44" spans="1:18" x14ac:dyDescent="0.25">
      <c r="A44" s="25" t="s">
        <v>91</v>
      </c>
      <c r="B44" s="25"/>
      <c r="C44" s="25"/>
      <c r="D44" s="25"/>
      <c r="E44" s="25"/>
      <c r="F44" s="25"/>
    </row>
    <row r="45" spans="1:18" x14ac:dyDescent="0.25">
      <c r="A45" s="8" t="s">
        <v>0</v>
      </c>
      <c r="B45" s="8" t="s">
        <v>81</v>
      </c>
      <c r="C45" s="8" t="s">
        <v>26</v>
      </c>
      <c r="D45" s="8" t="s">
        <v>27</v>
      </c>
      <c r="E45" s="8" t="s">
        <v>28</v>
      </c>
      <c r="F45" s="8" t="s">
        <v>33</v>
      </c>
    </row>
    <row r="46" spans="1:18" x14ac:dyDescent="0.25">
      <c r="A46" t="s">
        <v>6</v>
      </c>
      <c r="B46" t="s">
        <v>75</v>
      </c>
      <c r="C46" s="7">
        <v>0.19747899999999999</v>
      </c>
      <c r="D46" s="7">
        <v>0.39350200000000002</v>
      </c>
      <c r="E46" s="7">
        <v>0.40773300000000001</v>
      </c>
      <c r="F46" s="7">
        <v>0.63837999999999995</v>
      </c>
    </row>
    <row r="47" spans="1:18" x14ac:dyDescent="0.25">
      <c r="A47" t="s">
        <v>4</v>
      </c>
      <c r="B47" t="s">
        <v>79</v>
      </c>
      <c r="C47" s="7">
        <v>0.65707400000000005</v>
      </c>
      <c r="D47" s="7">
        <v>0.52299600000000002</v>
      </c>
      <c r="E47" s="7">
        <v>0.63833200000000001</v>
      </c>
      <c r="F47" s="7">
        <v>0.63192700000000002</v>
      </c>
    </row>
    <row r="48" spans="1:18" x14ac:dyDescent="0.25">
      <c r="A48" t="s">
        <v>16</v>
      </c>
      <c r="B48" t="s">
        <v>78</v>
      </c>
      <c r="C48" s="7">
        <v>0.57320899999999997</v>
      </c>
      <c r="D48" s="7">
        <v>0.58718899999999996</v>
      </c>
      <c r="E48" s="7">
        <v>0.58214299999999997</v>
      </c>
      <c r="F48" s="7">
        <v>0.62973800000000002</v>
      </c>
    </row>
    <row r="49" spans="1:18" x14ac:dyDescent="0.25">
      <c r="A49" t="s">
        <v>12</v>
      </c>
      <c r="B49" t="s">
        <v>72</v>
      </c>
      <c r="C49" s="7">
        <v>0.336449</v>
      </c>
      <c r="D49" s="7">
        <v>0.410501</v>
      </c>
      <c r="E49" s="7">
        <v>0.36216199999999998</v>
      </c>
      <c r="F49" s="7">
        <v>0.39909299999999998</v>
      </c>
    </row>
    <row r="50" spans="1:18" x14ac:dyDescent="0.25">
      <c r="A50" t="s">
        <v>14</v>
      </c>
      <c r="B50" t="s">
        <v>71</v>
      </c>
      <c r="C50" s="7">
        <v>2.4194E-2</v>
      </c>
      <c r="D50" s="7">
        <v>0.40217399999999998</v>
      </c>
      <c r="E50" s="7">
        <v>0.38522400000000001</v>
      </c>
      <c r="F50" s="7">
        <v>0.43065700000000001</v>
      </c>
    </row>
    <row r="51" spans="1:18" x14ac:dyDescent="0.25">
      <c r="A51" t="s">
        <v>8</v>
      </c>
      <c r="B51" t="s">
        <v>74</v>
      </c>
      <c r="C51" s="7">
        <v>0.330623</v>
      </c>
      <c r="D51" s="7">
        <v>0.42265799999999998</v>
      </c>
      <c r="E51" s="7">
        <v>0.376471</v>
      </c>
      <c r="F51" s="7">
        <v>0.45610299999999998</v>
      </c>
    </row>
    <row r="52" spans="1:18" x14ac:dyDescent="0.25">
      <c r="A52" t="s">
        <v>20</v>
      </c>
      <c r="B52" t="s">
        <v>77</v>
      </c>
      <c r="C52" s="7">
        <v>0.28235300000000002</v>
      </c>
      <c r="D52" s="7">
        <v>0.51282099999999997</v>
      </c>
      <c r="E52" s="7">
        <v>0.52713200000000004</v>
      </c>
      <c r="F52" s="7">
        <v>0.44100099999999998</v>
      </c>
    </row>
    <row r="53" spans="1:18" x14ac:dyDescent="0.25">
      <c r="A53" t="s">
        <v>18</v>
      </c>
      <c r="B53" t="s">
        <v>80</v>
      </c>
      <c r="C53" s="7">
        <v>0.85803200000000002</v>
      </c>
      <c r="D53" s="7">
        <v>0.84615399999999996</v>
      </c>
      <c r="E53" s="7">
        <v>0.84569099999999997</v>
      </c>
      <c r="F53" s="7">
        <v>0.83910399999999996</v>
      </c>
    </row>
    <row r="54" spans="1:18" x14ac:dyDescent="0.25">
      <c r="A54" t="s">
        <v>22</v>
      </c>
      <c r="B54" t="s">
        <v>76</v>
      </c>
      <c r="C54" s="7">
        <v>0.19920299999999999</v>
      </c>
      <c r="D54" s="7">
        <v>0.50270300000000001</v>
      </c>
      <c r="E54" s="7">
        <v>0.51540600000000003</v>
      </c>
      <c r="F54" s="7">
        <v>0.40099600000000002</v>
      </c>
      <c r="R54" s="12"/>
    </row>
    <row r="55" spans="1:18" x14ac:dyDescent="0.25">
      <c r="A55" t="s">
        <v>10</v>
      </c>
      <c r="B55" t="s">
        <v>73</v>
      </c>
      <c r="C55" s="7">
        <v>0.13513500000000001</v>
      </c>
      <c r="D55" s="7">
        <v>0.33794999999999997</v>
      </c>
      <c r="E55" s="7">
        <v>0.32386399999999999</v>
      </c>
      <c r="F55" s="7">
        <v>0.50061699999999998</v>
      </c>
    </row>
    <row r="56" spans="1:18" x14ac:dyDescent="0.25">
      <c r="B56" t="s">
        <v>29</v>
      </c>
      <c r="C56" s="7">
        <f>AVERAGE(C46:C55)</f>
        <v>0.3593751</v>
      </c>
      <c r="D56" s="7">
        <f>AVERAGE(D46:D55)</f>
        <v>0.49386480000000005</v>
      </c>
      <c r="E56" s="7">
        <f>AVERAGE(E46:E55)</f>
        <v>0.49641580000000013</v>
      </c>
      <c r="F56" s="7">
        <f>AVERAGE(F46:F55)</f>
        <v>0.53676160000000006</v>
      </c>
    </row>
    <row r="58" spans="1:18" x14ac:dyDescent="0.25">
      <c r="A58" s="21" t="s">
        <v>88</v>
      </c>
      <c r="B58" s="21"/>
      <c r="C58" s="21"/>
      <c r="D58" s="21"/>
      <c r="E58" s="21"/>
      <c r="F58" s="21"/>
    </row>
    <row r="59" spans="1:18" x14ac:dyDescent="0.25">
      <c r="A59" s="8" t="s">
        <v>0</v>
      </c>
      <c r="B59" s="8" t="s">
        <v>81</v>
      </c>
      <c r="C59" s="8" t="s">
        <v>26</v>
      </c>
      <c r="D59" s="8" t="s">
        <v>27</v>
      </c>
      <c r="E59" s="8" t="s">
        <v>28</v>
      </c>
      <c r="F59" s="8" t="s">
        <v>33</v>
      </c>
    </row>
    <row r="60" spans="1:18" x14ac:dyDescent="0.25">
      <c r="A60" t="s">
        <v>6</v>
      </c>
      <c r="B60" t="s">
        <v>75</v>
      </c>
      <c r="C60" s="7">
        <v>0.18574499999999999</v>
      </c>
      <c r="D60" s="7">
        <v>0.37333300000000003</v>
      </c>
      <c r="E60" s="7">
        <v>0.38721800000000001</v>
      </c>
      <c r="F60" s="7">
        <v>0.45422499999999999</v>
      </c>
    </row>
    <row r="61" spans="1:18" x14ac:dyDescent="0.25">
      <c r="A61" t="s">
        <v>4</v>
      </c>
      <c r="B61" t="s">
        <v>79</v>
      </c>
      <c r="C61" s="7">
        <v>0.66247</v>
      </c>
      <c r="D61" s="7">
        <v>0.63244699999999998</v>
      </c>
      <c r="E61" s="7">
        <v>0.64505699999999999</v>
      </c>
      <c r="F61" s="7">
        <v>0.64658000000000004</v>
      </c>
    </row>
    <row r="62" spans="1:18" x14ac:dyDescent="0.25">
      <c r="A62" t="s">
        <v>16</v>
      </c>
      <c r="B62" t="s">
        <v>78</v>
      </c>
      <c r="C62" s="7">
        <v>0.644478</v>
      </c>
      <c r="D62" s="7">
        <v>0.57142899999999996</v>
      </c>
      <c r="E62" s="7">
        <v>0.57194900000000004</v>
      </c>
      <c r="F62" s="7">
        <v>0.71131</v>
      </c>
    </row>
    <row r="63" spans="1:18" x14ac:dyDescent="0.25">
      <c r="A63" t="s">
        <v>12</v>
      </c>
      <c r="B63" t="s">
        <v>72</v>
      </c>
      <c r="C63" s="7">
        <v>0.26804099999999997</v>
      </c>
      <c r="D63" s="7">
        <v>0.37766</v>
      </c>
      <c r="E63" s="7">
        <v>0.36312800000000001</v>
      </c>
      <c r="F63" s="7">
        <v>0.375635</v>
      </c>
    </row>
    <row r="64" spans="1:18" x14ac:dyDescent="0.25">
      <c r="A64" t="s">
        <v>14</v>
      </c>
      <c r="B64" t="s">
        <v>71</v>
      </c>
      <c r="C64" s="7">
        <v>6.25E-2</v>
      </c>
      <c r="D64" s="7">
        <v>0.38150299999999998</v>
      </c>
      <c r="E64" s="7">
        <v>0.37681199999999998</v>
      </c>
      <c r="F64" s="7">
        <v>0.37714300000000001</v>
      </c>
    </row>
    <row r="65" spans="1:18" x14ac:dyDescent="0.25">
      <c r="A65" t="s">
        <v>8</v>
      </c>
      <c r="B65" t="s">
        <v>74</v>
      </c>
      <c r="C65" s="7">
        <v>0.26822200000000002</v>
      </c>
      <c r="D65" s="7">
        <v>0.37470700000000001</v>
      </c>
      <c r="E65" s="7">
        <v>0.37410100000000002</v>
      </c>
      <c r="F65" s="7">
        <v>0.40251599999999998</v>
      </c>
    </row>
    <row r="66" spans="1:18" x14ac:dyDescent="0.25">
      <c r="A66" t="s">
        <v>20</v>
      </c>
      <c r="B66" t="s">
        <v>77</v>
      </c>
      <c r="C66" s="7">
        <v>0.245033</v>
      </c>
      <c r="D66" s="7">
        <v>0.5</v>
      </c>
      <c r="E66" s="7">
        <v>0.50847500000000001</v>
      </c>
      <c r="F66" s="7">
        <v>0.54594600000000004</v>
      </c>
    </row>
    <row r="67" spans="1:18" x14ac:dyDescent="0.25">
      <c r="A67" t="s">
        <v>18</v>
      </c>
      <c r="B67" t="s">
        <v>80</v>
      </c>
      <c r="C67" s="7">
        <v>0.85696499999999998</v>
      </c>
      <c r="D67" s="7">
        <v>0.85168100000000002</v>
      </c>
      <c r="E67" s="7">
        <v>0.852437</v>
      </c>
      <c r="F67" s="7">
        <v>0.85430499999999998</v>
      </c>
    </row>
    <row r="68" spans="1:18" x14ac:dyDescent="0.25">
      <c r="A68" t="s">
        <v>22</v>
      </c>
      <c r="B68" t="s">
        <v>76</v>
      </c>
      <c r="C68" s="7">
        <v>0.14782600000000001</v>
      </c>
      <c r="D68" s="7">
        <v>0.498442</v>
      </c>
      <c r="E68" s="7">
        <v>0.49375000000000002</v>
      </c>
      <c r="F68" s="7">
        <v>0.48562300000000003</v>
      </c>
    </row>
    <row r="69" spans="1:18" x14ac:dyDescent="0.25">
      <c r="A69" t="s">
        <v>10</v>
      </c>
      <c r="B69" t="s">
        <v>73</v>
      </c>
      <c r="C69" s="7">
        <v>0.11387899999999999</v>
      </c>
      <c r="D69" s="7">
        <v>0.296296</v>
      </c>
      <c r="E69" s="7">
        <v>0.29192499999999999</v>
      </c>
      <c r="F69" s="7">
        <v>0.30303000000000002</v>
      </c>
      <c r="Q69" s="12"/>
      <c r="R69" s="12"/>
    </row>
    <row r="70" spans="1:18" x14ac:dyDescent="0.25">
      <c r="B70" t="s">
        <v>29</v>
      </c>
      <c r="C70" s="7">
        <f>AVERAGE(C60:C69)</f>
        <v>0.34551589999999999</v>
      </c>
      <c r="D70" s="7">
        <f>AVERAGE(D60:D69)</f>
        <v>0.48574979999999995</v>
      </c>
      <c r="E70" s="7">
        <f>AVERAGE(E60:E69)</f>
        <v>0.48648520000000006</v>
      </c>
      <c r="F70" s="7">
        <f>AVERAGE(F60:F69)</f>
        <v>0.51563130000000001</v>
      </c>
    </row>
    <row r="72" spans="1:18" x14ac:dyDescent="0.25">
      <c r="A72" s="26" t="s">
        <v>92</v>
      </c>
      <c r="B72" s="26"/>
      <c r="C72" s="26"/>
      <c r="D72" s="26"/>
      <c r="E72" s="26"/>
      <c r="F72" s="26"/>
    </row>
    <row r="73" spans="1:18" x14ac:dyDescent="0.25">
      <c r="A73" s="8" t="s">
        <v>0</v>
      </c>
      <c r="B73" s="8" t="s">
        <v>81</v>
      </c>
      <c r="C73" s="8" t="s">
        <v>26</v>
      </c>
      <c r="D73" s="8" t="s">
        <v>27</v>
      </c>
      <c r="E73" s="8" t="s">
        <v>28</v>
      </c>
      <c r="F73" s="8" t="s">
        <v>33</v>
      </c>
    </row>
    <row r="74" spans="1:18" x14ac:dyDescent="0.25">
      <c r="A74" t="s">
        <v>6</v>
      </c>
      <c r="B74" t="s">
        <v>75</v>
      </c>
      <c r="C74" s="7">
        <v>0.20219799999999999</v>
      </c>
      <c r="D74" s="7">
        <v>0.37735800000000003</v>
      </c>
      <c r="E74" s="7">
        <v>0.37827699999999997</v>
      </c>
      <c r="F74" s="7">
        <v>0.64430900000000002</v>
      </c>
    </row>
    <row r="75" spans="1:18" x14ac:dyDescent="0.25">
      <c r="A75" t="s">
        <v>4</v>
      </c>
      <c r="B75" t="s">
        <v>79</v>
      </c>
      <c r="C75" s="7">
        <v>0.65678999999999998</v>
      </c>
      <c r="D75" s="7">
        <v>0.55120100000000005</v>
      </c>
      <c r="E75" s="7">
        <v>0.649038</v>
      </c>
      <c r="F75" s="7">
        <v>0.64332199999999995</v>
      </c>
    </row>
    <row r="76" spans="1:18" x14ac:dyDescent="0.25">
      <c r="A76" t="s">
        <v>16</v>
      </c>
      <c r="B76" t="s">
        <v>78</v>
      </c>
      <c r="C76" s="7">
        <v>0.582897</v>
      </c>
      <c r="D76" s="7">
        <v>0.58633100000000005</v>
      </c>
      <c r="E76" s="7">
        <v>0.58483799999999997</v>
      </c>
      <c r="F76" s="7">
        <v>0.69665500000000002</v>
      </c>
    </row>
    <row r="77" spans="1:18" x14ac:dyDescent="0.25">
      <c r="A77" t="s">
        <v>12</v>
      </c>
      <c r="B77" t="s">
        <v>72</v>
      </c>
      <c r="C77" s="7">
        <v>0.19157099999999999</v>
      </c>
      <c r="D77" s="7">
        <v>0.38043500000000002</v>
      </c>
      <c r="E77" s="7">
        <v>0.35057500000000003</v>
      </c>
      <c r="F77" s="7">
        <v>0.39749000000000001</v>
      </c>
    </row>
    <row r="78" spans="1:18" x14ac:dyDescent="0.25">
      <c r="A78" t="s">
        <v>14</v>
      </c>
      <c r="B78" t="s">
        <v>71</v>
      </c>
      <c r="C78" s="7">
        <v>3.2000000000000001E-2</v>
      </c>
      <c r="D78" s="7">
        <v>0.393258</v>
      </c>
      <c r="E78" s="7">
        <v>0.38636399999999999</v>
      </c>
      <c r="F78" s="7">
        <v>0.42128599999999999</v>
      </c>
    </row>
    <row r="79" spans="1:18" x14ac:dyDescent="0.25">
      <c r="A79" t="s">
        <v>8</v>
      </c>
      <c r="B79" t="s">
        <v>74</v>
      </c>
      <c r="C79" s="7">
        <v>0.227273</v>
      </c>
      <c r="D79" s="7">
        <v>0.387409</v>
      </c>
      <c r="E79" s="7">
        <v>0.35499999999999998</v>
      </c>
      <c r="F79" s="7">
        <v>0.43719400000000003</v>
      </c>
    </row>
    <row r="80" spans="1:18" x14ac:dyDescent="0.25">
      <c r="A80" t="s">
        <v>20</v>
      </c>
      <c r="B80" t="s">
        <v>77</v>
      </c>
      <c r="C80" s="7">
        <v>0.12748999999999999</v>
      </c>
      <c r="D80" s="7">
        <v>0.50969500000000001</v>
      </c>
      <c r="E80" s="7">
        <v>0.515235</v>
      </c>
      <c r="F80" s="7">
        <v>0.56652400000000003</v>
      </c>
    </row>
    <row r="81" spans="1:18" x14ac:dyDescent="0.25">
      <c r="A81" t="s">
        <v>18</v>
      </c>
      <c r="B81" t="s">
        <v>80</v>
      </c>
      <c r="C81" s="7">
        <v>0.86489799999999994</v>
      </c>
      <c r="D81" s="7">
        <v>0.85528000000000004</v>
      </c>
      <c r="E81" s="7">
        <v>0.85583200000000004</v>
      </c>
      <c r="F81" s="7">
        <v>0.85921099999999995</v>
      </c>
    </row>
    <row r="82" spans="1:18" x14ac:dyDescent="0.25">
      <c r="A82" t="s">
        <v>22</v>
      </c>
      <c r="B82" t="s">
        <v>76</v>
      </c>
      <c r="C82" s="7">
        <v>3.8462000000000003E-2</v>
      </c>
      <c r="D82" s="7">
        <v>0.50764500000000001</v>
      </c>
      <c r="E82" s="7">
        <v>0.51063800000000004</v>
      </c>
      <c r="F82" s="7">
        <v>0.51002899999999995</v>
      </c>
    </row>
    <row r="83" spans="1:18" x14ac:dyDescent="0.25">
      <c r="A83" t="s">
        <v>10</v>
      </c>
      <c r="B83" t="s">
        <v>73</v>
      </c>
      <c r="C83" s="7">
        <v>7.4626999999999999E-2</v>
      </c>
      <c r="D83" s="7">
        <v>0.30487799999999998</v>
      </c>
      <c r="E83" s="7">
        <v>0.30153799999999997</v>
      </c>
      <c r="F83" s="7">
        <v>0.453901</v>
      </c>
    </row>
    <row r="84" spans="1:18" x14ac:dyDescent="0.25">
      <c r="B84" t="s">
        <v>29</v>
      </c>
      <c r="E84" s="7">
        <f>AVERAGE(E74:E83)</f>
        <v>0.48873350000000004</v>
      </c>
      <c r="F84" s="7">
        <f>AVERAGE(F74:F83)</f>
        <v>0.5629921</v>
      </c>
    </row>
    <row r="86" spans="1:18" x14ac:dyDescent="0.25">
      <c r="A86" s="18" t="s">
        <v>38</v>
      </c>
      <c r="B86" s="18"/>
      <c r="C86" s="18"/>
      <c r="D86" s="18"/>
    </row>
    <row r="87" spans="1:18" x14ac:dyDescent="0.25">
      <c r="A87" t="s">
        <v>0</v>
      </c>
      <c r="B87" t="s">
        <v>81</v>
      </c>
      <c r="C87" t="s">
        <v>49</v>
      </c>
      <c r="D87" t="s">
        <v>56</v>
      </c>
    </row>
    <row r="88" spans="1:18" x14ac:dyDescent="0.25">
      <c r="A88" t="s">
        <v>6</v>
      </c>
      <c r="B88" t="s">
        <v>75</v>
      </c>
      <c r="C88" s="7">
        <v>8.4390000000000003E-3</v>
      </c>
      <c r="D88" s="7">
        <v>0.55050500000000002</v>
      </c>
    </row>
    <row r="89" spans="1:18" x14ac:dyDescent="0.25">
      <c r="A89" t="s">
        <v>4</v>
      </c>
      <c r="B89" t="s">
        <v>79</v>
      </c>
      <c r="C89" s="7">
        <v>0.67070200000000002</v>
      </c>
      <c r="D89" s="7">
        <v>0.66419799999999996</v>
      </c>
    </row>
    <row r="90" spans="1:18" x14ac:dyDescent="0.25">
      <c r="A90" t="s">
        <v>16</v>
      </c>
      <c r="B90" t="s">
        <v>78</v>
      </c>
      <c r="C90" s="7">
        <v>0</v>
      </c>
      <c r="D90" s="7">
        <v>0.64220200000000005</v>
      </c>
    </row>
    <row r="91" spans="1:18" x14ac:dyDescent="0.25">
      <c r="A91" t="s">
        <v>12</v>
      </c>
      <c r="B91" t="s">
        <v>72</v>
      </c>
      <c r="C91" s="7">
        <v>0.29108000000000001</v>
      </c>
      <c r="D91" s="7">
        <v>0.37404599999999999</v>
      </c>
    </row>
    <row r="92" spans="1:18" x14ac:dyDescent="0.25">
      <c r="A92" t="s">
        <v>14</v>
      </c>
      <c r="B92" t="s">
        <v>71</v>
      </c>
      <c r="C92" s="7">
        <v>0</v>
      </c>
      <c r="D92" s="7">
        <v>0.47359499999999999</v>
      </c>
    </row>
    <row r="93" spans="1:18" x14ac:dyDescent="0.25">
      <c r="A93" t="s">
        <v>8</v>
      </c>
      <c r="B93" t="s">
        <v>74</v>
      </c>
      <c r="C93" s="7">
        <v>0.32539699999999999</v>
      </c>
      <c r="D93" s="7">
        <v>0.39215699999999998</v>
      </c>
    </row>
    <row r="94" spans="1:18" x14ac:dyDescent="0.25">
      <c r="A94" t="s">
        <v>20</v>
      </c>
      <c r="B94" t="s">
        <v>77</v>
      </c>
      <c r="C94" s="7">
        <v>0</v>
      </c>
      <c r="D94" s="7">
        <v>0.51535799999999998</v>
      </c>
    </row>
    <row r="95" spans="1:18" x14ac:dyDescent="0.25">
      <c r="A95" t="s">
        <v>18</v>
      </c>
      <c r="B95" t="s">
        <v>80</v>
      </c>
      <c r="C95" s="7">
        <v>0.83914699999999998</v>
      </c>
      <c r="D95" s="7">
        <v>0.76443399999999995</v>
      </c>
    </row>
    <row r="96" spans="1:18" x14ac:dyDescent="0.25">
      <c r="A96" t="s">
        <v>22</v>
      </c>
      <c r="B96" t="s">
        <v>76</v>
      </c>
      <c r="C96" s="7">
        <v>0</v>
      </c>
      <c r="D96" s="7">
        <v>0.45569599999999999</v>
      </c>
      <c r="R96" s="12"/>
    </row>
    <row r="97" spans="1:18" x14ac:dyDescent="0.25">
      <c r="A97" t="s">
        <v>10</v>
      </c>
      <c r="B97" t="s">
        <v>73</v>
      </c>
      <c r="C97" s="7">
        <v>0</v>
      </c>
      <c r="D97" s="7">
        <v>0.40340900000000002</v>
      </c>
    </row>
    <row r="98" spans="1:18" x14ac:dyDescent="0.25">
      <c r="B98" t="s">
        <v>29</v>
      </c>
      <c r="C98" s="7">
        <f>AVERAGE(C74:C83)</f>
        <v>0.29982059999999999</v>
      </c>
      <c r="D98" s="7">
        <f>AVERAGE(D74:D83)</f>
        <v>0.48534900000000009</v>
      </c>
    </row>
    <row r="99" spans="1:18" x14ac:dyDescent="0.25">
      <c r="P99" s="12"/>
      <c r="Q99" s="12"/>
    </row>
    <row r="100" spans="1:18" x14ac:dyDescent="0.25">
      <c r="A100" s="27" t="s">
        <v>47</v>
      </c>
      <c r="B100" s="27"/>
      <c r="C100" s="27"/>
      <c r="D100" s="27"/>
    </row>
    <row r="101" spans="1:18" x14ac:dyDescent="0.25">
      <c r="A101" t="s">
        <v>0</v>
      </c>
      <c r="B101" t="s">
        <v>81</v>
      </c>
      <c r="C101" t="s">
        <v>49</v>
      </c>
      <c r="D101" t="s">
        <v>56</v>
      </c>
    </row>
    <row r="102" spans="1:18" x14ac:dyDescent="0.25">
      <c r="A102" t="s">
        <v>6</v>
      </c>
      <c r="B102" t="s">
        <v>75</v>
      </c>
      <c r="C102" s="7">
        <v>0</v>
      </c>
      <c r="D102" s="7">
        <v>0.45766600000000002</v>
      </c>
    </row>
    <row r="103" spans="1:18" x14ac:dyDescent="0.25">
      <c r="A103" t="s">
        <v>4</v>
      </c>
      <c r="B103" t="s">
        <v>79</v>
      </c>
      <c r="C103" s="7">
        <v>0.70308099999999996</v>
      </c>
      <c r="D103" s="7">
        <v>0.51497000000000004</v>
      </c>
    </row>
    <row r="104" spans="1:18" x14ac:dyDescent="0.25">
      <c r="A104" t="s">
        <v>16</v>
      </c>
      <c r="B104" t="s">
        <v>78</v>
      </c>
      <c r="C104" s="7">
        <v>0</v>
      </c>
      <c r="D104" s="7">
        <v>0.47006700000000001</v>
      </c>
    </row>
    <row r="105" spans="1:18" x14ac:dyDescent="0.25">
      <c r="A105" t="s">
        <v>12</v>
      </c>
      <c r="B105" t="s">
        <v>72</v>
      </c>
      <c r="C105" s="7">
        <v>0</v>
      </c>
      <c r="D105" s="7">
        <v>0.33510600000000001</v>
      </c>
    </row>
    <row r="106" spans="1:18" x14ac:dyDescent="0.25">
      <c r="A106" t="s">
        <v>14</v>
      </c>
      <c r="B106" t="s">
        <v>71</v>
      </c>
      <c r="C106" s="7">
        <v>0</v>
      </c>
      <c r="D106" s="7">
        <v>0.29891299999999998</v>
      </c>
    </row>
    <row r="107" spans="1:18" x14ac:dyDescent="0.25">
      <c r="A107" t="s">
        <v>8</v>
      </c>
      <c r="B107" t="s">
        <v>74</v>
      </c>
      <c r="C107" s="7">
        <v>0</v>
      </c>
      <c r="D107" s="7">
        <v>0.38265300000000002</v>
      </c>
    </row>
    <row r="108" spans="1:18" x14ac:dyDescent="0.25">
      <c r="A108" t="s">
        <v>20</v>
      </c>
      <c r="B108" t="s">
        <v>77</v>
      </c>
      <c r="C108" s="7">
        <v>0</v>
      </c>
      <c r="D108" s="7">
        <v>0.320442</v>
      </c>
    </row>
    <row r="109" spans="1:18" x14ac:dyDescent="0.25">
      <c r="A109" t="s">
        <v>18</v>
      </c>
      <c r="B109" t="s">
        <v>80</v>
      </c>
      <c r="C109" s="7">
        <v>0.81887799999999999</v>
      </c>
      <c r="D109" s="7">
        <v>0.68370600000000004</v>
      </c>
      <c r="R109" s="12"/>
    </row>
    <row r="110" spans="1:18" x14ac:dyDescent="0.25">
      <c r="A110" t="s">
        <v>22</v>
      </c>
      <c r="B110" t="s">
        <v>76</v>
      </c>
      <c r="C110" s="7">
        <v>0</v>
      </c>
      <c r="D110" s="7">
        <v>0.28169</v>
      </c>
    </row>
    <row r="111" spans="1:18" x14ac:dyDescent="0.25">
      <c r="A111" t="s">
        <v>10</v>
      </c>
      <c r="B111" t="s">
        <v>73</v>
      </c>
      <c r="C111" s="7">
        <v>0</v>
      </c>
      <c r="D111" s="7">
        <v>0.32328800000000002</v>
      </c>
    </row>
    <row r="112" spans="1:18" x14ac:dyDescent="0.25">
      <c r="B112" t="s">
        <v>29</v>
      </c>
      <c r="C112" s="7">
        <f>AVERAGE(C88:C97)</f>
        <v>0.21347649999999999</v>
      </c>
      <c r="D112" s="7">
        <f>AVERAGE(D88:D97)</f>
        <v>0.52356000000000003</v>
      </c>
      <c r="P112" s="12"/>
      <c r="Q112" s="12"/>
    </row>
    <row r="122" spans="17:18" x14ac:dyDescent="0.25">
      <c r="Q122" s="12"/>
      <c r="R122" s="12"/>
    </row>
  </sheetData>
  <sortState xmlns:xlrd2="http://schemas.microsoft.com/office/spreadsheetml/2017/richdata2" ref="N102:Q111">
    <sortCondition ref="O102:O111"/>
  </sortState>
  <mergeCells count="24">
    <mergeCell ref="CB12:CK12"/>
    <mergeCell ref="BH1:BQ1"/>
    <mergeCell ref="BR1:CA1"/>
    <mergeCell ref="CB1:CK1"/>
    <mergeCell ref="AD1:AM1"/>
    <mergeCell ref="AN1:AW1"/>
    <mergeCell ref="AX1:BG1"/>
    <mergeCell ref="AD12:AM12"/>
    <mergeCell ref="AN12:AW12"/>
    <mergeCell ref="AX12:BG12"/>
    <mergeCell ref="BH12:BQ12"/>
    <mergeCell ref="BR12:CA12"/>
    <mergeCell ref="A100:D100"/>
    <mergeCell ref="J1:S1"/>
    <mergeCell ref="T1:AC1"/>
    <mergeCell ref="J12:S12"/>
    <mergeCell ref="T12:AC12"/>
    <mergeCell ref="A72:F72"/>
    <mergeCell ref="A86:D86"/>
    <mergeCell ref="A58:F58"/>
    <mergeCell ref="A30:F30"/>
    <mergeCell ref="A44:F44"/>
    <mergeCell ref="A1:F1"/>
    <mergeCell ref="A16:F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C2D59-9A40-4B93-BA78-ED38DAB0421F}">
  <dimension ref="A1:CJ111"/>
  <sheetViews>
    <sheetView topLeftCell="F1" zoomScale="90" zoomScaleNormal="90" workbookViewId="0">
      <selection activeCell="BW47" sqref="BW47"/>
    </sheetView>
  </sheetViews>
  <sheetFormatPr defaultRowHeight="15" x14ac:dyDescent="0.25"/>
  <cols>
    <col min="1" max="1" width="11.28515625" bestFit="1" customWidth="1"/>
    <col min="2" max="2" width="34.42578125" bestFit="1" customWidth="1"/>
    <col min="3" max="3" width="11" bestFit="1" customWidth="1"/>
    <col min="4" max="4" width="8.7109375" bestFit="1" customWidth="1"/>
    <col min="5" max="5" width="35.140625" bestFit="1" customWidth="1"/>
    <col min="6" max="6" width="52" bestFit="1" customWidth="1"/>
    <col min="8" max="8" width="52" bestFit="1" customWidth="1"/>
    <col min="9" max="9" width="7.7109375" bestFit="1" customWidth="1"/>
    <col min="10" max="10" width="16.85546875" bestFit="1" customWidth="1"/>
    <col min="11" max="11" width="15.85546875" bestFit="1" customWidth="1"/>
    <col min="12" max="12" width="24.28515625" bestFit="1" customWidth="1"/>
    <col min="13" max="13" width="19" bestFit="1" customWidth="1"/>
    <col min="14" max="14" width="15.140625" bestFit="1" customWidth="1"/>
    <col min="15" max="15" width="17.28515625" bestFit="1" customWidth="1"/>
    <col min="16" max="16" width="18.28515625" bestFit="1" customWidth="1"/>
    <col min="17" max="17" width="34.42578125" bestFit="1" customWidth="1"/>
    <col min="18" max="18" width="14.85546875" bestFit="1" customWidth="1"/>
    <col min="19" max="19" width="7.7109375" bestFit="1" customWidth="1"/>
    <col min="20" max="20" width="16.85546875" bestFit="1" customWidth="1"/>
    <col min="21" max="21" width="15.85546875" bestFit="1" customWidth="1"/>
    <col min="22" max="22" width="24.28515625" bestFit="1" customWidth="1"/>
    <col min="23" max="23" width="19" bestFit="1" customWidth="1"/>
    <col min="24" max="24" width="15.140625" bestFit="1" customWidth="1"/>
    <col min="25" max="25" width="17.28515625" bestFit="1" customWidth="1"/>
    <col min="26" max="26" width="18.28515625" bestFit="1" customWidth="1"/>
    <col min="27" max="27" width="34.42578125" bestFit="1" customWidth="1"/>
    <col min="28" max="28" width="14.85546875" bestFit="1" customWidth="1"/>
    <col min="29" max="29" width="7.7109375" bestFit="1" customWidth="1"/>
    <col min="30" max="30" width="16.85546875" bestFit="1" customWidth="1"/>
    <col min="31" max="31" width="15.85546875" bestFit="1" customWidth="1"/>
    <col min="32" max="32" width="24.28515625" bestFit="1" customWidth="1"/>
    <col min="33" max="33" width="19" bestFit="1" customWidth="1"/>
    <col min="34" max="34" width="15.140625" bestFit="1" customWidth="1"/>
    <col min="35" max="35" width="17.28515625" bestFit="1" customWidth="1"/>
    <col min="36" max="36" width="18.28515625" bestFit="1" customWidth="1"/>
    <col min="37" max="37" width="34.42578125" bestFit="1" customWidth="1"/>
    <col min="38" max="38" width="14.85546875" bestFit="1" customWidth="1"/>
    <col min="39" max="39" width="7.7109375" bestFit="1" customWidth="1"/>
    <col min="40" max="40" width="16.85546875" bestFit="1" customWidth="1"/>
    <col min="41" max="41" width="15.85546875" bestFit="1" customWidth="1"/>
    <col min="42" max="42" width="24.28515625" bestFit="1" customWidth="1"/>
    <col min="43" max="43" width="19" bestFit="1" customWidth="1"/>
    <col min="44" max="44" width="15.140625" bestFit="1" customWidth="1"/>
    <col min="45" max="45" width="17.28515625" bestFit="1" customWidth="1"/>
    <col min="46" max="46" width="18.28515625" bestFit="1" customWidth="1"/>
    <col min="47" max="47" width="34.42578125" bestFit="1" customWidth="1"/>
    <col min="48" max="48" width="14.85546875" bestFit="1" customWidth="1"/>
    <col min="49" max="49" width="7.7109375" bestFit="1" customWidth="1"/>
    <col min="50" max="50" width="16.85546875" bestFit="1" customWidth="1"/>
    <col min="51" max="51" width="15.85546875" bestFit="1" customWidth="1"/>
    <col min="52" max="52" width="24.28515625" bestFit="1" customWidth="1"/>
    <col min="53" max="53" width="19" bestFit="1" customWidth="1"/>
    <col min="54" max="54" width="15.140625" bestFit="1" customWidth="1"/>
    <col min="55" max="55" width="17.28515625" bestFit="1" customWidth="1"/>
    <col min="56" max="56" width="18.28515625" bestFit="1" customWidth="1"/>
    <col min="57" max="57" width="34.42578125" bestFit="1" customWidth="1"/>
    <col min="58" max="58" width="14.85546875" bestFit="1" customWidth="1"/>
    <col min="59" max="59" width="7.7109375" bestFit="1" customWidth="1"/>
    <col min="60" max="60" width="16.85546875" bestFit="1" customWidth="1"/>
    <col min="61" max="61" width="15.85546875" bestFit="1" customWidth="1"/>
    <col min="62" max="62" width="24.28515625" bestFit="1" customWidth="1"/>
    <col min="63" max="63" width="19" bestFit="1" customWidth="1"/>
    <col min="64" max="64" width="15.140625" bestFit="1" customWidth="1"/>
    <col min="65" max="65" width="17.28515625" bestFit="1" customWidth="1"/>
    <col min="66" max="66" width="18.28515625" bestFit="1" customWidth="1"/>
    <col min="67" max="67" width="34.42578125" bestFit="1" customWidth="1"/>
    <col min="68" max="68" width="14.85546875" bestFit="1" customWidth="1"/>
    <col min="69" max="69" width="7.7109375" bestFit="1" customWidth="1"/>
    <col min="70" max="70" width="16.85546875" bestFit="1" customWidth="1"/>
    <col min="71" max="71" width="15.85546875" bestFit="1" customWidth="1"/>
    <col min="72" max="72" width="24.28515625" bestFit="1" customWidth="1"/>
    <col min="73" max="73" width="19" bestFit="1" customWidth="1"/>
    <col min="74" max="74" width="15.140625" bestFit="1" customWidth="1"/>
    <col min="75" max="75" width="17.28515625" bestFit="1" customWidth="1"/>
    <col min="76" max="76" width="18.28515625" bestFit="1" customWidth="1"/>
    <col min="77" max="77" width="34.42578125" bestFit="1" customWidth="1"/>
    <col min="78" max="78" width="14.85546875" bestFit="1" customWidth="1"/>
    <col min="79" max="79" width="7.7109375" bestFit="1" customWidth="1"/>
    <col min="80" max="80" width="16.85546875" bestFit="1" customWidth="1"/>
    <col min="81" max="81" width="15.85546875" bestFit="1" customWidth="1"/>
    <col min="82" max="82" width="24.28515625" bestFit="1" customWidth="1"/>
    <col min="83" max="83" width="19" bestFit="1" customWidth="1"/>
    <col min="84" max="84" width="15.140625" bestFit="1" customWidth="1"/>
    <col min="85" max="85" width="17.28515625" bestFit="1" customWidth="1"/>
    <col min="86" max="86" width="18.28515625" bestFit="1" customWidth="1"/>
    <col min="87" max="87" width="34.42578125" bestFit="1" customWidth="1"/>
    <col min="88" max="88" width="14.85546875" bestFit="1" customWidth="1"/>
  </cols>
  <sheetData>
    <row r="1" spans="1:88" x14ac:dyDescent="0.25">
      <c r="A1" s="23" t="s">
        <v>82</v>
      </c>
      <c r="B1" s="23"/>
      <c r="C1" s="23"/>
      <c r="D1" s="23"/>
      <c r="E1" s="23"/>
      <c r="F1" s="23"/>
      <c r="I1" s="23" t="s">
        <v>82</v>
      </c>
      <c r="J1" s="23"/>
      <c r="K1" s="23"/>
      <c r="L1" s="23"/>
      <c r="M1" s="23"/>
      <c r="N1" s="23"/>
      <c r="O1" s="23"/>
      <c r="P1" s="23"/>
      <c r="Q1" s="23"/>
      <c r="R1" s="23"/>
      <c r="S1" s="24" t="s">
        <v>84</v>
      </c>
      <c r="T1" s="24"/>
      <c r="U1" s="24"/>
      <c r="V1" s="24"/>
      <c r="W1" s="24"/>
      <c r="X1" s="24"/>
      <c r="Y1" s="24"/>
      <c r="Z1" s="24"/>
      <c r="AA1" s="24"/>
      <c r="AB1" s="24"/>
      <c r="AC1" s="22" t="s">
        <v>86</v>
      </c>
      <c r="AD1" s="22"/>
      <c r="AE1" s="22"/>
      <c r="AF1" s="22"/>
      <c r="AG1" s="22"/>
      <c r="AH1" s="22"/>
      <c r="AI1" s="22"/>
      <c r="AJ1" s="22"/>
      <c r="AK1" s="22"/>
      <c r="AL1" s="22"/>
      <c r="AM1" s="25" t="s">
        <v>90</v>
      </c>
      <c r="AN1" s="25"/>
      <c r="AO1" s="25"/>
      <c r="AP1" s="25"/>
      <c r="AQ1" s="25"/>
      <c r="AR1" s="25"/>
      <c r="AS1" s="25"/>
      <c r="AT1" s="25"/>
      <c r="AU1" s="25"/>
      <c r="AV1" s="25"/>
      <c r="AW1" s="21" t="s">
        <v>89</v>
      </c>
      <c r="AX1" s="21"/>
      <c r="AY1" s="21"/>
      <c r="AZ1" s="21"/>
      <c r="BA1" s="21"/>
      <c r="BB1" s="21"/>
      <c r="BC1" s="21"/>
      <c r="BD1" s="21"/>
      <c r="BE1" s="21"/>
      <c r="BF1" s="21"/>
      <c r="BG1" s="28" t="s">
        <v>93</v>
      </c>
      <c r="BH1" s="28"/>
      <c r="BI1" s="28"/>
      <c r="BJ1" s="28"/>
      <c r="BK1" s="28"/>
      <c r="BL1" s="28"/>
      <c r="BM1" s="28"/>
      <c r="BN1" s="28"/>
      <c r="BO1" s="28"/>
      <c r="BP1" s="28"/>
      <c r="BQ1" s="18" t="s">
        <v>38</v>
      </c>
      <c r="BR1" s="18"/>
      <c r="BS1" s="18"/>
      <c r="BT1" s="18"/>
      <c r="BU1" s="18"/>
      <c r="BV1" s="18"/>
      <c r="BW1" s="18"/>
      <c r="BX1" s="18"/>
      <c r="BY1" s="18"/>
      <c r="BZ1" s="18"/>
      <c r="CA1" s="27" t="s">
        <v>47</v>
      </c>
      <c r="CB1" s="27"/>
      <c r="CC1" s="27"/>
      <c r="CD1" s="27"/>
      <c r="CE1" s="27"/>
      <c r="CF1" s="27"/>
      <c r="CG1" s="27"/>
      <c r="CH1" s="27"/>
      <c r="CI1" s="27"/>
      <c r="CJ1" s="27"/>
    </row>
    <row r="2" spans="1:88" x14ac:dyDescent="0.25">
      <c r="A2" t="s">
        <v>0</v>
      </c>
      <c r="B2" t="s">
        <v>81</v>
      </c>
      <c r="C2" t="s">
        <v>26</v>
      </c>
      <c r="D2" s="2" t="s">
        <v>27</v>
      </c>
      <c r="E2" t="s">
        <v>28</v>
      </c>
      <c r="F2" t="s">
        <v>33</v>
      </c>
      <c r="I2" t="s">
        <v>75</v>
      </c>
      <c r="J2" t="s">
        <v>79</v>
      </c>
      <c r="K2" t="s">
        <v>78</v>
      </c>
      <c r="L2" t="s">
        <v>72</v>
      </c>
      <c r="M2" t="s">
        <v>71</v>
      </c>
      <c r="N2" t="s">
        <v>74</v>
      </c>
      <c r="O2" t="s">
        <v>77</v>
      </c>
      <c r="P2" t="s">
        <v>80</v>
      </c>
      <c r="Q2" t="s">
        <v>76</v>
      </c>
      <c r="R2" t="s">
        <v>73</v>
      </c>
      <c r="S2" t="s">
        <v>75</v>
      </c>
      <c r="T2" t="s">
        <v>79</v>
      </c>
      <c r="U2" t="s">
        <v>78</v>
      </c>
      <c r="V2" t="s">
        <v>72</v>
      </c>
      <c r="W2" t="s">
        <v>71</v>
      </c>
      <c r="X2" t="s">
        <v>74</v>
      </c>
      <c r="Y2" t="s">
        <v>77</v>
      </c>
      <c r="Z2" t="s">
        <v>80</v>
      </c>
      <c r="AA2" t="s">
        <v>76</v>
      </c>
      <c r="AB2" t="s">
        <v>73</v>
      </c>
      <c r="AC2" t="s">
        <v>75</v>
      </c>
      <c r="AD2" t="s">
        <v>79</v>
      </c>
      <c r="AE2" t="s">
        <v>78</v>
      </c>
      <c r="AF2" t="s">
        <v>72</v>
      </c>
      <c r="AG2" t="s">
        <v>71</v>
      </c>
      <c r="AH2" t="s">
        <v>74</v>
      </c>
      <c r="AI2" t="s">
        <v>77</v>
      </c>
      <c r="AJ2" t="s">
        <v>80</v>
      </c>
      <c r="AK2" t="s">
        <v>76</v>
      </c>
      <c r="AL2" t="s">
        <v>73</v>
      </c>
      <c r="AM2" t="s">
        <v>75</v>
      </c>
      <c r="AN2" t="s">
        <v>79</v>
      </c>
      <c r="AO2" t="s">
        <v>78</v>
      </c>
      <c r="AP2" t="s">
        <v>72</v>
      </c>
      <c r="AQ2" t="s">
        <v>71</v>
      </c>
      <c r="AR2" t="s">
        <v>74</v>
      </c>
      <c r="AS2" t="s">
        <v>77</v>
      </c>
      <c r="AT2" t="s">
        <v>80</v>
      </c>
      <c r="AU2" t="s">
        <v>76</v>
      </c>
      <c r="AV2" t="s">
        <v>73</v>
      </c>
      <c r="AW2" t="s">
        <v>75</v>
      </c>
      <c r="AX2" t="s">
        <v>79</v>
      </c>
      <c r="AY2" t="s">
        <v>78</v>
      </c>
      <c r="AZ2" t="s">
        <v>72</v>
      </c>
      <c r="BA2" t="s">
        <v>71</v>
      </c>
      <c r="BB2" t="s">
        <v>74</v>
      </c>
      <c r="BC2" t="s">
        <v>77</v>
      </c>
      <c r="BD2" t="s">
        <v>80</v>
      </c>
      <c r="BE2" t="s">
        <v>76</v>
      </c>
      <c r="BF2" t="s">
        <v>73</v>
      </c>
      <c r="BG2" t="s">
        <v>75</v>
      </c>
      <c r="BH2" t="s">
        <v>79</v>
      </c>
      <c r="BI2" t="s">
        <v>78</v>
      </c>
      <c r="BJ2" t="s">
        <v>72</v>
      </c>
      <c r="BK2" t="s">
        <v>71</v>
      </c>
      <c r="BL2" t="s">
        <v>74</v>
      </c>
      <c r="BM2" t="s">
        <v>77</v>
      </c>
      <c r="BN2" t="s">
        <v>80</v>
      </c>
      <c r="BO2" t="s">
        <v>76</v>
      </c>
      <c r="BP2" t="s">
        <v>73</v>
      </c>
      <c r="BQ2" t="s">
        <v>75</v>
      </c>
      <c r="BR2" t="s">
        <v>79</v>
      </c>
      <c r="BS2" t="s">
        <v>78</v>
      </c>
      <c r="BT2" t="s">
        <v>72</v>
      </c>
      <c r="BU2" t="s">
        <v>71</v>
      </c>
      <c r="BV2" t="s">
        <v>74</v>
      </c>
      <c r="BW2" t="s">
        <v>77</v>
      </c>
      <c r="BX2" t="s">
        <v>80</v>
      </c>
      <c r="BY2" t="s">
        <v>76</v>
      </c>
      <c r="BZ2" t="s">
        <v>73</v>
      </c>
      <c r="CA2" t="s">
        <v>75</v>
      </c>
      <c r="CB2" t="s">
        <v>79</v>
      </c>
      <c r="CC2" t="s">
        <v>78</v>
      </c>
      <c r="CD2" t="s">
        <v>72</v>
      </c>
      <c r="CE2" t="s">
        <v>71</v>
      </c>
      <c r="CF2" t="s">
        <v>74</v>
      </c>
      <c r="CG2" t="s">
        <v>77</v>
      </c>
      <c r="CH2" t="s">
        <v>80</v>
      </c>
      <c r="CI2" t="s">
        <v>76</v>
      </c>
      <c r="CJ2" t="s">
        <v>73</v>
      </c>
    </row>
    <row r="3" spans="1:88" x14ac:dyDescent="0.25">
      <c r="A3" t="s">
        <v>6</v>
      </c>
      <c r="B3" t="s">
        <v>75</v>
      </c>
      <c r="C3" s="11">
        <v>0.59468085106382895</v>
      </c>
      <c r="D3" s="11">
        <v>0.65531914893617005</v>
      </c>
      <c r="E3" s="11">
        <v>0.65851063829787204</v>
      </c>
      <c r="F3" s="7">
        <v>0.657447</v>
      </c>
      <c r="H3" s="9" t="s">
        <v>26</v>
      </c>
      <c r="I3" s="11">
        <v>0.59468085106382895</v>
      </c>
      <c r="J3" s="11">
        <v>0.53191489361702105</v>
      </c>
      <c r="K3" s="11">
        <v>0.74361702127659501</v>
      </c>
      <c r="L3" s="11">
        <v>0.73936170212765895</v>
      </c>
      <c r="M3" s="11">
        <v>0.70319148936170195</v>
      </c>
      <c r="N3" s="11">
        <v>0.74255319148936105</v>
      </c>
      <c r="O3" s="11">
        <v>0.75638297872340399</v>
      </c>
      <c r="P3" s="11">
        <v>0.74574468085106305</v>
      </c>
      <c r="Q3" s="11">
        <v>0.786170212765957</v>
      </c>
      <c r="R3" s="11">
        <v>0.73297872340425496</v>
      </c>
      <c r="S3" s="11">
        <v>0.58829787234042497</v>
      </c>
      <c r="T3" s="11">
        <v>0.53085106382978697</v>
      </c>
      <c r="U3" s="11">
        <v>0.67127659574468002</v>
      </c>
      <c r="V3" s="11">
        <v>0.65106382978723398</v>
      </c>
      <c r="W3" s="11">
        <v>0.64255319148936096</v>
      </c>
      <c r="X3" s="11">
        <v>0.62127659574467997</v>
      </c>
      <c r="Y3" s="11">
        <v>0.72127659574467995</v>
      </c>
      <c r="Z3" s="11">
        <v>0.65638297872340401</v>
      </c>
      <c r="AA3" s="11">
        <v>0.70744680851063801</v>
      </c>
      <c r="AB3" s="11">
        <v>0.66808510638297802</v>
      </c>
      <c r="AC3" s="7">
        <v>0.65106399999999998</v>
      </c>
      <c r="AD3" s="7">
        <v>0.57872299999999999</v>
      </c>
      <c r="AE3" s="7">
        <v>0.765957</v>
      </c>
      <c r="AF3" s="7">
        <v>0.76914899999999997</v>
      </c>
      <c r="AG3" s="7">
        <v>0.75425500000000001</v>
      </c>
      <c r="AH3" s="7">
        <v>0.72553199999999995</v>
      </c>
      <c r="AI3" s="7">
        <v>0.76808500000000002</v>
      </c>
      <c r="AJ3" s="7">
        <v>0.74574499999999999</v>
      </c>
      <c r="AK3" s="7">
        <v>0.81063799999999997</v>
      </c>
      <c r="AL3" s="7">
        <v>0.75957399999999997</v>
      </c>
      <c r="AM3" s="7">
        <v>0.59361699999999995</v>
      </c>
      <c r="AN3" s="7">
        <v>0.54361700000000002</v>
      </c>
      <c r="AO3" s="7">
        <v>0.708511</v>
      </c>
      <c r="AP3" s="7">
        <v>0.77340399999999998</v>
      </c>
      <c r="AQ3" s="7">
        <v>0.74255300000000002</v>
      </c>
      <c r="AR3" s="7">
        <v>0.73723399999999994</v>
      </c>
      <c r="AS3" s="7">
        <v>0.74042600000000003</v>
      </c>
      <c r="AT3" s="7">
        <v>0.75744699999999998</v>
      </c>
      <c r="AU3" s="7">
        <v>0.78617000000000004</v>
      </c>
      <c r="AV3" s="7">
        <v>0.72765999999999997</v>
      </c>
      <c r="AW3" s="7">
        <v>0.59893600000000002</v>
      </c>
      <c r="AX3" s="7">
        <v>0.54361700000000002</v>
      </c>
      <c r="AY3" s="7">
        <v>0.75</v>
      </c>
      <c r="AZ3" s="7">
        <v>0.77340399999999998</v>
      </c>
      <c r="BA3" s="7">
        <v>0.74468100000000004</v>
      </c>
      <c r="BB3" s="7">
        <v>0.73297900000000005</v>
      </c>
      <c r="BC3" s="7">
        <v>0.75744699999999998</v>
      </c>
      <c r="BD3" s="7">
        <v>0.75531899999999996</v>
      </c>
      <c r="BE3" s="7">
        <v>0.791489</v>
      </c>
      <c r="BF3" s="7">
        <v>0.73510600000000004</v>
      </c>
      <c r="BG3" s="7">
        <v>0.61382999999999999</v>
      </c>
      <c r="BH3" s="7">
        <v>0.55638299999999996</v>
      </c>
      <c r="BI3" s="7">
        <v>0.74574499999999999</v>
      </c>
      <c r="BJ3" s="7">
        <v>0.775532</v>
      </c>
      <c r="BK3" s="7">
        <v>0.74255300000000002</v>
      </c>
      <c r="BL3" s="7">
        <v>0.74680899999999995</v>
      </c>
      <c r="BM3" s="7">
        <v>0.76702099999999995</v>
      </c>
      <c r="BN3" s="7">
        <v>0.76702099999999995</v>
      </c>
      <c r="BO3" s="7">
        <v>0.78723399999999999</v>
      </c>
      <c r="BP3" s="7">
        <v>0.73616999999999999</v>
      </c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</row>
    <row r="4" spans="1:88" x14ac:dyDescent="0.25">
      <c r="A4" t="s">
        <v>4</v>
      </c>
      <c r="B4" t="s">
        <v>79</v>
      </c>
      <c r="C4" s="11">
        <v>0.53191489361702105</v>
      </c>
      <c r="D4" s="11">
        <v>0.54148936170212703</v>
      </c>
      <c r="E4" s="11">
        <v>0.54148936170212703</v>
      </c>
      <c r="F4" s="7">
        <v>0.53617000000000004</v>
      </c>
      <c r="H4" s="10" t="s">
        <v>27</v>
      </c>
      <c r="I4" s="11">
        <v>0.65531914893617005</v>
      </c>
      <c r="J4" s="11">
        <v>0.54148936170212703</v>
      </c>
      <c r="K4" s="11">
        <v>0.74574468085106305</v>
      </c>
      <c r="L4" s="11">
        <v>0.74255319148936105</v>
      </c>
      <c r="M4" s="11">
        <v>0.75425531914893595</v>
      </c>
      <c r="N4" s="7">
        <v>0.77446808510638299</v>
      </c>
      <c r="O4" s="11">
        <v>0.81595744680851001</v>
      </c>
      <c r="P4" s="11">
        <v>0.74574468085106305</v>
      </c>
      <c r="Q4" s="11">
        <v>0.82872340425531899</v>
      </c>
      <c r="R4" s="11">
        <v>0.69255319148936101</v>
      </c>
      <c r="S4" s="11">
        <v>0.59255319148936103</v>
      </c>
      <c r="T4" s="11">
        <v>0.53191489361702105</v>
      </c>
      <c r="U4" s="11">
        <v>0.69361702127659497</v>
      </c>
      <c r="V4" s="11">
        <v>0.68191489361702096</v>
      </c>
      <c r="W4" s="11">
        <v>0.66382978723404196</v>
      </c>
      <c r="X4" s="7">
        <v>0.65</v>
      </c>
      <c r="Y4" s="11">
        <v>0.73510638297872299</v>
      </c>
      <c r="Z4" s="11">
        <v>0.68191489361702096</v>
      </c>
      <c r="AA4" s="11">
        <v>0.74148936170212698</v>
      </c>
      <c r="AB4" s="11">
        <v>0.662765957446808</v>
      </c>
      <c r="AC4" s="7">
        <v>0.64148899999999998</v>
      </c>
      <c r="AD4" s="7">
        <v>0.56595700000000004</v>
      </c>
      <c r="AE4" s="7">
        <v>0.78723399999999999</v>
      </c>
      <c r="AF4" s="7">
        <v>0.79042599999999996</v>
      </c>
      <c r="AG4" s="7">
        <v>0.75851100000000005</v>
      </c>
      <c r="AH4" s="7">
        <v>0.73936199999999996</v>
      </c>
      <c r="AI4" s="7">
        <v>0.79680899999999999</v>
      </c>
      <c r="AJ4" s="7">
        <v>0.75531899999999996</v>
      </c>
      <c r="AK4" s="7">
        <v>0.817021</v>
      </c>
      <c r="AL4" s="7">
        <v>0.75319100000000005</v>
      </c>
      <c r="AM4" s="7">
        <v>0.64255300000000004</v>
      </c>
      <c r="AN4" s="7">
        <v>0.61382999999999999</v>
      </c>
      <c r="AO4" s="7">
        <v>0.75319100000000005</v>
      </c>
      <c r="AP4" s="7">
        <v>0.73723399999999994</v>
      </c>
      <c r="AQ4" s="7">
        <v>0.765957</v>
      </c>
      <c r="AR4" s="7">
        <v>0.71808499999999997</v>
      </c>
      <c r="AS4" s="7">
        <v>0.79787200000000003</v>
      </c>
      <c r="AT4" s="7">
        <v>0.75319100000000005</v>
      </c>
      <c r="AU4" s="7">
        <v>0.80425500000000005</v>
      </c>
      <c r="AV4" s="7">
        <v>0.74574499999999999</v>
      </c>
      <c r="AW4" s="7">
        <v>0.65</v>
      </c>
      <c r="AX4" s="7">
        <v>0.57340400000000002</v>
      </c>
      <c r="AY4" s="7">
        <v>0.75106399999999995</v>
      </c>
      <c r="AZ4" s="7">
        <v>0.75106399999999995</v>
      </c>
      <c r="BA4" s="7">
        <v>0.77234000000000003</v>
      </c>
      <c r="BB4" s="7">
        <v>0.71595699999999995</v>
      </c>
      <c r="BC4" s="7">
        <v>0.81276599999999999</v>
      </c>
      <c r="BD4" s="7">
        <v>0.76063800000000004</v>
      </c>
      <c r="BE4" s="7">
        <v>0.82872299999999999</v>
      </c>
      <c r="BF4" s="7">
        <v>0.75744699999999998</v>
      </c>
      <c r="BG4" s="7">
        <v>0.64893599999999996</v>
      </c>
      <c r="BH4" s="7">
        <v>0.62234</v>
      </c>
      <c r="BI4" s="7">
        <v>0.75531899999999996</v>
      </c>
      <c r="BJ4" s="7">
        <v>0.75744699999999998</v>
      </c>
      <c r="BK4" s="7">
        <v>0.77021300000000004</v>
      </c>
      <c r="BL4" s="7">
        <v>0.73085100000000003</v>
      </c>
      <c r="BM4" s="7">
        <v>0.81170200000000003</v>
      </c>
      <c r="BN4" s="7">
        <v>0.76383000000000001</v>
      </c>
      <c r="BO4" s="7">
        <v>0.82872299999999999</v>
      </c>
      <c r="BP4" s="7">
        <v>0.75744699999999998</v>
      </c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</row>
    <row r="5" spans="1:88" x14ac:dyDescent="0.25">
      <c r="A5" t="s">
        <v>16</v>
      </c>
      <c r="B5" t="s">
        <v>78</v>
      </c>
      <c r="C5" s="11">
        <v>0.74361702127659501</v>
      </c>
      <c r="D5" s="11">
        <v>0.74574468085106305</v>
      </c>
      <c r="E5" s="11">
        <v>0.74680851063829701</v>
      </c>
      <c r="F5" s="7">
        <v>0.74574499999999999</v>
      </c>
      <c r="H5" s="9" t="s">
        <v>28</v>
      </c>
      <c r="I5" s="11">
        <v>0.65851063829787204</v>
      </c>
      <c r="J5" s="11">
        <v>0.54148936170212703</v>
      </c>
      <c r="K5" s="11">
        <v>0.74680851063829701</v>
      </c>
      <c r="L5" s="11">
        <v>0.74042553191489302</v>
      </c>
      <c r="M5" s="11">
        <v>0.75425531914893595</v>
      </c>
      <c r="N5" s="11">
        <v>0.77234042553191395</v>
      </c>
      <c r="O5" s="11">
        <v>0.81595744680851001</v>
      </c>
      <c r="P5" s="11">
        <v>0.75106382978723396</v>
      </c>
      <c r="Q5" s="11">
        <v>0.82872340425531899</v>
      </c>
      <c r="R5" s="11">
        <v>0.68936170212765902</v>
      </c>
      <c r="S5" s="11">
        <v>0.60744680851063804</v>
      </c>
      <c r="T5" s="11">
        <v>0.56170212765957395</v>
      </c>
      <c r="U5" s="11">
        <v>0.70851063829787198</v>
      </c>
      <c r="V5" s="11">
        <v>0.70319148936170195</v>
      </c>
      <c r="W5" s="7">
        <v>0.67553191489361697</v>
      </c>
      <c r="X5" s="11">
        <v>0.66382978723404196</v>
      </c>
      <c r="Y5" s="11">
        <v>0.73404255319148903</v>
      </c>
      <c r="Z5" s="11">
        <v>0.68936170212765902</v>
      </c>
      <c r="AA5" s="11">
        <v>0.76063829787234005</v>
      </c>
      <c r="AB5" s="11">
        <v>0.68510638297872295</v>
      </c>
      <c r="AC5" s="7">
        <v>0.647872</v>
      </c>
      <c r="AD5" s="7">
        <v>0.58510600000000001</v>
      </c>
      <c r="AE5" s="7">
        <v>0.76914899999999997</v>
      </c>
      <c r="AF5" s="7">
        <v>0.78829800000000005</v>
      </c>
      <c r="AG5" s="7">
        <v>0.74468100000000004</v>
      </c>
      <c r="AH5" s="7">
        <v>0.74468100000000004</v>
      </c>
      <c r="AI5" s="7">
        <v>0.80319099999999999</v>
      </c>
      <c r="AJ5" s="7">
        <v>0.75851100000000005</v>
      </c>
      <c r="AK5" s="7">
        <v>0.82233999999999996</v>
      </c>
      <c r="AL5" s="7">
        <v>0.75957399999999997</v>
      </c>
      <c r="AM5" s="7">
        <v>0.64148899999999998</v>
      </c>
      <c r="AN5" s="7">
        <v>0.52021300000000004</v>
      </c>
      <c r="AO5" s="7">
        <v>0.75106399999999995</v>
      </c>
      <c r="AP5" s="7">
        <v>0.74893600000000005</v>
      </c>
      <c r="AQ5" s="7">
        <v>0.75212800000000002</v>
      </c>
      <c r="AR5" s="7">
        <v>0.71808499999999997</v>
      </c>
      <c r="AS5" s="7">
        <v>0.80531900000000001</v>
      </c>
      <c r="AT5" s="7">
        <v>0.75425500000000001</v>
      </c>
      <c r="AU5" s="7">
        <v>0.81595700000000004</v>
      </c>
      <c r="AV5" s="7">
        <v>0.74680899999999995</v>
      </c>
      <c r="AW5" s="7">
        <v>0.65319099999999997</v>
      </c>
      <c r="AX5" s="7">
        <v>0.53404300000000005</v>
      </c>
      <c r="AY5" s="7">
        <v>0.75</v>
      </c>
      <c r="AZ5" s="7">
        <v>0.75744699999999998</v>
      </c>
      <c r="BA5" s="7">
        <v>0.77127699999999999</v>
      </c>
      <c r="BB5" s="7">
        <v>0.72233999999999998</v>
      </c>
      <c r="BC5" s="7">
        <v>0.81489400000000001</v>
      </c>
      <c r="BD5" s="7">
        <v>0.76170199999999999</v>
      </c>
      <c r="BE5" s="7">
        <v>0.82765999999999995</v>
      </c>
      <c r="BF5" s="7">
        <v>0.75744699999999998</v>
      </c>
      <c r="BG5" s="7">
        <v>0.64680899999999997</v>
      </c>
      <c r="BH5" s="7">
        <v>0.53404300000000005</v>
      </c>
      <c r="BI5" s="7">
        <v>0.75531899999999996</v>
      </c>
      <c r="BJ5" s="7">
        <v>0.75957399999999997</v>
      </c>
      <c r="BK5" s="7">
        <v>0.77021300000000004</v>
      </c>
      <c r="BL5" s="7">
        <v>0.72553199999999995</v>
      </c>
      <c r="BM5" s="7">
        <v>0.81383000000000005</v>
      </c>
      <c r="BN5" s="7">
        <v>0.765957</v>
      </c>
      <c r="BO5" s="7">
        <v>0.82872299999999999</v>
      </c>
      <c r="BP5" s="7">
        <v>0.75851100000000005</v>
      </c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</row>
    <row r="6" spans="1:88" x14ac:dyDescent="0.25">
      <c r="A6" t="s">
        <v>12</v>
      </c>
      <c r="B6" t="s">
        <v>72</v>
      </c>
      <c r="C6" s="11">
        <v>0.73936170212765895</v>
      </c>
      <c r="D6" s="11">
        <v>0.74255319148936105</v>
      </c>
      <c r="E6" s="11">
        <v>0.74042553191489302</v>
      </c>
      <c r="F6" s="7">
        <v>0.73829800000000001</v>
      </c>
      <c r="H6" s="9" t="s">
        <v>33</v>
      </c>
      <c r="I6" s="7">
        <v>0.657447</v>
      </c>
      <c r="J6" s="7">
        <v>0.53617000000000004</v>
      </c>
      <c r="K6" s="7">
        <v>0.74574499999999999</v>
      </c>
      <c r="L6" s="7">
        <v>0.73829800000000001</v>
      </c>
      <c r="M6" s="7">
        <v>0.75425500000000001</v>
      </c>
      <c r="N6" s="7">
        <v>0.77446800000000005</v>
      </c>
      <c r="O6" s="7">
        <v>0.81595700000000004</v>
      </c>
      <c r="P6" s="7">
        <v>0.75425500000000001</v>
      </c>
      <c r="Q6" s="7">
        <v>0.82872299999999999</v>
      </c>
      <c r="R6" s="7">
        <v>0.68616999999999995</v>
      </c>
      <c r="S6" s="7">
        <v>0.631915</v>
      </c>
      <c r="T6" s="7">
        <v>0.54255299999999995</v>
      </c>
      <c r="U6" s="7">
        <v>0.70425499999999996</v>
      </c>
      <c r="V6" s="7">
        <v>0.71063799999999999</v>
      </c>
      <c r="W6" s="7">
        <v>0.66808500000000004</v>
      </c>
      <c r="X6" s="7">
        <v>0.66914899999999999</v>
      </c>
      <c r="Y6" s="7">
        <v>0.71276600000000001</v>
      </c>
      <c r="Z6" s="7">
        <v>0.67659599999999998</v>
      </c>
      <c r="AA6" s="7">
        <v>0.77127699999999999</v>
      </c>
      <c r="AB6" s="7">
        <v>0.682979</v>
      </c>
      <c r="AC6" s="7">
        <v>0.65425500000000003</v>
      </c>
      <c r="AD6" s="7">
        <v>0.57127700000000003</v>
      </c>
      <c r="AE6" s="7">
        <v>0.76914899999999997</v>
      </c>
      <c r="AF6" s="7">
        <v>0.78510599999999997</v>
      </c>
      <c r="AG6" s="7">
        <v>0.75531899999999996</v>
      </c>
      <c r="AH6" s="7">
        <v>0.75</v>
      </c>
      <c r="AI6" s="7">
        <v>0.79042599999999996</v>
      </c>
      <c r="AJ6" s="7">
        <v>0.75531899999999996</v>
      </c>
      <c r="AK6" s="7">
        <v>0.81170200000000003</v>
      </c>
      <c r="AL6" s="7">
        <v>0.75531899999999996</v>
      </c>
      <c r="AM6" s="7">
        <v>0.60106400000000004</v>
      </c>
      <c r="AN6" s="7">
        <v>0.52659599999999995</v>
      </c>
      <c r="AO6" s="7">
        <v>0.59468100000000002</v>
      </c>
      <c r="AP6" s="7">
        <v>0.43617</v>
      </c>
      <c r="AQ6" s="7">
        <v>0.50212800000000002</v>
      </c>
      <c r="AR6" s="7">
        <v>0.45957399999999998</v>
      </c>
      <c r="AS6" s="7">
        <v>0.50106399999999995</v>
      </c>
      <c r="AT6" s="7">
        <v>0.74787199999999998</v>
      </c>
      <c r="AU6" s="7">
        <v>0.48829800000000001</v>
      </c>
      <c r="AV6" s="7">
        <v>0.56914900000000002</v>
      </c>
      <c r="AW6" s="7">
        <v>0.67021299999999995</v>
      </c>
      <c r="AX6" s="7">
        <v>0.53829800000000005</v>
      </c>
      <c r="AY6" s="7">
        <v>0.79361700000000002</v>
      </c>
      <c r="AZ6" s="7">
        <v>0.73829800000000001</v>
      </c>
      <c r="BA6" s="7">
        <v>0.76808500000000002</v>
      </c>
      <c r="BB6" s="7">
        <v>0.69680900000000001</v>
      </c>
      <c r="BC6" s="7">
        <v>0.82127700000000003</v>
      </c>
      <c r="BD6" s="7">
        <v>0.765957</v>
      </c>
      <c r="BE6" s="7">
        <v>0.82872299999999999</v>
      </c>
      <c r="BF6" s="7">
        <v>0.75531899999999996</v>
      </c>
      <c r="BG6" s="7">
        <v>0.62766</v>
      </c>
      <c r="BH6" s="7">
        <v>0.53404300000000005</v>
      </c>
      <c r="BI6" s="7">
        <v>0.72021299999999999</v>
      </c>
      <c r="BJ6" s="7">
        <v>0.69361700000000004</v>
      </c>
      <c r="BK6" s="7">
        <v>0.72233999999999998</v>
      </c>
      <c r="BL6" s="7">
        <v>0.63297899999999996</v>
      </c>
      <c r="BM6" s="7">
        <v>0.78510599999999997</v>
      </c>
      <c r="BN6" s="7">
        <v>0.77234000000000003</v>
      </c>
      <c r="BO6" s="7">
        <v>0.81808499999999995</v>
      </c>
      <c r="BP6" s="7">
        <v>0.75425500000000001</v>
      </c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</row>
    <row r="7" spans="1:88" x14ac:dyDescent="0.25">
      <c r="A7" t="s">
        <v>14</v>
      </c>
      <c r="B7" t="s">
        <v>71</v>
      </c>
      <c r="C7" s="11">
        <v>0.70319148936170195</v>
      </c>
      <c r="D7" s="11">
        <v>0.75425531914893595</v>
      </c>
      <c r="E7" s="11">
        <v>0.75425531914893595</v>
      </c>
      <c r="F7" s="7">
        <v>0.75425500000000001</v>
      </c>
      <c r="H7" s="13" t="s">
        <v>98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7">
        <v>0.62519899999999995</v>
      </c>
      <c r="BR7" s="7">
        <v>0.56618800000000002</v>
      </c>
      <c r="BS7" s="7">
        <v>0.60765599999999997</v>
      </c>
      <c r="BT7" s="7">
        <v>0.75917100000000004</v>
      </c>
      <c r="BU7" s="7">
        <v>0.71929799999999999</v>
      </c>
      <c r="BV7" s="7">
        <v>0.72886799999999996</v>
      </c>
      <c r="BW7" s="7">
        <v>0.71451399999999998</v>
      </c>
      <c r="BX7" s="7">
        <v>0.73524699999999998</v>
      </c>
      <c r="BY7" s="7">
        <v>0.76714499999999997</v>
      </c>
      <c r="BZ7" s="7">
        <v>0.75598100000000001</v>
      </c>
      <c r="CA7" s="7">
        <v>0.62634999999999996</v>
      </c>
      <c r="CB7" s="7">
        <v>0.54211699999999996</v>
      </c>
      <c r="CC7" s="7">
        <v>0.64578800000000003</v>
      </c>
      <c r="CD7" s="7">
        <v>0.73434100000000002</v>
      </c>
      <c r="CE7" s="7">
        <v>0.75809899999999997</v>
      </c>
      <c r="CF7" s="7">
        <v>0.70410399999999995</v>
      </c>
      <c r="CG7" s="7">
        <v>0.75593999999999995</v>
      </c>
      <c r="CH7" s="7">
        <v>0.69330499999999995</v>
      </c>
      <c r="CI7" s="7">
        <v>0.79049700000000001</v>
      </c>
      <c r="CJ7" s="7">
        <v>0.77537800000000001</v>
      </c>
    </row>
    <row r="8" spans="1:88" x14ac:dyDescent="0.25">
      <c r="A8" t="s">
        <v>8</v>
      </c>
      <c r="B8" t="s">
        <v>74</v>
      </c>
      <c r="C8" s="11">
        <v>0.74255319148936105</v>
      </c>
      <c r="D8" s="7">
        <v>0.77446808510638299</v>
      </c>
      <c r="E8" s="11">
        <v>0.77234042553191395</v>
      </c>
      <c r="F8" s="7">
        <v>0.77446800000000005</v>
      </c>
      <c r="H8" s="13" t="s">
        <v>99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7">
        <v>0.43221700000000002</v>
      </c>
      <c r="BR8" s="7">
        <v>0.56618800000000002</v>
      </c>
      <c r="BS8" s="7">
        <v>0.62679399999999996</v>
      </c>
      <c r="BT8" s="7">
        <v>0.73843700000000001</v>
      </c>
      <c r="BU8" s="7">
        <v>0.50717699999999999</v>
      </c>
      <c r="BV8" s="7">
        <v>0.703349</v>
      </c>
      <c r="BW8" s="7">
        <v>0.54704900000000001</v>
      </c>
      <c r="BX8" s="7">
        <v>0.67464100000000005</v>
      </c>
      <c r="BY8" s="7">
        <v>0.51993599999999995</v>
      </c>
      <c r="BZ8" s="7">
        <v>0.33014399999999999</v>
      </c>
      <c r="CA8" s="7">
        <v>0.48812100000000003</v>
      </c>
      <c r="CB8" s="7">
        <v>0.47516199999999997</v>
      </c>
      <c r="CC8" s="7">
        <v>0.48380099999999998</v>
      </c>
      <c r="CD8" s="7">
        <v>0.46004299999999998</v>
      </c>
      <c r="CE8" s="7">
        <v>0.44276500000000002</v>
      </c>
      <c r="CF8" s="7">
        <v>0.47732200000000002</v>
      </c>
      <c r="CG8" s="7">
        <v>0.46868300000000002</v>
      </c>
      <c r="CH8" s="7">
        <v>0.57235400000000003</v>
      </c>
      <c r="CI8" s="7">
        <v>0.44924399999999998</v>
      </c>
      <c r="CJ8" s="7">
        <v>0.46652300000000002</v>
      </c>
    </row>
    <row r="9" spans="1:88" x14ac:dyDescent="0.25">
      <c r="A9" t="s">
        <v>20</v>
      </c>
      <c r="B9" t="s">
        <v>77</v>
      </c>
      <c r="C9" s="11">
        <v>0.75638297872340399</v>
      </c>
      <c r="D9" s="11">
        <v>0.81595744680851001</v>
      </c>
      <c r="E9" s="11">
        <v>0.81595744680851001</v>
      </c>
      <c r="F9" s="7">
        <v>0.81595700000000004</v>
      </c>
    </row>
    <row r="10" spans="1:88" x14ac:dyDescent="0.25">
      <c r="A10" t="s">
        <v>18</v>
      </c>
      <c r="B10" t="s">
        <v>80</v>
      </c>
      <c r="C10" s="11">
        <v>0.74574468085106305</v>
      </c>
      <c r="D10" s="11">
        <v>0.74574468085106305</v>
      </c>
      <c r="E10" s="11">
        <v>0.75106382978723396</v>
      </c>
      <c r="F10" s="7">
        <v>0.75425500000000001</v>
      </c>
      <c r="H10" s="9" t="s">
        <v>100</v>
      </c>
      <c r="I10" s="6">
        <f>MIN(I3:I6)</f>
        <v>0.59468085106382895</v>
      </c>
      <c r="J10" s="6">
        <f t="shared" ref="J10:Q10" si="0">MIN(J3:J6)</f>
        <v>0.53191489361702105</v>
      </c>
      <c r="K10" s="6">
        <f t="shared" si="0"/>
        <v>0.74361702127659501</v>
      </c>
      <c r="L10" s="6">
        <f t="shared" si="0"/>
        <v>0.73829800000000001</v>
      </c>
      <c r="M10" s="6">
        <f t="shared" si="0"/>
        <v>0.70319148936170195</v>
      </c>
      <c r="N10" s="6">
        <f t="shared" si="0"/>
        <v>0.74255319148936105</v>
      </c>
      <c r="O10" s="6">
        <f t="shared" si="0"/>
        <v>0.75638297872340399</v>
      </c>
      <c r="P10" s="6">
        <f t="shared" si="0"/>
        <v>0.74574468085106305</v>
      </c>
      <c r="Q10" s="6">
        <f t="shared" si="0"/>
        <v>0.786170212765957</v>
      </c>
      <c r="R10" s="6">
        <f t="shared" ref="R10:BO10" si="1">MIN(R3:R6)</f>
        <v>0.68616999999999995</v>
      </c>
      <c r="S10" s="6">
        <f t="shared" si="1"/>
        <v>0.58829787234042497</v>
      </c>
      <c r="T10" s="6">
        <f t="shared" si="1"/>
        <v>0.53085106382978697</v>
      </c>
      <c r="U10" s="6">
        <f t="shared" si="1"/>
        <v>0.67127659574468002</v>
      </c>
      <c r="V10" s="6">
        <f t="shared" si="1"/>
        <v>0.65106382978723398</v>
      </c>
      <c r="W10" s="6">
        <f t="shared" si="1"/>
        <v>0.64255319148936096</v>
      </c>
      <c r="X10" s="6">
        <f t="shared" si="1"/>
        <v>0.62127659574467997</v>
      </c>
      <c r="Y10" s="6">
        <f t="shared" si="1"/>
        <v>0.71276600000000001</v>
      </c>
      <c r="Z10" s="6">
        <f t="shared" si="1"/>
        <v>0.65638297872340401</v>
      </c>
      <c r="AA10" s="6">
        <f t="shared" si="1"/>
        <v>0.70744680851063801</v>
      </c>
      <c r="AB10" s="6">
        <f t="shared" si="1"/>
        <v>0.662765957446808</v>
      </c>
      <c r="AC10" s="6">
        <f t="shared" si="1"/>
        <v>0.64148899999999998</v>
      </c>
      <c r="AD10" s="6">
        <f t="shared" si="1"/>
        <v>0.56595700000000004</v>
      </c>
      <c r="AE10" s="6">
        <f t="shared" si="1"/>
        <v>0.765957</v>
      </c>
      <c r="AF10" s="6">
        <f t="shared" si="1"/>
        <v>0.76914899999999997</v>
      </c>
      <c r="AG10" s="6">
        <f t="shared" si="1"/>
        <v>0.74468100000000004</v>
      </c>
      <c r="AH10" s="6">
        <f t="shared" si="1"/>
        <v>0.72553199999999995</v>
      </c>
      <c r="AI10" s="6">
        <f t="shared" si="1"/>
        <v>0.76808500000000002</v>
      </c>
      <c r="AJ10" s="6">
        <f t="shared" si="1"/>
        <v>0.74574499999999999</v>
      </c>
      <c r="AK10" s="6">
        <f t="shared" si="1"/>
        <v>0.81063799999999997</v>
      </c>
      <c r="AL10" s="6">
        <f t="shared" si="1"/>
        <v>0.75319100000000005</v>
      </c>
      <c r="AM10" s="6">
        <f t="shared" si="1"/>
        <v>0.59361699999999995</v>
      </c>
      <c r="AN10" s="6">
        <f t="shared" si="1"/>
        <v>0.52021300000000004</v>
      </c>
      <c r="AO10" s="6">
        <f t="shared" si="1"/>
        <v>0.59468100000000002</v>
      </c>
      <c r="AP10" s="6">
        <f t="shared" si="1"/>
        <v>0.43617</v>
      </c>
      <c r="AQ10" s="6">
        <f t="shared" si="1"/>
        <v>0.50212800000000002</v>
      </c>
      <c r="AR10" s="6">
        <f t="shared" si="1"/>
        <v>0.45957399999999998</v>
      </c>
      <c r="AS10" s="6">
        <f t="shared" si="1"/>
        <v>0.50106399999999995</v>
      </c>
      <c r="AT10" s="6">
        <f t="shared" si="1"/>
        <v>0.74787199999999998</v>
      </c>
      <c r="AU10" s="6">
        <f t="shared" si="1"/>
        <v>0.48829800000000001</v>
      </c>
      <c r="AV10" s="6">
        <f t="shared" si="1"/>
        <v>0.56914900000000002</v>
      </c>
      <c r="AW10" s="6">
        <f t="shared" si="1"/>
        <v>0.59893600000000002</v>
      </c>
      <c r="AX10" s="6">
        <f t="shared" si="1"/>
        <v>0.53404300000000005</v>
      </c>
      <c r="AY10" s="6">
        <f t="shared" si="1"/>
        <v>0.75</v>
      </c>
      <c r="AZ10" s="6">
        <f t="shared" si="1"/>
        <v>0.73829800000000001</v>
      </c>
      <c r="BA10" s="6">
        <f t="shared" si="1"/>
        <v>0.74468100000000004</v>
      </c>
      <c r="BB10" s="6">
        <f t="shared" si="1"/>
        <v>0.69680900000000001</v>
      </c>
      <c r="BC10" s="6">
        <f t="shared" si="1"/>
        <v>0.75744699999999998</v>
      </c>
      <c r="BD10" s="6">
        <f t="shared" si="1"/>
        <v>0.75531899999999996</v>
      </c>
      <c r="BE10" s="6">
        <f t="shared" si="1"/>
        <v>0.791489</v>
      </c>
      <c r="BF10" s="6">
        <f t="shared" si="1"/>
        <v>0.73510600000000004</v>
      </c>
      <c r="BG10" s="6">
        <f t="shared" si="1"/>
        <v>0.61382999999999999</v>
      </c>
      <c r="BH10" s="6">
        <f t="shared" si="1"/>
        <v>0.53404300000000005</v>
      </c>
      <c r="BI10" s="6">
        <f t="shared" si="1"/>
        <v>0.72021299999999999</v>
      </c>
      <c r="BJ10" s="6">
        <f t="shared" si="1"/>
        <v>0.69361700000000004</v>
      </c>
      <c r="BK10" s="6">
        <f t="shared" si="1"/>
        <v>0.72233999999999998</v>
      </c>
      <c r="BL10" s="6">
        <f t="shared" si="1"/>
        <v>0.63297899999999996</v>
      </c>
      <c r="BM10" s="6">
        <f t="shared" si="1"/>
        <v>0.76702099999999995</v>
      </c>
      <c r="BN10" s="6">
        <f t="shared" si="1"/>
        <v>0.76383000000000001</v>
      </c>
      <c r="BO10" s="6">
        <f t="shared" si="1"/>
        <v>0.78723399999999999</v>
      </c>
      <c r="BP10" s="6">
        <f>MIN(BP3:BP6)</f>
        <v>0.73616999999999999</v>
      </c>
    </row>
    <row r="11" spans="1:88" x14ac:dyDescent="0.25">
      <c r="A11" t="s">
        <v>22</v>
      </c>
      <c r="B11" t="s">
        <v>76</v>
      </c>
      <c r="C11" s="11">
        <v>0.786170212765957</v>
      </c>
      <c r="D11" s="11">
        <v>0.82872340425531899</v>
      </c>
      <c r="E11" s="11">
        <v>0.82872340425531899</v>
      </c>
      <c r="F11" s="7">
        <v>0.82872299999999999</v>
      </c>
      <c r="H11" s="9" t="s">
        <v>95</v>
      </c>
      <c r="I11" s="11">
        <f>MAX(I3:I6)-I10</f>
        <v>6.3829787234043089E-2</v>
      </c>
      <c r="J11" s="11">
        <f t="shared" ref="J11:P11" si="2">MAX(J3:J6)-J10</f>
        <v>9.5744680851059805E-3</v>
      </c>
      <c r="K11" s="11">
        <f t="shared" si="2"/>
        <v>3.1914893617019935E-3</v>
      </c>
      <c r="L11" s="11">
        <f t="shared" si="2"/>
        <v>4.2551914893610432E-3</v>
      </c>
      <c r="M11" s="11">
        <f t="shared" si="2"/>
        <v>5.1063829787234005E-2</v>
      </c>
      <c r="N11" s="11">
        <f t="shared" si="2"/>
        <v>3.1914893617021933E-2</v>
      </c>
      <c r="O11" s="11">
        <f t="shared" si="2"/>
        <v>5.9574468085106025E-2</v>
      </c>
      <c r="P11" s="11">
        <f t="shared" si="2"/>
        <v>8.5103191489369623E-3</v>
      </c>
      <c r="Q11" s="11">
        <f>MAX(Q3:Q6)-Q10</f>
        <v>4.2553191489361986E-2</v>
      </c>
      <c r="R11" s="11">
        <f t="shared" ref="R11:BP11" si="3">MAX(R3:R6)-R10</f>
        <v>4.6808723404255015E-2</v>
      </c>
      <c r="S11" s="11">
        <f t="shared" si="3"/>
        <v>4.3617127659575039E-2</v>
      </c>
      <c r="T11" s="11">
        <f t="shared" si="3"/>
        <v>3.0851063829786973E-2</v>
      </c>
      <c r="U11" s="11">
        <f t="shared" si="3"/>
        <v>3.7234042553191959E-2</v>
      </c>
      <c r="V11" s="11">
        <f t="shared" si="3"/>
        <v>5.9574170212766009E-2</v>
      </c>
      <c r="W11" s="11">
        <f t="shared" si="3"/>
        <v>3.2978723404256005E-2</v>
      </c>
      <c r="X11" s="11">
        <f t="shared" si="3"/>
        <v>4.7872404255320022E-2</v>
      </c>
      <c r="Y11" s="11">
        <f t="shared" si="3"/>
        <v>2.2340382978722984E-2</v>
      </c>
      <c r="Z11" s="11">
        <f t="shared" si="3"/>
        <v>3.2978723404255006E-2</v>
      </c>
      <c r="AA11" s="11">
        <f t="shared" si="3"/>
        <v>6.3830191489361976E-2</v>
      </c>
      <c r="AB11" s="11">
        <f t="shared" si="3"/>
        <v>2.2340425531914954E-2</v>
      </c>
      <c r="AC11" s="11">
        <f t="shared" si="3"/>
        <v>1.2766000000000055E-2</v>
      </c>
      <c r="AD11" s="11">
        <f t="shared" si="3"/>
        <v>1.9148999999999972E-2</v>
      </c>
      <c r="AE11" s="11">
        <f t="shared" si="3"/>
        <v>2.127699999999999E-2</v>
      </c>
      <c r="AF11" s="11">
        <f t="shared" si="3"/>
        <v>2.127699999999999E-2</v>
      </c>
      <c r="AG11" s="11">
        <f t="shared" si="3"/>
        <v>1.3830000000000009E-2</v>
      </c>
      <c r="AH11" s="11">
        <f t="shared" si="3"/>
        <v>2.4468000000000045E-2</v>
      </c>
      <c r="AI11" s="11">
        <f t="shared" si="3"/>
        <v>3.5105999999999971E-2</v>
      </c>
      <c r="AJ11" s="11">
        <f t="shared" si="3"/>
        <v>1.2766000000000055E-2</v>
      </c>
      <c r="AK11" s="11">
        <f t="shared" si="3"/>
        <v>1.170199999999999E-2</v>
      </c>
      <c r="AL11" s="11">
        <f t="shared" si="3"/>
        <v>6.3829999999999165E-3</v>
      </c>
      <c r="AM11" s="11">
        <f t="shared" si="3"/>
        <v>4.8936000000000091E-2</v>
      </c>
      <c r="AN11" s="11">
        <f t="shared" si="3"/>
        <v>9.361699999999995E-2</v>
      </c>
      <c r="AO11" s="11">
        <f t="shared" si="3"/>
        <v>0.15851000000000004</v>
      </c>
      <c r="AP11" s="11">
        <f t="shared" si="3"/>
        <v>0.33723399999999998</v>
      </c>
      <c r="AQ11" s="11">
        <f t="shared" si="3"/>
        <v>0.26382899999999998</v>
      </c>
      <c r="AR11" s="11">
        <f t="shared" si="3"/>
        <v>0.27765999999999996</v>
      </c>
      <c r="AS11" s="11">
        <f t="shared" si="3"/>
        <v>0.30425500000000005</v>
      </c>
      <c r="AT11" s="11">
        <f t="shared" si="3"/>
        <v>9.5750000000000002E-3</v>
      </c>
      <c r="AU11" s="11">
        <f t="shared" si="3"/>
        <v>0.32765900000000003</v>
      </c>
      <c r="AV11" s="11">
        <f t="shared" si="3"/>
        <v>0.17765999999999993</v>
      </c>
      <c r="AW11" s="11">
        <f t="shared" si="3"/>
        <v>7.1276999999999924E-2</v>
      </c>
      <c r="AX11" s="11">
        <f t="shared" si="3"/>
        <v>3.9360999999999979E-2</v>
      </c>
      <c r="AY11" s="11">
        <f t="shared" si="3"/>
        <v>4.3617000000000017E-2</v>
      </c>
      <c r="AZ11" s="11">
        <f t="shared" si="3"/>
        <v>3.5105999999999971E-2</v>
      </c>
      <c r="BA11" s="11">
        <f t="shared" si="3"/>
        <v>2.7658999999999989E-2</v>
      </c>
      <c r="BB11" s="11">
        <f t="shared" si="3"/>
        <v>3.6170000000000035E-2</v>
      </c>
      <c r="BC11" s="11">
        <f t="shared" si="3"/>
        <v>6.3830000000000053E-2</v>
      </c>
      <c r="BD11" s="11">
        <f t="shared" si="3"/>
        <v>1.0638000000000036E-2</v>
      </c>
      <c r="BE11" s="11">
        <f t="shared" si="3"/>
        <v>3.7233999999999989E-2</v>
      </c>
      <c r="BF11" s="11">
        <f t="shared" si="3"/>
        <v>2.2340999999999944E-2</v>
      </c>
      <c r="BG11" s="11">
        <f t="shared" si="3"/>
        <v>3.5105999999999971E-2</v>
      </c>
      <c r="BH11" s="11">
        <f t="shared" si="3"/>
        <v>8.8296999999999959E-2</v>
      </c>
      <c r="BI11" s="11">
        <f t="shared" si="3"/>
        <v>3.5105999999999971E-2</v>
      </c>
      <c r="BJ11" s="11">
        <f t="shared" si="3"/>
        <v>8.191499999999996E-2</v>
      </c>
      <c r="BK11" s="11">
        <f t="shared" si="3"/>
        <v>4.7873000000000054E-2</v>
      </c>
      <c r="BL11" s="11">
        <f t="shared" si="3"/>
        <v>0.11382999999999999</v>
      </c>
      <c r="BM11" s="11">
        <f t="shared" si="3"/>
        <v>4.6809000000000101E-2</v>
      </c>
      <c r="BN11" s="11">
        <f t="shared" si="3"/>
        <v>8.5100000000000176E-3</v>
      </c>
      <c r="BO11" s="11">
        <f t="shared" si="3"/>
        <v>4.1488999999999998E-2</v>
      </c>
      <c r="BP11" s="11">
        <f t="shared" si="3"/>
        <v>2.2341000000000055E-2</v>
      </c>
    </row>
    <row r="12" spans="1:88" x14ac:dyDescent="0.25">
      <c r="A12" t="s">
        <v>10</v>
      </c>
      <c r="B12" t="s">
        <v>73</v>
      </c>
      <c r="C12" s="11">
        <v>0.73297872340425496</v>
      </c>
      <c r="D12" s="11">
        <v>0.69255319148936101</v>
      </c>
      <c r="E12" s="11">
        <v>0.68936170212765902</v>
      </c>
      <c r="F12" s="7">
        <v>0.68616999999999995</v>
      </c>
    </row>
    <row r="13" spans="1:88" x14ac:dyDescent="0.25">
      <c r="B13" t="s">
        <v>29</v>
      </c>
      <c r="C13" s="6">
        <f>AVERAGE(C3:C12)</f>
        <v>0.70765957446808458</v>
      </c>
      <c r="D13" s="6">
        <f>AVERAGE(D3:D12)</f>
        <v>0.72968085106382929</v>
      </c>
      <c r="E13" s="6">
        <f>AVERAGE(E3:E12)</f>
        <v>0.72989361702127609</v>
      </c>
      <c r="F13" s="6">
        <f>AVERAGE(F3:F12)</f>
        <v>0.72914879999999993</v>
      </c>
      <c r="I13" s="23" t="s">
        <v>82</v>
      </c>
      <c r="J13" s="23"/>
      <c r="K13" s="23"/>
      <c r="L13" s="23"/>
      <c r="M13" s="23"/>
      <c r="N13" s="23"/>
      <c r="O13" s="23"/>
      <c r="P13" s="23"/>
      <c r="Q13" s="23"/>
      <c r="R13" s="23"/>
      <c r="S13" s="24" t="s">
        <v>84</v>
      </c>
      <c r="T13" s="24"/>
      <c r="U13" s="24"/>
      <c r="V13" s="24"/>
      <c r="W13" s="24"/>
      <c r="X13" s="24"/>
      <c r="Y13" s="24"/>
      <c r="Z13" s="24"/>
      <c r="AA13" s="24"/>
      <c r="AB13" s="24"/>
      <c r="AC13" s="22" t="s">
        <v>86</v>
      </c>
      <c r="AD13" s="22"/>
      <c r="AE13" s="22"/>
      <c r="AF13" s="22"/>
      <c r="AG13" s="22"/>
      <c r="AH13" s="22"/>
      <c r="AI13" s="22"/>
      <c r="AJ13" s="22"/>
      <c r="AK13" s="22"/>
      <c r="AL13" s="22"/>
      <c r="AM13" s="25" t="s">
        <v>90</v>
      </c>
      <c r="AN13" s="25"/>
      <c r="AO13" s="25"/>
      <c r="AP13" s="25"/>
      <c r="AQ13" s="25"/>
      <c r="AR13" s="25"/>
      <c r="AS13" s="25"/>
      <c r="AT13" s="25"/>
      <c r="AU13" s="25"/>
      <c r="AV13" s="25"/>
      <c r="AW13" s="21" t="s">
        <v>89</v>
      </c>
      <c r="AX13" s="21"/>
      <c r="AY13" s="21"/>
      <c r="AZ13" s="21"/>
      <c r="BA13" s="21"/>
      <c r="BB13" s="21"/>
      <c r="BC13" s="21"/>
      <c r="BD13" s="21"/>
      <c r="BE13" s="21"/>
      <c r="BF13" s="21"/>
      <c r="BG13" s="28" t="s">
        <v>93</v>
      </c>
      <c r="BH13" s="28"/>
      <c r="BI13" s="28"/>
      <c r="BJ13" s="28"/>
      <c r="BK13" s="28"/>
      <c r="BL13" s="28"/>
      <c r="BM13" s="28"/>
      <c r="BN13" s="28"/>
      <c r="BO13" s="28"/>
      <c r="BP13" s="28"/>
      <c r="BQ13" s="18" t="s">
        <v>38</v>
      </c>
      <c r="BR13" s="18"/>
      <c r="BS13" s="18"/>
      <c r="BT13" s="18"/>
      <c r="BU13" s="18"/>
      <c r="BV13" s="18"/>
      <c r="BW13" s="18"/>
      <c r="BX13" s="18"/>
      <c r="BY13" s="18"/>
      <c r="BZ13" s="18"/>
      <c r="CA13" s="27" t="s">
        <v>47</v>
      </c>
      <c r="CB13" s="27"/>
      <c r="CC13" s="27"/>
      <c r="CD13" s="27"/>
      <c r="CE13" s="27"/>
      <c r="CF13" s="27"/>
      <c r="CG13" s="27"/>
      <c r="CH13" s="27"/>
      <c r="CI13" s="27"/>
      <c r="CJ13" s="27"/>
    </row>
    <row r="14" spans="1:88" x14ac:dyDescent="0.25">
      <c r="C14" s="2"/>
      <c r="H14" s="13"/>
      <c r="I14" t="s">
        <v>75</v>
      </c>
      <c r="J14" t="s">
        <v>79</v>
      </c>
      <c r="K14" t="s">
        <v>78</v>
      </c>
      <c r="L14" t="s">
        <v>72</v>
      </c>
      <c r="M14" t="s">
        <v>71</v>
      </c>
      <c r="N14" t="s">
        <v>74</v>
      </c>
      <c r="O14" t="s">
        <v>77</v>
      </c>
      <c r="P14" t="s">
        <v>80</v>
      </c>
      <c r="Q14" t="s">
        <v>76</v>
      </c>
      <c r="R14" t="s">
        <v>73</v>
      </c>
      <c r="S14" t="s">
        <v>75</v>
      </c>
      <c r="T14" t="s">
        <v>79</v>
      </c>
      <c r="U14" t="s">
        <v>78</v>
      </c>
      <c r="V14" t="s">
        <v>72</v>
      </c>
      <c r="W14" t="s">
        <v>71</v>
      </c>
      <c r="X14" t="s">
        <v>74</v>
      </c>
      <c r="Y14" t="s">
        <v>77</v>
      </c>
      <c r="Z14" t="s">
        <v>80</v>
      </c>
      <c r="AA14" t="s">
        <v>76</v>
      </c>
      <c r="AB14" t="s">
        <v>73</v>
      </c>
      <c r="AC14" t="s">
        <v>75</v>
      </c>
      <c r="AD14" t="s">
        <v>79</v>
      </c>
      <c r="AE14" t="s">
        <v>78</v>
      </c>
      <c r="AF14" t="s">
        <v>72</v>
      </c>
      <c r="AG14" t="s">
        <v>71</v>
      </c>
      <c r="AH14" t="s">
        <v>74</v>
      </c>
      <c r="AI14" t="s">
        <v>77</v>
      </c>
      <c r="AJ14" t="s">
        <v>80</v>
      </c>
      <c r="AK14" t="s">
        <v>76</v>
      </c>
      <c r="AL14" t="s">
        <v>73</v>
      </c>
      <c r="AM14" t="s">
        <v>75</v>
      </c>
      <c r="AN14" t="s">
        <v>79</v>
      </c>
      <c r="AO14" t="s">
        <v>78</v>
      </c>
      <c r="AP14" t="s">
        <v>72</v>
      </c>
      <c r="AQ14" t="s">
        <v>71</v>
      </c>
      <c r="AR14" t="s">
        <v>74</v>
      </c>
      <c r="AS14" t="s">
        <v>77</v>
      </c>
      <c r="AT14" t="s">
        <v>80</v>
      </c>
      <c r="AU14" t="s">
        <v>76</v>
      </c>
      <c r="AV14" t="s">
        <v>73</v>
      </c>
      <c r="AW14" t="s">
        <v>75</v>
      </c>
      <c r="AX14" t="s">
        <v>79</v>
      </c>
      <c r="AY14" t="s">
        <v>78</v>
      </c>
      <c r="AZ14" t="s">
        <v>72</v>
      </c>
      <c r="BA14" t="s">
        <v>71</v>
      </c>
      <c r="BB14" t="s">
        <v>74</v>
      </c>
      <c r="BC14" t="s">
        <v>77</v>
      </c>
      <c r="BD14" t="s">
        <v>80</v>
      </c>
      <c r="BE14" t="s">
        <v>76</v>
      </c>
      <c r="BF14" t="s">
        <v>73</v>
      </c>
      <c r="BG14" t="s">
        <v>75</v>
      </c>
      <c r="BH14" t="s">
        <v>79</v>
      </c>
      <c r="BI14" t="s">
        <v>78</v>
      </c>
      <c r="BJ14" t="s">
        <v>72</v>
      </c>
      <c r="BK14" t="s">
        <v>71</v>
      </c>
      <c r="BL14" t="s">
        <v>74</v>
      </c>
      <c r="BM14" t="s">
        <v>77</v>
      </c>
      <c r="BN14" t="s">
        <v>80</v>
      </c>
      <c r="BO14" t="s">
        <v>76</v>
      </c>
      <c r="BP14" t="s">
        <v>73</v>
      </c>
      <c r="BQ14" t="s">
        <v>75</v>
      </c>
      <c r="BR14" t="s">
        <v>79</v>
      </c>
      <c r="BS14" t="s">
        <v>78</v>
      </c>
      <c r="BT14" t="s">
        <v>72</v>
      </c>
      <c r="BU14" t="s">
        <v>71</v>
      </c>
      <c r="BV14" t="s">
        <v>74</v>
      </c>
      <c r="BW14" t="s">
        <v>77</v>
      </c>
      <c r="BX14" t="s">
        <v>80</v>
      </c>
      <c r="BY14" t="s">
        <v>76</v>
      </c>
      <c r="BZ14" t="s">
        <v>73</v>
      </c>
      <c r="CA14" t="s">
        <v>75</v>
      </c>
      <c r="CB14" t="s">
        <v>79</v>
      </c>
      <c r="CC14" t="s">
        <v>78</v>
      </c>
      <c r="CD14" t="s">
        <v>72</v>
      </c>
      <c r="CE14" t="s">
        <v>71</v>
      </c>
      <c r="CF14" t="s">
        <v>74</v>
      </c>
      <c r="CG14" t="s">
        <v>77</v>
      </c>
      <c r="CH14" t="s">
        <v>80</v>
      </c>
      <c r="CI14" t="s">
        <v>76</v>
      </c>
      <c r="CJ14" t="s">
        <v>73</v>
      </c>
    </row>
    <row r="15" spans="1:88" x14ac:dyDescent="0.25">
      <c r="A15" s="24" t="s">
        <v>84</v>
      </c>
      <c r="B15" s="24"/>
      <c r="C15" s="24"/>
      <c r="D15" s="24"/>
      <c r="E15" s="24"/>
      <c r="F15" s="24"/>
      <c r="H15" s="9" t="s">
        <v>26</v>
      </c>
      <c r="I15" s="11">
        <f>(I3-$I$10)/$I$11</f>
        <v>0</v>
      </c>
      <c r="J15" s="11">
        <f>(J3-J$10)/J$11</f>
        <v>0</v>
      </c>
      <c r="K15" s="11">
        <f>(K3-K$10)/K$11</f>
        <v>0</v>
      </c>
      <c r="L15" s="11">
        <f t="shared" ref="L15:BP15" si="4">(L3-L$10)/L$11</f>
        <v>0.24997749932486904</v>
      </c>
      <c r="M15" s="11">
        <f t="shared" si="4"/>
        <v>0</v>
      </c>
      <c r="N15" s="11">
        <f t="shared" si="4"/>
        <v>0</v>
      </c>
      <c r="O15" s="11">
        <f t="shared" si="4"/>
        <v>0</v>
      </c>
      <c r="P15" s="11">
        <f t="shared" si="4"/>
        <v>0</v>
      </c>
      <c r="Q15" s="11">
        <f t="shared" si="4"/>
        <v>0</v>
      </c>
      <c r="R15" s="11">
        <f t="shared" si="4"/>
        <v>1</v>
      </c>
      <c r="S15" s="11">
        <f t="shared" si="4"/>
        <v>0</v>
      </c>
      <c r="T15" s="11">
        <f t="shared" si="4"/>
        <v>0</v>
      </c>
      <c r="U15" s="11">
        <f t="shared" si="4"/>
        <v>0</v>
      </c>
      <c r="V15" s="11">
        <f t="shared" si="4"/>
        <v>0</v>
      </c>
      <c r="W15" s="11">
        <f t="shared" si="4"/>
        <v>0</v>
      </c>
      <c r="X15" s="11">
        <f t="shared" si="4"/>
        <v>0</v>
      </c>
      <c r="Y15" s="11">
        <f t="shared" si="4"/>
        <v>0.38095120181177933</v>
      </c>
      <c r="Z15" s="11">
        <f t="shared" si="4"/>
        <v>0</v>
      </c>
      <c r="AA15" s="11">
        <f t="shared" si="4"/>
        <v>0</v>
      </c>
      <c r="AB15" s="11">
        <f t="shared" si="4"/>
        <v>0.23809523809522909</v>
      </c>
      <c r="AC15" s="11">
        <f t="shared" si="4"/>
        <v>0.75003916653610836</v>
      </c>
      <c r="AD15" s="11">
        <f t="shared" si="4"/>
        <v>0.66666666666666474</v>
      </c>
      <c r="AE15" s="11">
        <f t="shared" si="4"/>
        <v>0</v>
      </c>
      <c r="AF15" s="11">
        <f t="shared" si="4"/>
        <v>0</v>
      </c>
      <c r="AG15" s="11">
        <f t="shared" si="4"/>
        <v>0.69226319595082897</v>
      </c>
      <c r="AH15" s="11">
        <f t="shared" si="4"/>
        <v>0</v>
      </c>
      <c r="AI15" s="11">
        <f t="shared" si="4"/>
        <v>0</v>
      </c>
      <c r="AJ15" s="11">
        <f t="shared" si="4"/>
        <v>0</v>
      </c>
      <c r="AK15" s="11">
        <f t="shared" si="4"/>
        <v>0</v>
      </c>
      <c r="AL15" s="11">
        <f t="shared" si="4"/>
        <v>1</v>
      </c>
      <c r="AM15" s="11">
        <f t="shared" si="4"/>
        <v>0</v>
      </c>
      <c r="AN15" s="11">
        <f t="shared" si="4"/>
        <v>0.24999732954484755</v>
      </c>
      <c r="AO15" s="11">
        <f t="shared" si="4"/>
        <v>0.71812503942968875</v>
      </c>
      <c r="AP15" s="11">
        <f t="shared" si="4"/>
        <v>1</v>
      </c>
      <c r="AQ15" s="11">
        <f t="shared" si="4"/>
        <v>0.91129102562644748</v>
      </c>
      <c r="AR15" s="11">
        <f t="shared" si="4"/>
        <v>1</v>
      </c>
      <c r="AS15" s="11">
        <f t="shared" si="4"/>
        <v>0.78671509095988568</v>
      </c>
      <c r="AT15" s="11">
        <f t="shared" si="4"/>
        <v>1</v>
      </c>
      <c r="AU15" s="11">
        <f t="shared" si="4"/>
        <v>0.90909146399152774</v>
      </c>
      <c r="AV15" s="11">
        <f t="shared" si="4"/>
        <v>0.89221546774738281</v>
      </c>
      <c r="AW15" s="11">
        <f t="shared" si="4"/>
        <v>0</v>
      </c>
      <c r="AX15" s="11">
        <f t="shared" si="4"/>
        <v>0.24323569015014804</v>
      </c>
      <c r="AY15" s="11">
        <f t="shared" si="4"/>
        <v>0</v>
      </c>
      <c r="AZ15" s="11">
        <f t="shared" si="4"/>
        <v>1</v>
      </c>
      <c r="BA15" s="11">
        <f t="shared" si="4"/>
        <v>0</v>
      </c>
      <c r="BB15" s="11">
        <f t="shared" si="4"/>
        <v>1</v>
      </c>
      <c r="BC15" s="11">
        <f t="shared" si="4"/>
        <v>0</v>
      </c>
      <c r="BD15" s="11">
        <f t="shared" si="4"/>
        <v>0</v>
      </c>
      <c r="BE15" s="11">
        <f t="shared" si="4"/>
        <v>0</v>
      </c>
      <c r="BF15" s="11">
        <f t="shared" si="4"/>
        <v>0</v>
      </c>
      <c r="BG15" s="11">
        <f t="shared" si="4"/>
        <v>0</v>
      </c>
      <c r="BH15" s="11">
        <f t="shared" si="4"/>
        <v>0.25300972852984727</v>
      </c>
      <c r="BI15" s="11">
        <f t="shared" si="4"/>
        <v>0.72728308551244858</v>
      </c>
      <c r="BJ15" s="11">
        <f t="shared" si="4"/>
        <v>1</v>
      </c>
      <c r="BK15" s="11">
        <f t="shared" si="4"/>
        <v>0.42222129383995183</v>
      </c>
      <c r="BL15" s="11">
        <f t="shared" si="4"/>
        <v>1</v>
      </c>
      <c r="BM15" s="11">
        <f t="shared" si="4"/>
        <v>0</v>
      </c>
      <c r="BN15" s="11">
        <f t="shared" si="4"/>
        <v>0.3749706227967024</v>
      </c>
      <c r="BO15" s="11">
        <f t="shared" si="4"/>
        <v>0</v>
      </c>
      <c r="BP15" s="11">
        <f t="shared" si="4"/>
        <v>0</v>
      </c>
    </row>
    <row r="16" spans="1:88" x14ac:dyDescent="0.25">
      <c r="A16" t="s">
        <v>0</v>
      </c>
      <c r="B16" t="s">
        <v>81</v>
      </c>
      <c r="C16" t="s">
        <v>26</v>
      </c>
      <c r="D16" t="s">
        <v>27</v>
      </c>
      <c r="E16" t="s">
        <v>28</v>
      </c>
      <c r="F16" t="s">
        <v>33</v>
      </c>
      <c r="H16" s="10" t="s">
        <v>27</v>
      </c>
      <c r="I16" s="11">
        <f t="shared" ref="I16:I18" si="5">(I4-$I$10)/$I$11</f>
        <v>0.95000000000000251</v>
      </c>
      <c r="J16" s="11">
        <f t="shared" ref="J16:J18" si="6">(J4-$J$10)/$J$11</f>
        <v>1</v>
      </c>
      <c r="K16" s="11">
        <f>(K4-K$10)/K$11</f>
        <v>0.66666666666667829</v>
      </c>
      <c r="L16" s="11">
        <f t="shared" ref="L16:BP18" si="7">(L4-L$10)/L$11</f>
        <v>1</v>
      </c>
      <c r="M16" s="11">
        <f t="shared" si="7"/>
        <v>1</v>
      </c>
      <c r="N16" s="11">
        <f t="shared" si="7"/>
        <v>1</v>
      </c>
      <c r="O16" s="11">
        <f t="shared" si="7"/>
        <v>1</v>
      </c>
      <c r="P16" s="11">
        <f t="shared" si="7"/>
        <v>0</v>
      </c>
      <c r="Q16" s="11">
        <f t="shared" si="7"/>
        <v>1</v>
      </c>
      <c r="R16" s="11">
        <f t="shared" si="7"/>
        <v>0.13636756196561464</v>
      </c>
      <c r="S16" s="11">
        <f t="shared" si="7"/>
        <v>9.7560737656733745E-2</v>
      </c>
      <c r="T16" s="11">
        <f t="shared" si="7"/>
        <v>3.4482758620690897E-2</v>
      </c>
      <c r="U16" s="11">
        <f t="shared" si="7"/>
        <v>0.59999999999999398</v>
      </c>
      <c r="V16" s="11">
        <f t="shared" si="7"/>
        <v>0.51785973215579884</v>
      </c>
      <c r="W16" s="11">
        <f t="shared" si="7"/>
        <v>0.64516129032257152</v>
      </c>
      <c r="X16" s="11">
        <f t="shared" si="7"/>
        <v>0.59999920000107454</v>
      </c>
      <c r="Y16" s="11">
        <f t="shared" si="7"/>
        <v>1</v>
      </c>
      <c r="Z16" s="11">
        <f t="shared" si="7"/>
        <v>0.77419354838710186</v>
      </c>
      <c r="AA16" s="11">
        <f t="shared" si="7"/>
        <v>0.53332995557693952</v>
      </c>
      <c r="AB16" s="11">
        <f t="shared" si="7"/>
        <v>0</v>
      </c>
      <c r="AC16" s="11">
        <f t="shared" si="7"/>
        <v>0</v>
      </c>
      <c r="AD16" s="11">
        <f t="shared" si="7"/>
        <v>0</v>
      </c>
      <c r="AE16" s="11">
        <f t="shared" si="7"/>
        <v>1</v>
      </c>
      <c r="AF16" s="11">
        <f t="shared" si="7"/>
        <v>1</v>
      </c>
      <c r="AG16" s="11">
        <f t="shared" si="7"/>
        <v>1</v>
      </c>
      <c r="AH16" s="11">
        <f t="shared" si="7"/>
        <v>0.56522805296714007</v>
      </c>
      <c r="AI16" s="11">
        <f t="shared" si="7"/>
        <v>0.81820771378111989</v>
      </c>
      <c r="AJ16" s="11">
        <f t="shared" si="7"/>
        <v>0.74996083346388298</v>
      </c>
      <c r="AK16" s="11">
        <f t="shared" si="7"/>
        <v>0.54546231413433888</v>
      </c>
      <c r="AL16" s="11">
        <f t="shared" si="7"/>
        <v>0</v>
      </c>
      <c r="AM16" s="11">
        <f t="shared" si="7"/>
        <v>1</v>
      </c>
      <c r="AN16" s="11">
        <f t="shared" si="7"/>
        <v>1</v>
      </c>
      <c r="AO16" s="11">
        <f t="shared" si="7"/>
        <v>1</v>
      </c>
      <c r="AP16" s="11">
        <f t="shared" si="7"/>
        <v>0.89274509687635284</v>
      </c>
      <c r="AQ16" s="11">
        <f t="shared" si="7"/>
        <v>1</v>
      </c>
      <c r="AR16" s="11">
        <f t="shared" si="7"/>
        <v>0.93103435856803296</v>
      </c>
      <c r="AS16" s="11">
        <f t="shared" si="7"/>
        <v>0.97552382047953201</v>
      </c>
      <c r="AT16" s="11">
        <f t="shared" si="7"/>
        <v>0.55550913838120874</v>
      </c>
      <c r="AU16" s="11">
        <f t="shared" si="7"/>
        <v>0.96428604128072171</v>
      </c>
      <c r="AV16" s="11">
        <f t="shared" si="7"/>
        <v>0.99401103230890486</v>
      </c>
      <c r="AW16" s="11">
        <f t="shared" si="7"/>
        <v>0.71641623525120379</v>
      </c>
      <c r="AX16" s="11">
        <f t="shared" si="7"/>
        <v>1</v>
      </c>
      <c r="AY16" s="11">
        <f t="shared" si="7"/>
        <v>2.4394158241051733E-2</v>
      </c>
      <c r="AZ16" s="11">
        <f t="shared" si="7"/>
        <v>0.36364154275622274</v>
      </c>
      <c r="BA16" s="11">
        <f t="shared" si="7"/>
        <v>1</v>
      </c>
      <c r="BB16" s="11">
        <f t="shared" si="7"/>
        <v>0.52938899640585912</v>
      </c>
      <c r="BC16" s="11">
        <f t="shared" si="7"/>
        <v>0.86666144446185123</v>
      </c>
      <c r="BD16" s="11">
        <f t="shared" si="7"/>
        <v>0.50000000000000522</v>
      </c>
      <c r="BE16" s="11">
        <f t="shared" si="7"/>
        <v>1</v>
      </c>
      <c r="BF16" s="11">
        <f t="shared" si="7"/>
        <v>1</v>
      </c>
      <c r="BG16" s="11">
        <f t="shared" si="7"/>
        <v>1</v>
      </c>
      <c r="BH16" s="11">
        <f t="shared" si="7"/>
        <v>1</v>
      </c>
      <c r="BI16" s="11">
        <f t="shared" si="7"/>
        <v>1</v>
      </c>
      <c r="BJ16" s="11">
        <f t="shared" si="7"/>
        <v>0.77922236464627936</v>
      </c>
      <c r="BK16" s="11">
        <f t="shared" si="7"/>
        <v>1</v>
      </c>
      <c r="BL16" s="11">
        <f t="shared" si="7"/>
        <v>0.85980848633927853</v>
      </c>
      <c r="BM16" s="11">
        <f t="shared" si="7"/>
        <v>0.95453865709585728</v>
      </c>
      <c r="BN16" s="11">
        <f t="shared" si="7"/>
        <v>0</v>
      </c>
      <c r="BO16" s="11">
        <f t="shared" si="7"/>
        <v>1</v>
      </c>
      <c r="BP16" s="11">
        <f t="shared" si="7"/>
        <v>0.95237455798755377</v>
      </c>
    </row>
    <row r="17" spans="1:88" x14ac:dyDescent="0.25">
      <c r="A17" t="s">
        <v>6</v>
      </c>
      <c r="B17" t="s">
        <v>75</v>
      </c>
      <c r="C17" s="11">
        <v>0.58829787234042497</v>
      </c>
      <c r="D17" s="11">
        <v>0.59255319148936103</v>
      </c>
      <c r="E17" s="11">
        <v>0.60744680851063804</v>
      </c>
      <c r="F17" s="7">
        <v>0.631915</v>
      </c>
      <c r="H17" s="9" t="s">
        <v>28</v>
      </c>
      <c r="I17" s="11">
        <f t="shared" si="5"/>
        <v>1</v>
      </c>
      <c r="J17" s="11">
        <f t="shared" si="6"/>
        <v>1</v>
      </c>
      <c r="K17" s="11">
        <f t="shared" ref="K17:Z18" si="8">(K5-K$10)/K$11</f>
        <v>1</v>
      </c>
      <c r="L17" s="11">
        <f t="shared" si="8"/>
        <v>0.49998499954992137</v>
      </c>
      <c r="M17" s="11">
        <f t="shared" si="8"/>
        <v>1</v>
      </c>
      <c r="N17" s="11">
        <f t="shared" si="8"/>
        <v>0.93333333333330504</v>
      </c>
      <c r="O17" s="11">
        <f t="shared" si="8"/>
        <v>1</v>
      </c>
      <c r="P17" s="11">
        <f t="shared" si="8"/>
        <v>0.62502343837896346</v>
      </c>
      <c r="Q17" s="11">
        <f t="shared" si="8"/>
        <v>1</v>
      </c>
      <c r="R17" s="11">
        <f t="shared" si="8"/>
        <v>6.818605369974555E-2</v>
      </c>
      <c r="S17" s="11">
        <f t="shared" si="8"/>
        <v>0.43902331945531964</v>
      </c>
      <c r="T17" s="11">
        <f t="shared" si="8"/>
        <v>1</v>
      </c>
      <c r="U17" s="11">
        <f t="shared" si="8"/>
        <v>1</v>
      </c>
      <c r="V17" s="11">
        <f t="shared" si="8"/>
        <v>0.87500437502187234</v>
      </c>
      <c r="W17" s="11">
        <f t="shared" si="8"/>
        <v>1</v>
      </c>
      <c r="X17" s="11">
        <f t="shared" si="8"/>
        <v>0.8888877037052737</v>
      </c>
      <c r="Y17" s="11">
        <f t="shared" si="8"/>
        <v>0.95238086167783453</v>
      </c>
      <c r="Z17" s="11">
        <f t="shared" si="8"/>
        <v>1</v>
      </c>
      <c r="AA17" s="11">
        <f t="shared" si="7"/>
        <v>0.83332805558897627</v>
      </c>
      <c r="AB17" s="11">
        <f t="shared" si="7"/>
        <v>1</v>
      </c>
      <c r="AC17" s="11">
        <f t="shared" si="7"/>
        <v>0.5</v>
      </c>
      <c r="AD17" s="11">
        <f t="shared" si="7"/>
        <v>1</v>
      </c>
      <c r="AE17" s="11">
        <f t="shared" si="7"/>
        <v>0.15002114959815641</v>
      </c>
      <c r="AF17" s="11">
        <f t="shared" si="7"/>
        <v>0.89998590026789915</v>
      </c>
      <c r="AG17" s="11">
        <f t="shared" si="7"/>
        <v>0</v>
      </c>
      <c r="AH17" s="11">
        <f t="shared" si="7"/>
        <v>0.78261402648357226</v>
      </c>
      <c r="AI17" s="11">
        <f t="shared" si="7"/>
        <v>1</v>
      </c>
      <c r="AJ17" s="11">
        <f t="shared" si="7"/>
        <v>1</v>
      </c>
      <c r="AK17" s="11">
        <f t="shared" si="7"/>
        <v>1</v>
      </c>
      <c r="AL17" s="11">
        <f t="shared" si="7"/>
        <v>1</v>
      </c>
      <c r="AM17" s="11">
        <f t="shared" si="7"/>
        <v>0.97825731567761842</v>
      </c>
      <c r="AN17" s="11">
        <f t="shared" si="7"/>
        <v>0</v>
      </c>
      <c r="AO17" s="11">
        <f t="shared" si="7"/>
        <v>0.98658128824679769</v>
      </c>
      <c r="AP17" s="11">
        <f t="shared" si="7"/>
        <v>0.92744503816341195</v>
      </c>
      <c r="AQ17" s="11">
        <f t="shared" si="7"/>
        <v>0.94758347262810383</v>
      </c>
      <c r="AR17" s="11">
        <f t="shared" si="7"/>
        <v>0.93103435856803296</v>
      </c>
      <c r="AS17" s="11">
        <f t="shared" si="7"/>
        <v>1</v>
      </c>
      <c r="AT17" s="11">
        <f t="shared" si="7"/>
        <v>0.66663185378590362</v>
      </c>
      <c r="AU17" s="11">
        <f t="shared" si="7"/>
        <v>1</v>
      </c>
      <c r="AV17" s="11">
        <f t="shared" si="7"/>
        <v>1</v>
      </c>
      <c r="AW17" s="11">
        <f t="shared" si="7"/>
        <v>0.76118523506881608</v>
      </c>
      <c r="AX17" s="11">
        <f t="shared" si="7"/>
        <v>0</v>
      </c>
      <c r="AY17" s="11">
        <f t="shared" si="7"/>
        <v>0</v>
      </c>
      <c r="AZ17" s="11">
        <f t="shared" si="7"/>
        <v>0.54546231413433566</v>
      </c>
      <c r="BA17" s="11">
        <f t="shared" si="7"/>
        <v>0.96156766332839083</v>
      </c>
      <c r="BB17" s="11">
        <f t="shared" si="7"/>
        <v>0.70586121094829823</v>
      </c>
      <c r="BC17" s="11">
        <f t="shared" si="7"/>
        <v>0.89999999999999969</v>
      </c>
      <c r="BD17" s="11">
        <f t="shared" si="7"/>
        <v>0.60001880052641532</v>
      </c>
      <c r="BE17" s="11">
        <f t="shared" si="7"/>
        <v>0.97145082451522702</v>
      </c>
      <c r="BF17" s="11">
        <f t="shared" si="7"/>
        <v>1</v>
      </c>
      <c r="BG17" s="11">
        <f t="shared" si="7"/>
        <v>0.93941206631345098</v>
      </c>
      <c r="BH17" s="11">
        <f t="shared" si="7"/>
        <v>0</v>
      </c>
      <c r="BI17" s="11">
        <f t="shared" si="7"/>
        <v>1</v>
      </c>
      <c r="BJ17" s="11">
        <f t="shared" si="7"/>
        <v>0.80518830495025284</v>
      </c>
      <c r="BK17" s="11">
        <f t="shared" si="7"/>
        <v>1</v>
      </c>
      <c r="BL17" s="11">
        <f t="shared" si="7"/>
        <v>0.81308091012913997</v>
      </c>
      <c r="BM17" s="11">
        <f t="shared" si="7"/>
        <v>1</v>
      </c>
      <c r="BN17" s="11">
        <f t="shared" si="7"/>
        <v>0.24994124559341782</v>
      </c>
      <c r="BO17" s="11">
        <f t="shared" si="7"/>
        <v>1</v>
      </c>
      <c r="BP17" s="11">
        <f t="shared" si="7"/>
        <v>1</v>
      </c>
    </row>
    <row r="18" spans="1:88" x14ac:dyDescent="0.25">
      <c r="A18" t="s">
        <v>4</v>
      </c>
      <c r="B18" t="s">
        <v>79</v>
      </c>
      <c r="C18" s="11">
        <v>0.53085106382978697</v>
      </c>
      <c r="D18" s="11">
        <v>0.53191489361702105</v>
      </c>
      <c r="E18" s="11">
        <v>0.56170212765957395</v>
      </c>
      <c r="F18" s="7">
        <v>0.54255299999999995</v>
      </c>
      <c r="H18" s="9" t="s">
        <v>33</v>
      </c>
      <c r="I18" s="11">
        <f t="shared" si="5"/>
        <v>0.98333633333333825</v>
      </c>
      <c r="J18" s="11">
        <f t="shared" si="6"/>
        <v>0.44442222222226879</v>
      </c>
      <c r="K18" s="11">
        <f t="shared" si="8"/>
        <v>0.66676666666692097</v>
      </c>
      <c r="L18" s="11">
        <f t="shared" si="7"/>
        <v>0</v>
      </c>
      <c r="M18" s="11">
        <f t="shared" si="7"/>
        <v>0.99999375000000446</v>
      </c>
      <c r="N18" s="11">
        <f t="shared" si="7"/>
        <v>0.99999733333333451</v>
      </c>
      <c r="O18" s="11">
        <f t="shared" si="7"/>
        <v>0.99999250000001128</v>
      </c>
      <c r="P18" s="11">
        <f t="shared" si="7"/>
        <v>1</v>
      </c>
      <c r="Q18" s="11">
        <f t="shared" si="7"/>
        <v>0.99999050000000356</v>
      </c>
      <c r="R18" s="11">
        <f t="shared" si="7"/>
        <v>0</v>
      </c>
      <c r="S18" s="11">
        <f t="shared" si="7"/>
        <v>1</v>
      </c>
      <c r="T18" s="11">
        <f t="shared" si="7"/>
        <v>0.37930413793104456</v>
      </c>
      <c r="U18" s="11">
        <f t="shared" si="7"/>
        <v>0.88570571428572453</v>
      </c>
      <c r="V18" s="11">
        <f t="shared" si="7"/>
        <v>1</v>
      </c>
      <c r="W18" s="11">
        <f t="shared" si="7"/>
        <v>0.77419032258065268</v>
      </c>
      <c r="X18" s="11">
        <f t="shared" si="7"/>
        <v>1</v>
      </c>
      <c r="Y18" s="11">
        <f t="shared" si="7"/>
        <v>0</v>
      </c>
      <c r="Z18" s="11">
        <f t="shared" si="7"/>
        <v>0.61291096774194798</v>
      </c>
      <c r="AA18" s="11">
        <f t="shared" si="7"/>
        <v>1</v>
      </c>
      <c r="AB18" s="11">
        <f t="shared" si="7"/>
        <v>0.9047742857143064</v>
      </c>
      <c r="AC18" s="11">
        <f t="shared" si="7"/>
        <v>1</v>
      </c>
      <c r="AD18" s="11">
        <f t="shared" si="7"/>
        <v>0.27782129615123502</v>
      </c>
      <c r="AE18" s="11">
        <f t="shared" si="7"/>
        <v>0.15002114959815641</v>
      </c>
      <c r="AF18" s="11">
        <f t="shared" si="7"/>
        <v>0.74996475066973756</v>
      </c>
      <c r="AG18" s="11">
        <f t="shared" si="7"/>
        <v>0.76919739696311773</v>
      </c>
      <c r="AH18" s="11">
        <f t="shared" si="7"/>
        <v>1</v>
      </c>
      <c r="AI18" s="11">
        <f t="shared" si="7"/>
        <v>0.63638694240300697</v>
      </c>
      <c r="AJ18" s="11">
        <f t="shared" si="7"/>
        <v>0.74996083346388298</v>
      </c>
      <c r="AK18" s="11">
        <f t="shared" si="7"/>
        <v>9.0924628268677643E-2</v>
      </c>
      <c r="AL18" s="11">
        <f t="shared" si="7"/>
        <v>0.33338555538147197</v>
      </c>
      <c r="AM18" s="11">
        <f t="shared" si="7"/>
        <v>0.15217835540297692</v>
      </c>
      <c r="AN18" s="11">
        <f t="shared" si="7"/>
        <v>6.8182060950467541E-2</v>
      </c>
      <c r="AO18" s="11">
        <f t="shared" si="7"/>
        <v>0</v>
      </c>
      <c r="AP18" s="11">
        <f t="shared" si="7"/>
        <v>0</v>
      </c>
      <c r="AQ18" s="11">
        <f t="shared" si="7"/>
        <v>0</v>
      </c>
      <c r="AR18" s="11">
        <f t="shared" si="7"/>
        <v>0</v>
      </c>
      <c r="AS18" s="11">
        <f t="shared" si="7"/>
        <v>0</v>
      </c>
      <c r="AT18" s="11">
        <f t="shared" si="7"/>
        <v>0</v>
      </c>
      <c r="AU18" s="11">
        <f t="shared" si="7"/>
        <v>0</v>
      </c>
      <c r="AV18" s="11">
        <f t="shared" si="7"/>
        <v>0</v>
      </c>
      <c r="AW18" s="11">
        <f t="shared" si="7"/>
        <v>1</v>
      </c>
      <c r="AX18" s="11">
        <f t="shared" si="7"/>
        <v>0.10810192830466733</v>
      </c>
      <c r="AY18" s="11">
        <f t="shared" si="7"/>
        <v>1</v>
      </c>
      <c r="AZ18" s="11">
        <f t="shared" si="7"/>
        <v>0</v>
      </c>
      <c r="BA18" s="11">
        <f t="shared" si="7"/>
        <v>0.84616218952239741</v>
      </c>
      <c r="BB18" s="11">
        <f t="shared" si="7"/>
        <v>0</v>
      </c>
      <c r="BC18" s="11">
        <f t="shared" si="7"/>
        <v>1</v>
      </c>
      <c r="BD18" s="11">
        <f t="shared" si="7"/>
        <v>1</v>
      </c>
      <c r="BE18" s="11">
        <f t="shared" si="7"/>
        <v>1</v>
      </c>
      <c r="BF18" s="11">
        <f t="shared" si="7"/>
        <v>0.90474911597511198</v>
      </c>
      <c r="BG18" s="11">
        <f t="shared" si="7"/>
        <v>0.39394975217911526</v>
      </c>
      <c r="BH18" s="11">
        <f t="shared" si="7"/>
        <v>0</v>
      </c>
      <c r="BI18" s="11">
        <f t="shared" si="7"/>
        <v>0</v>
      </c>
      <c r="BJ18" s="11">
        <f t="shared" si="7"/>
        <v>0</v>
      </c>
      <c r="BK18" s="11">
        <f t="shared" si="7"/>
        <v>0</v>
      </c>
      <c r="BL18" s="11">
        <f t="shared" si="7"/>
        <v>0</v>
      </c>
      <c r="BM18" s="11">
        <f t="shared" si="7"/>
        <v>0.38635732444615306</v>
      </c>
      <c r="BN18" s="11">
        <f t="shared" si="7"/>
        <v>1</v>
      </c>
      <c r="BO18" s="11">
        <f t="shared" si="7"/>
        <v>0.74359468774855897</v>
      </c>
      <c r="BP18" s="11">
        <f t="shared" si="7"/>
        <v>0.80949823195022486</v>
      </c>
    </row>
    <row r="19" spans="1:88" x14ac:dyDescent="0.25">
      <c r="A19" t="s">
        <v>16</v>
      </c>
      <c r="B19" t="s">
        <v>78</v>
      </c>
      <c r="C19" s="11">
        <v>0.67127659574468002</v>
      </c>
      <c r="D19" s="11">
        <v>0.69361702127659497</v>
      </c>
      <c r="E19" s="11">
        <v>0.70851063829787198</v>
      </c>
      <c r="F19" s="7">
        <v>0.70425499999999996</v>
      </c>
      <c r="H19" s="13" t="s">
        <v>98</v>
      </c>
      <c r="BP19" s="11"/>
      <c r="BQ19" s="11">
        <f>(BQ7-$I$10)/$I$11</f>
        <v>0.47811766666667493</v>
      </c>
      <c r="BR19" s="11">
        <f t="shared" ref="BR19:CJ19" si="9">(BR7-$I$10)/$I$11</f>
        <v>-0.4463879999999828</v>
      </c>
      <c r="BS19" s="11">
        <f t="shared" si="9"/>
        <v>0.2032773333333443</v>
      </c>
      <c r="BT19" s="11">
        <f t="shared" si="9"/>
        <v>2.5770123333333252</v>
      </c>
      <c r="BU19" s="11">
        <f t="shared" si="9"/>
        <v>1.95233533333333</v>
      </c>
      <c r="BV19" s="11">
        <f t="shared" si="9"/>
        <v>2.1022653333333281</v>
      </c>
      <c r="BW19" s="11">
        <f t="shared" si="9"/>
        <v>1.8773859999999971</v>
      </c>
      <c r="BX19" s="11">
        <f t="shared" si="9"/>
        <v>2.2022029999999941</v>
      </c>
      <c r="BY19" s="11">
        <f t="shared" si="9"/>
        <v>2.7019383333333233</v>
      </c>
      <c r="BZ19" s="11">
        <f t="shared" si="9"/>
        <v>2.5270356666666589</v>
      </c>
      <c r="CA19" s="11">
        <f t="shared" si="9"/>
        <v>0.49615000000000831</v>
      </c>
      <c r="CB19" s="11">
        <f t="shared" si="9"/>
        <v>-0.82350033333331396</v>
      </c>
      <c r="CC19" s="11">
        <f t="shared" si="9"/>
        <v>0.80067866666667342</v>
      </c>
      <c r="CD19" s="11">
        <f t="shared" si="9"/>
        <v>2.1880089999999952</v>
      </c>
      <c r="CE19" s="11">
        <f t="shared" si="9"/>
        <v>2.5602176666666576</v>
      </c>
      <c r="CF19" s="11">
        <f t="shared" si="9"/>
        <v>1.7142959999999978</v>
      </c>
      <c r="CG19" s="11">
        <f t="shared" si="9"/>
        <v>2.5263933333333242</v>
      </c>
      <c r="CH19" s="11">
        <f t="shared" si="9"/>
        <v>1.545111666666666</v>
      </c>
      <c r="CI19" s="11">
        <f t="shared" si="9"/>
        <v>3.0677863333333208</v>
      </c>
      <c r="CJ19" s="11">
        <f t="shared" si="9"/>
        <v>2.8309219999999895</v>
      </c>
    </row>
    <row r="20" spans="1:88" x14ac:dyDescent="0.25">
      <c r="A20" t="s">
        <v>12</v>
      </c>
      <c r="B20" t="s">
        <v>72</v>
      </c>
      <c r="C20" s="11">
        <v>0.65106382978723398</v>
      </c>
      <c r="D20" s="11">
        <v>0.68191489361702096</v>
      </c>
      <c r="E20" s="11">
        <v>0.70319148936170195</v>
      </c>
      <c r="F20" s="7">
        <v>0.71063799999999999</v>
      </c>
      <c r="H20" s="13" t="s">
        <v>99</v>
      </c>
      <c r="BQ20" s="11">
        <f>(BQ8-$I$10)/$I$11</f>
        <v>-2.5452669999999653</v>
      </c>
      <c r="BR20" s="11">
        <f t="shared" ref="BR20:CJ20" si="10">(BR8-$I$10)/$I$11</f>
        <v>-0.4463879999999828</v>
      </c>
      <c r="BS20" s="11">
        <f t="shared" si="10"/>
        <v>0.50310600000000827</v>
      </c>
      <c r="BT20" s="11">
        <f t="shared" si="10"/>
        <v>2.2521796666666609</v>
      </c>
      <c r="BU20" s="11">
        <f t="shared" si="10"/>
        <v>-1.3708936666666423</v>
      </c>
      <c r="BV20" s="11">
        <f t="shared" si="10"/>
        <v>1.7024676666666654</v>
      </c>
      <c r="BW20" s="11">
        <f t="shared" si="10"/>
        <v>-0.74623233333331385</v>
      </c>
      <c r="BX20" s="11">
        <f t="shared" si="10"/>
        <v>1.2527090000000032</v>
      </c>
      <c r="BY20" s="11">
        <f t="shared" si="10"/>
        <v>-1.1710026666666444</v>
      </c>
      <c r="BZ20" s="11">
        <f t="shared" si="10"/>
        <v>-4.1444106666666185</v>
      </c>
      <c r="CA20" s="11">
        <f t="shared" si="10"/>
        <v>-1.6694376666666391</v>
      </c>
      <c r="CB20" s="11">
        <f t="shared" si="10"/>
        <v>-1.8724619999999716</v>
      </c>
      <c r="CC20" s="11">
        <f t="shared" si="10"/>
        <v>-1.7371176666666392</v>
      </c>
      <c r="CD20" s="11">
        <f t="shared" si="10"/>
        <v>-2.109326333333303</v>
      </c>
      <c r="CE20" s="11">
        <f t="shared" si="10"/>
        <v>-2.3800149999999665</v>
      </c>
      <c r="CF20" s="11">
        <f t="shared" si="10"/>
        <v>-1.8386219999999711</v>
      </c>
      <c r="CG20" s="11">
        <f t="shared" si="10"/>
        <v>-1.9739663333333035</v>
      </c>
      <c r="CH20" s="11">
        <f t="shared" si="10"/>
        <v>-0.34978733333331685</v>
      </c>
      <c r="CI20" s="11">
        <f t="shared" si="10"/>
        <v>-2.2785106666666346</v>
      </c>
      <c r="CJ20" s="11">
        <f t="shared" si="10"/>
        <v>-2.0078063333333032</v>
      </c>
    </row>
    <row r="21" spans="1:88" x14ac:dyDescent="0.25">
      <c r="A21" t="s">
        <v>14</v>
      </c>
      <c r="B21" t="s">
        <v>71</v>
      </c>
      <c r="C21" s="11">
        <v>0.64255319148936096</v>
      </c>
      <c r="D21" s="11">
        <v>0.66382978723404196</v>
      </c>
      <c r="E21" s="7">
        <v>0.67553191489361697</v>
      </c>
      <c r="F21" s="7">
        <v>0.66808500000000004</v>
      </c>
    </row>
    <row r="22" spans="1:88" x14ac:dyDescent="0.25">
      <c r="A22" t="s">
        <v>8</v>
      </c>
      <c r="B22" t="s">
        <v>74</v>
      </c>
      <c r="C22" s="11">
        <v>0.62127659574467997</v>
      </c>
      <c r="D22" s="7">
        <v>0.65</v>
      </c>
      <c r="E22" s="11">
        <v>0.66382978723404196</v>
      </c>
      <c r="F22" s="7">
        <v>0.66914899999999999</v>
      </c>
    </row>
    <row r="23" spans="1:88" x14ac:dyDescent="0.25">
      <c r="A23" t="s">
        <v>20</v>
      </c>
      <c r="B23" t="s">
        <v>77</v>
      </c>
      <c r="C23" s="11">
        <v>0.72127659574467995</v>
      </c>
      <c r="D23" s="11">
        <v>0.73510638297872299</v>
      </c>
      <c r="E23" s="11">
        <v>0.73404255319148903</v>
      </c>
      <c r="F23" s="7">
        <v>0.71276600000000001</v>
      </c>
    </row>
    <row r="24" spans="1:88" x14ac:dyDescent="0.25">
      <c r="A24" t="s">
        <v>18</v>
      </c>
      <c r="B24" t="s">
        <v>80</v>
      </c>
      <c r="C24" s="11">
        <v>0.65638297872340401</v>
      </c>
      <c r="D24" s="11">
        <v>0.68191489361702096</v>
      </c>
      <c r="E24" s="11">
        <v>0.68936170212765902</v>
      </c>
      <c r="F24" s="7">
        <v>0.67659599999999998</v>
      </c>
    </row>
    <row r="25" spans="1:88" x14ac:dyDescent="0.25">
      <c r="A25" t="s">
        <v>22</v>
      </c>
      <c r="B25" t="s">
        <v>76</v>
      </c>
      <c r="C25" s="11">
        <v>0.70744680851063801</v>
      </c>
      <c r="D25" s="11">
        <v>0.74148936170212698</v>
      </c>
      <c r="E25" s="11">
        <v>0.76063829787234005</v>
      </c>
      <c r="F25" s="7">
        <v>0.77127699999999999</v>
      </c>
    </row>
    <row r="26" spans="1:88" x14ac:dyDescent="0.25">
      <c r="A26" t="s">
        <v>10</v>
      </c>
      <c r="B26" t="s">
        <v>73</v>
      </c>
      <c r="C26" s="11">
        <v>0.66808510638297802</v>
      </c>
      <c r="D26" s="11">
        <v>0.662765957446808</v>
      </c>
      <c r="E26" s="11">
        <v>0.68510638297872295</v>
      </c>
      <c r="F26" s="7">
        <v>0.682979</v>
      </c>
    </row>
    <row r="27" spans="1:88" x14ac:dyDescent="0.25">
      <c r="B27" t="s">
        <v>29</v>
      </c>
      <c r="C27" s="7">
        <f>AVERAGE(C17:C26)</f>
        <v>0.64585106382978663</v>
      </c>
      <c r="D27" s="7">
        <f>AVERAGE(D17:D26)</f>
        <v>0.66351063829787194</v>
      </c>
      <c r="E27" s="7">
        <f>AVERAGE(E17:E26)</f>
        <v>0.67893617021276564</v>
      </c>
      <c r="F27" s="7">
        <f>AVERAGE(F17:F26)</f>
        <v>0.67702130000000005</v>
      </c>
    </row>
    <row r="29" spans="1:88" x14ac:dyDescent="0.25">
      <c r="A29" s="22" t="s">
        <v>86</v>
      </c>
      <c r="B29" s="22"/>
      <c r="C29" s="22"/>
      <c r="D29" s="22"/>
      <c r="E29" s="22"/>
      <c r="F29" s="22"/>
    </row>
    <row r="30" spans="1:88" x14ac:dyDescent="0.25">
      <c r="A30" t="s">
        <v>0</v>
      </c>
      <c r="B30" t="s">
        <v>81</v>
      </c>
      <c r="C30" t="s">
        <v>26</v>
      </c>
      <c r="D30" t="s">
        <v>27</v>
      </c>
      <c r="E30" t="s">
        <v>28</v>
      </c>
      <c r="F30" t="s">
        <v>33</v>
      </c>
    </row>
    <row r="31" spans="1:88" x14ac:dyDescent="0.25">
      <c r="A31" t="s">
        <v>6</v>
      </c>
      <c r="B31" t="s">
        <v>75</v>
      </c>
      <c r="C31" s="7">
        <v>0.65106399999999998</v>
      </c>
      <c r="D31" s="7">
        <v>0.64148899999999998</v>
      </c>
      <c r="E31" s="7">
        <v>0.647872</v>
      </c>
      <c r="F31" s="7">
        <v>0.65425500000000003</v>
      </c>
    </row>
    <row r="32" spans="1:88" x14ac:dyDescent="0.25">
      <c r="A32" t="s">
        <v>4</v>
      </c>
      <c r="B32" t="s">
        <v>79</v>
      </c>
      <c r="C32" s="7">
        <v>0.57872299999999999</v>
      </c>
      <c r="D32" s="7">
        <v>0.56595700000000004</v>
      </c>
      <c r="E32" s="7">
        <v>0.58510600000000001</v>
      </c>
      <c r="F32" s="7">
        <v>0.57127700000000003</v>
      </c>
    </row>
    <row r="33" spans="1:6" x14ac:dyDescent="0.25">
      <c r="A33" t="s">
        <v>16</v>
      </c>
      <c r="B33" t="s">
        <v>78</v>
      </c>
      <c r="C33" s="7">
        <v>0.765957</v>
      </c>
      <c r="D33" s="7">
        <v>0.78723399999999999</v>
      </c>
      <c r="E33" s="7">
        <v>0.76914899999999997</v>
      </c>
      <c r="F33" s="7">
        <v>0.76914899999999997</v>
      </c>
    </row>
    <row r="34" spans="1:6" x14ac:dyDescent="0.25">
      <c r="A34" t="s">
        <v>12</v>
      </c>
      <c r="B34" t="s">
        <v>72</v>
      </c>
      <c r="C34" s="7">
        <v>0.76914899999999997</v>
      </c>
      <c r="D34" s="7">
        <v>0.79042599999999996</v>
      </c>
      <c r="E34" s="7">
        <v>0.78829800000000005</v>
      </c>
      <c r="F34" s="7">
        <v>0.78510599999999997</v>
      </c>
    </row>
    <row r="35" spans="1:6" x14ac:dyDescent="0.25">
      <c r="A35" t="s">
        <v>14</v>
      </c>
      <c r="B35" t="s">
        <v>71</v>
      </c>
      <c r="C35" s="7">
        <v>0.75425500000000001</v>
      </c>
      <c r="D35" s="7">
        <v>0.75851100000000005</v>
      </c>
      <c r="E35" s="7">
        <v>0.74468100000000004</v>
      </c>
      <c r="F35" s="7">
        <v>0.75531899999999996</v>
      </c>
    </row>
    <row r="36" spans="1:6" x14ac:dyDescent="0.25">
      <c r="A36" t="s">
        <v>8</v>
      </c>
      <c r="B36" t="s">
        <v>74</v>
      </c>
      <c r="C36" s="7">
        <v>0.72553199999999995</v>
      </c>
      <c r="D36" s="7">
        <v>0.73936199999999996</v>
      </c>
      <c r="E36" s="7">
        <v>0.74468100000000004</v>
      </c>
      <c r="F36" s="7">
        <v>0.75</v>
      </c>
    </row>
    <row r="37" spans="1:6" x14ac:dyDescent="0.25">
      <c r="A37" t="s">
        <v>20</v>
      </c>
      <c r="B37" t="s">
        <v>77</v>
      </c>
      <c r="C37" s="7">
        <v>0.76808500000000002</v>
      </c>
      <c r="D37" s="7">
        <v>0.79680899999999999</v>
      </c>
      <c r="E37" s="7">
        <v>0.80319099999999999</v>
      </c>
      <c r="F37" s="7">
        <v>0.79042599999999996</v>
      </c>
    </row>
    <row r="38" spans="1:6" x14ac:dyDescent="0.25">
      <c r="A38" t="s">
        <v>18</v>
      </c>
      <c r="B38" t="s">
        <v>80</v>
      </c>
      <c r="C38" s="7">
        <v>0.74574499999999999</v>
      </c>
      <c r="D38" s="7">
        <v>0.75531899999999996</v>
      </c>
      <c r="E38" s="7">
        <v>0.75851100000000005</v>
      </c>
      <c r="F38" s="7">
        <v>0.75531899999999996</v>
      </c>
    </row>
    <row r="39" spans="1:6" x14ac:dyDescent="0.25">
      <c r="A39" t="s">
        <v>22</v>
      </c>
      <c r="B39" t="s">
        <v>76</v>
      </c>
      <c r="C39" s="7">
        <v>0.81063799999999997</v>
      </c>
      <c r="D39" s="7">
        <v>0.817021</v>
      </c>
      <c r="E39" s="7">
        <v>0.82233999999999996</v>
      </c>
      <c r="F39" s="7">
        <v>0.81170200000000003</v>
      </c>
    </row>
    <row r="40" spans="1:6" x14ac:dyDescent="0.25">
      <c r="A40" t="s">
        <v>10</v>
      </c>
      <c r="B40" t="s">
        <v>73</v>
      </c>
      <c r="C40" s="7">
        <v>0.75957399999999997</v>
      </c>
      <c r="D40" s="7">
        <v>0.75319100000000005</v>
      </c>
      <c r="E40" s="7">
        <v>0.75957399999999997</v>
      </c>
      <c r="F40" s="7">
        <v>0.75531899999999996</v>
      </c>
    </row>
    <row r="41" spans="1:6" x14ac:dyDescent="0.25">
      <c r="B41" t="s">
        <v>29</v>
      </c>
      <c r="C41" s="7">
        <f>AVERAGE(C31:C40)</f>
        <v>0.73287219999999997</v>
      </c>
      <c r="D41" s="7">
        <f>AVERAGE(D31:D40)</f>
        <v>0.74053189999999991</v>
      </c>
      <c r="E41" s="7">
        <f>AVERAGE(E31:E40)</f>
        <v>0.74234030000000006</v>
      </c>
      <c r="F41" s="7">
        <f>AVERAGE(F31:F40)</f>
        <v>0.73978720000000009</v>
      </c>
    </row>
    <row r="43" spans="1:6" x14ac:dyDescent="0.25">
      <c r="A43" s="25" t="s">
        <v>90</v>
      </c>
      <c r="B43" s="25"/>
      <c r="C43" s="25"/>
      <c r="D43" s="25"/>
      <c r="E43" s="25"/>
      <c r="F43" s="25"/>
    </row>
    <row r="44" spans="1:6" x14ac:dyDescent="0.25">
      <c r="A44" t="s">
        <v>0</v>
      </c>
      <c r="B44" t="s">
        <v>81</v>
      </c>
      <c r="C44" t="s">
        <v>26</v>
      </c>
      <c r="D44" t="s">
        <v>27</v>
      </c>
      <c r="E44" t="s">
        <v>28</v>
      </c>
      <c r="F44" t="s">
        <v>33</v>
      </c>
    </row>
    <row r="45" spans="1:6" x14ac:dyDescent="0.25">
      <c r="A45" t="s">
        <v>6</v>
      </c>
      <c r="B45" t="s">
        <v>75</v>
      </c>
      <c r="C45" s="6">
        <v>0.59361699999999995</v>
      </c>
      <c r="D45" s="6">
        <v>0.64255300000000004</v>
      </c>
      <c r="E45" s="6">
        <v>0.64148899999999998</v>
      </c>
      <c r="F45" s="6">
        <v>0.60106400000000004</v>
      </c>
    </row>
    <row r="46" spans="1:6" x14ac:dyDescent="0.25">
      <c r="A46" t="s">
        <v>4</v>
      </c>
      <c r="B46" t="s">
        <v>79</v>
      </c>
      <c r="C46" s="6">
        <v>0.54361700000000002</v>
      </c>
      <c r="D46" s="6">
        <v>0.61382999999999999</v>
      </c>
      <c r="E46" s="6">
        <v>0.52021300000000004</v>
      </c>
      <c r="F46" s="6">
        <v>0.52659599999999995</v>
      </c>
    </row>
    <row r="47" spans="1:6" x14ac:dyDescent="0.25">
      <c r="A47" t="s">
        <v>16</v>
      </c>
      <c r="B47" t="s">
        <v>78</v>
      </c>
      <c r="C47" s="6">
        <v>0.708511</v>
      </c>
      <c r="D47" s="6">
        <v>0.75319100000000005</v>
      </c>
      <c r="E47" s="6">
        <v>0.75106399999999995</v>
      </c>
      <c r="F47" s="6">
        <v>0.59468100000000002</v>
      </c>
    </row>
    <row r="48" spans="1:6" x14ac:dyDescent="0.25">
      <c r="A48" t="s">
        <v>12</v>
      </c>
      <c r="B48" t="s">
        <v>72</v>
      </c>
      <c r="C48" s="6">
        <v>0.77340399999999998</v>
      </c>
      <c r="D48" s="6">
        <v>0.73723399999999994</v>
      </c>
      <c r="E48" s="6">
        <v>0.74893600000000005</v>
      </c>
      <c r="F48" s="6">
        <v>0.43617</v>
      </c>
    </row>
    <row r="49" spans="1:6" x14ac:dyDescent="0.25">
      <c r="A49" t="s">
        <v>14</v>
      </c>
      <c r="B49" t="s">
        <v>71</v>
      </c>
      <c r="C49" s="6">
        <v>0.74255300000000002</v>
      </c>
      <c r="D49" s="6">
        <v>0.765957</v>
      </c>
      <c r="E49" s="6">
        <v>0.75212800000000002</v>
      </c>
      <c r="F49" s="6">
        <v>0.50212800000000002</v>
      </c>
    </row>
    <row r="50" spans="1:6" x14ac:dyDescent="0.25">
      <c r="A50" t="s">
        <v>8</v>
      </c>
      <c r="B50" t="s">
        <v>74</v>
      </c>
      <c r="C50" s="6">
        <v>0.73723399999999994</v>
      </c>
      <c r="D50" s="6">
        <v>0.71808499999999997</v>
      </c>
      <c r="E50" s="6">
        <v>0.71808499999999997</v>
      </c>
      <c r="F50" s="6">
        <v>0.45957399999999998</v>
      </c>
    </row>
    <row r="51" spans="1:6" x14ac:dyDescent="0.25">
      <c r="A51" t="s">
        <v>20</v>
      </c>
      <c r="B51" t="s">
        <v>77</v>
      </c>
      <c r="C51" s="6">
        <v>0.74042600000000003</v>
      </c>
      <c r="D51" s="6">
        <v>0.79787200000000003</v>
      </c>
      <c r="E51" s="6">
        <v>0.80531900000000001</v>
      </c>
      <c r="F51" s="6">
        <v>0.50106399999999995</v>
      </c>
    </row>
    <row r="52" spans="1:6" x14ac:dyDescent="0.25">
      <c r="A52" t="s">
        <v>18</v>
      </c>
      <c r="B52" t="s">
        <v>80</v>
      </c>
      <c r="C52" s="6">
        <v>0.75744699999999998</v>
      </c>
      <c r="D52" s="6">
        <v>0.75319100000000005</v>
      </c>
      <c r="E52" s="6">
        <v>0.75425500000000001</v>
      </c>
      <c r="F52" s="6">
        <v>0.74787199999999998</v>
      </c>
    </row>
    <row r="53" spans="1:6" x14ac:dyDescent="0.25">
      <c r="A53" t="s">
        <v>22</v>
      </c>
      <c r="B53" t="s">
        <v>76</v>
      </c>
      <c r="C53" s="6">
        <v>0.78617000000000004</v>
      </c>
      <c r="D53" s="6">
        <v>0.80425500000000005</v>
      </c>
      <c r="E53" s="6">
        <v>0.81595700000000004</v>
      </c>
      <c r="F53" s="6">
        <v>0.48829800000000001</v>
      </c>
    </row>
    <row r="54" spans="1:6" x14ac:dyDescent="0.25">
      <c r="A54" t="s">
        <v>10</v>
      </c>
      <c r="B54" t="s">
        <v>73</v>
      </c>
      <c r="C54" s="6">
        <v>0.72765999999999997</v>
      </c>
      <c r="D54" s="6">
        <v>0.74574499999999999</v>
      </c>
      <c r="E54" s="6">
        <v>0.74680899999999995</v>
      </c>
      <c r="F54" s="6">
        <v>0.56914900000000002</v>
      </c>
    </row>
    <row r="55" spans="1:6" x14ac:dyDescent="0.25">
      <c r="B55" t="s">
        <v>29</v>
      </c>
      <c r="C55" s="7">
        <f>AVERAGE(C45:C54)</f>
        <v>0.71106390000000008</v>
      </c>
      <c r="D55" s="7">
        <f>AVERAGE(D45:D54)</f>
        <v>0.7331913000000001</v>
      </c>
      <c r="E55" s="7">
        <f>AVERAGE(E45:E54)</f>
        <v>0.72542549999999995</v>
      </c>
      <c r="F55" s="7">
        <f>AVERAGE(F45:F54)</f>
        <v>0.54265960000000013</v>
      </c>
    </row>
    <row r="57" spans="1:6" x14ac:dyDescent="0.25">
      <c r="A57" s="21" t="s">
        <v>89</v>
      </c>
      <c r="B57" s="21"/>
      <c r="C57" s="21"/>
      <c r="D57" s="21"/>
      <c r="E57" s="21"/>
      <c r="F57" s="21"/>
    </row>
    <row r="58" spans="1:6" x14ac:dyDescent="0.25">
      <c r="A58" t="s">
        <v>0</v>
      </c>
      <c r="B58" t="s">
        <v>81</v>
      </c>
      <c r="C58" t="s">
        <v>26</v>
      </c>
      <c r="D58" t="s">
        <v>27</v>
      </c>
      <c r="E58" t="s">
        <v>28</v>
      </c>
      <c r="F58" t="s">
        <v>33</v>
      </c>
    </row>
    <row r="59" spans="1:6" x14ac:dyDescent="0.25">
      <c r="A59" t="s">
        <v>6</v>
      </c>
      <c r="B59" t="s">
        <v>75</v>
      </c>
      <c r="C59" s="7">
        <v>0.59893600000000002</v>
      </c>
      <c r="D59" s="7">
        <v>0.65</v>
      </c>
      <c r="E59" s="7">
        <v>0.65319099999999997</v>
      </c>
      <c r="F59" s="7">
        <v>0.67021299999999995</v>
      </c>
    </row>
    <row r="60" spans="1:6" x14ac:dyDescent="0.25">
      <c r="A60" t="s">
        <v>4</v>
      </c>
      <c r="B60" t="s">
        <v>79</v>
      </c>
      <c r="C60" s="7">
        <v>0.54361700000000002</v>
      </c>
      <c r="D60" s="7">
        <v>0.57340400000000002</v>
      </c>
      <c r="E60" s="7">
        <v>0.53404300000000005</v>
      </c>
      <c r="F60" s="7">
        <v>0.53829800000000005</v>
      </c>
    </row>
    <row r="61" spans="1:6" x14ac:dyDescent="0.25">
      <c r="A61" t="s">
        <v>16</v>
      </c>
      <c r="B61" t="s">
        <v>78</v>
      </c>
      <c r="C61" s="7">
        <v>0.75</v>
      </c>
      <c r="D61" s="7">
        <v>0.75106399999999995</v>
      </c>
      <c r="E61" s="7">
        <v>0.75</v>
      </c>
      <c r="F61" s="7">
        <v>0.79361700000000002</v>
      </c>
    </row>
    <row r="62" spans="1:6" x14ac:dyDescent="0.25">
      <c r="A62" t="s">
        <v>12</v>
      </c>
      <c r="B62" t="s">
        <v>72</v>
      </c>
      <c r="C62" s="7">
        <v>0.77340399999999998</v>
      </c>
      <c r="D62" s="7">
        <v>0.75106399999999995</v>
      </c>
      <c r="E62" s="7">
        <v>0.75744699999999998</v>
      </c>
      <c r="F62" s="7">
        <v>0.73829800000000001</v>
      </c>
    </row>
    <row r="63" spans="1:6" x14ac:dyDescent="0.25">
      <c r="A63" t="s">
        <v>14</v>
      </c>
      <c r="B63" t="s">
        <v>71</v>
      </c>
      <c r="C63" s="7">
        <v>0.74468100000000004</v>
      </c>
      <c r="D63" s="7">
        <v>0.77234000000000003</v>
      </c>
      <c r="E63" s="7">
        <v>0.77127699999999999</v>
      </c>
      <c r="F63" s="7">
        <v>0.76808500000000002</v>
      </c>
    </row>
    <row r="64" spans="1:6" x14ac:dyDescent="0.25">
      <c r="A64" t="s">
        <v>8</v>
      </c>
      <c r="B64" t="s">
        <v>74</v>
      </c>
      <c r="C64" s="7">
        <v>0.73297900000000005</v>
      </c>
      <c r="D64" s="7">
        <v>0.71595699999999995</v>
      </c>
      <c r="E64" s="7">
        <v>0.72233999999999998</v>
      </c>
      <c r="F64" s="7">
        <v>0.69680900000000001</v>
      </c>
    </row>
    <row r="65" spans="1:6" x14ac:dyDescent="0.25">
      <c r="A65" t="s">
        <v>20</v>
      </c>
      <c r="B65" t="s">
        <v>77</v>
      </c>
      <c r="C65" s="7">
        <v>0.75744699999999998</v>
      </c>
      <c r="D65" s="7">
        <v>0.81276599999999999</v>
      </c>
      <c r="E65" s="7">
        <v>0.81489400000000001</v>
      </c>
      <c r="F65" s="7">
        <v>0.82127700000000003</v>
      </c>
    </row>
    <row r="66" spans="1:6" x14ac:dyDescent="0.25">
      <c r="A66" t="s">
        <v>18</v>
      </c>
      <c r="B66" t="s">
        <v>80</v>
      </c>
      <c r="C66" s="7">
        <v>0.75531899999999996</v>
      </c>
      <c r="D66" s="7">
        <v>0.76063800000000004</v>
      </c>
      <c r="E66" s="7">
        <v>0.76170199999999999</v>
      </c>
      <c r="F66" s="7">
        <v>0.765957</v>
      </c>
    </row>
    <row r="67" spans="1:6" x14ac:dyDescent="0.25">
      <c r="A67" t="s">
        <v>22</v>
      </c>
      <c r="B67" t="s">
        <v>76</v>
      </c>
      <c r="C67" s="7">
        <v>0.791489</v>
      </c>
      <c r="D67" s="7">
        <v>0.82872299999999999</v>
      </c>
      <c r="E67" s="7">
        <v>0.82765999999999995</v>
      </c>
      <c r="F67" s="7">
        <v>0.82872299999999999</v>
      </c>
    </row>
    <row r="68" spans="1:6" x14ac:dyDescent="0.25">
      <c r="A68" t="s">
        <v>10</v>
      </c>
      <c r="B68" t="s">
        <v>73</v>
      </c>
      <c r="C68" s="7">
        <v>0.73510600000000004</v>
      </c>
      <c r="D68" s="7">
        <v>0.75744699999999998</v>
      </c>
      <c r="E68" s="7">
        <v>0.75744699999999998</v>
      </c>
      <c r="F68" s="7">
        <v>0.75531899999999996</v>
      </c>
    </row>
    <row r="69" spans="1:6" x14ac:dyDescent="0.25">
      <c r="B69" t="s">
        <v>29</v>
      </c>
      <c r="C69" s="7">
        <f>AVERAGE(C59:C68)</f>
        <v>0.71829779999999999</v>
      </c>
      <c r="D69" s="7">
        <f>AVERAGE(D59:D68)</f>
        <v>0.73734030000000006</v>
      </c>
      <c r="E69" s="7">
        <f>AVERAGE(E59:E68)</f>
        <v>0.73500009999999993</v>
      </c>
      <c r="F69" s="7">
        <f>AVERAGE(F59:F68)</f>
        <v>0.73765960000000008</v>
      </c>
    </row>
    <row r="71" spans="1:6" x14ac:dyDescent="0.25">
      <c r="A71" s="26" t="s">
        <v>93</v>
      </c>
      <c r="B71" s="26"/>
      <c r="C71" s="26"/>
      <c r="D71" s="26"/>
      <c r="E71" s="26"/>
      <c r="F71" s="26"/>
    </row>
    <row r="72" spans="1:6" x14ac:dyDescent="0.25">
      <c r="A72" t="s">
        <v>0</v>
      </c>
      <c r="B72" t="s">
        <v>81</v>
      </c>
      <c r="C72" t="s">
        <v>26</v>
      </c>
      <c r="D72" t="s">
        <v>27</v>
      </c>
      <c r="E72" t="s">
        <v>28</v>
      </c>
      <c r="F72" t="s">
        <v>33</v>
      </c>
    </row>
    <row r="73" spans="1:6" x14ac:dyDescent="0.25">
      <c r="A73" t="s">
        <v>6</v>
      </c>
      <c r="B73" t="s">
        <v>75</v>
      </c>
      <c r="C73" s="7">
        <v>0.61382999999999999</v>
      </c>
      <c r="D73" s="7">
        <v>0.64893599999999996</v>
      </c>
      <c r="E73" s="7">
        <v>0.64680899999999997</v>
      </c>
      <c r="F73" s="7">
        <v>0.62766</v>
      </c>
    </row>
    <row r="74" spans="1:6" x14ac:dyDescent="0.25">
      <c r="A74" t="s">
        <v>4</v>
      </c>
      <c r="B74" t="s">
        <v>79</v>
      </c>
      <c r="C74" s="7">
        <v>0.55638299999999996</v>
      </c>
      <c r="D74" s="7">
        <v>0.62234</v>
      </c>
      <c r="E74" s="7">
        <v>0.53404300000000005</v>
      </c>
      <c r="F74" s="7">
        <v>0.53404300000000005</v>
      </c>
    </row>
    <row r="75" spans="1:6" x14ac:dyDescent="0.25">
      <c r="A75" t="s">
        <v>16</v>
      </c>
      <c r="B75" t="s">
        <v>78</v>
      </c>
      <c r="C75" s="7">
        <v>0.74574499999999999</v>
      </c>
      <c r="D75" s="7">
        <v>0.75531899999999996</v>
      </c>
      <c r="E75" s="7">
        <v>0.75531899999999996</v>
      </c>
      <c r="F75" s="7">
        <v>0.72021299999999999</v>
      </c>
    </row>
    <row r="76" spans="1:6" x14ac:dyDescent="0.25">
      <c r="A76" t="s">
        <v>12</v>
      </c>
      <c r="B76" t="s">
        <v>72</v>
      </c>
      <c r="C76" s="7">
        <v>0.775532</v>
      </c>
      <c r="D76" s="7">
        <v>0.75744699999999998</v>
      </c>
      <c r="E76" s="7">
        <v>0.75957399999999997</v>
      </c>
      <c r="F76" s="7">
        <v>0.69361700000000004</v>
      </c>
    </row>
    <row r="77" spans="1:6" x14ac:dyDescent="0.25">
      <c r="A77" t="s">
        <v>14</v>
      </c>
      <c r="B77" t="s">
        <v>71</v>
      </c>
      <c r="C77" s="7">
        <v>0.74255300000000002</v>
      </c>
      <c r="D77" s="7">
        <v>0.77021300000000004</v>
      </c>
      <c r="E77" s="7">
        <v>0.77021300000000004</v>
      </c>
      <c r="F77" s="7">
        <v>0.72233999999999998</v>
      </c>
    </row>
    <row r="78" spans="1:6" x14ac:dyDescent="0.25">
      <c r="A78" t="s">
        <v>8</v>
      </c>
      <c r="B78" t="s">
        <v>74</v>
      </c>
      <c r="C78" s="7">
        <v>0.74680899999999995</v>
      </c>
      <c r="D78" s="7">
        <v>0.73085100000000003</v>
      </c>
      <c r="E78" s="7">
        <v>0.72553199999999995</v>
      </c>
      <c r="F78" s="7">
        <v>0.63297899999999996</v>
      </c>
    </row>
    <row r="79" spans="1:6" x14ac:dyDescent="0.25">
      <c r="A79" t="s">
        <v>20</v>
      </c>
      <c r="B79" t="s">
        <v>77</v>
      </c>
      <c r="C79" s="7">
        <v>0.76702099999999995</v>
      </c>
      <c r="D79" s="7">
        <v>0.81170200000000003</v>
      </c>
      <c r="E79" s="7">
        <v>0.81383000000000005</v>
      </c>
      <c r="F79" s="7">
        <v>0.78510599999999997</v>
      </c>
    </row>
    <row r="80" spans="1:6" x14ac:dyDescent="0.25">
      <c r="A80" t="s">
        <v>18</v>
      </c>
      <c r="B80" t="s">
        <v>80</v>
      </c>
      <c r="C80" s="7">
        <v>0.76702099999999995</v>
      </c>
      <c r="D80" s="7">
        <v>0.76383000000000001</v>
      </c>
      <c r="E80" s="7">
        <v>0.765957</v>
      </c>
      <c r="F80" s="7">
        <v>0.77234000000000003</v>
      </c>
    </row>
    <row r="81" spans="1:6" x14ac:dyDescent="0.25">
      <c r="A81" t="s">
        <v>22</v>
      </c>
      <c r="B81" t="s">
        <v>76</v>
      </c>
      <c r="C81" s="7">
        <v>0.78723399999999999</v>
      </c>
      <c r="D81" s="7">
        <v>0.82872299999999999</v>
      </c>
      <c r="E81" s="7">
        <v>0.82872299999999999</v>
      </c>
      <c r="F81" s="7">
        <v>0.81808499999999995</v>
      </c>
    </row>
    <row r="82" spans="1:6" x14ac:dyDescent="0.25">
      <c r="A82" t="s">
        <v>10</v>
      </c>
      <c r="B82" t="s">
        <v>73</v>
      </c>
      <c r="C82" s="7">
        <v>0.73616999999999999</v>
      </c>
      <c r="D82" s="7">
        <v>0.75744699999999998</v>
      </c>
      <c r="E82" s="7">
        <v>0.75851100000000005</v>
      </c>
      <c r="F82" s="7">
        <v>0.75425500000000001</v>
      </c>
    </row>
    <row r="83" spans="1:6" x14ac:dyDescent="0.25">
      <c r="B83" t="s">
        <v>29</v>
      </c>
      <c r="C83" s="7">
        <f>AVERAGE(C73:C82)</f>
        <v>0.72382979999999986</v>
      </c>
      <c r="D83" s="7">
        <f>AVERAGE(D73:D82)</f>
        <v>0.74468080000000003</v>
      </c>
      <c r="E83" s="7">
        <f>AVERAGE(E73:E82)</f>
        <v>0.73585110000000009</v>
      </c>
      <c r="F83" s="7">
        <f>AVERAGE(F73:F82)</f>
        <v>0.70606379999999991</v>
      </c>
    </row>
    <row r="85" spans="1:6" x14ac:dyDescent="0.25">
      <c r="A85" s="18" t="s">
        <v>38</v>
      </c>
      <c r="B85" s="18"/>
      <c r="C85" s="18"/>
      <c r="D85" s="18"/>
    </row>
    <row r="86" spans="1:6" x14ac:dyDescent="0.25">
      <c r="A86" t="s">
        <v>0</v>
      </c>
      <c r="B86" t="s">
        <v>81</v>
      </c>
      <c r="C86" t="s">
        <v>49</v>
      </c>
      <c r="D86" t="s">
        <v>56</v>
      </c>
    </row>
    <row r="87" spans="1:6" x14ac:dyDescent="0.25">
      <c r="A87" t="s">
        <v>6</v>
      </c>
      <c r="B87" t="s">
        <v>75</v>
      </c>
      <c r="C87" s="7">
        <v>0.62519899999999995</v>
      </c>
      <c r="D87" s="7">
        <v>0.43221700000000002</v>
      </c>
    </row>
    <row r="88" spans="1:6" x14ac:dyDescent="0.25">
      <c r="A88" t="s">
        <v>4</v>
      </c>
      <c r="B88" t="s">
        <v>79</v>
      </c>
      <c r="C88" s="7">
        <v>0.56618800000000002</v>
      </c>
      <c r="D88" s="7">
        <v>0.56618800000000002</v>
      </c>
    </row>
    <row r="89" spans="1:6" x14ac:dyDescent="0.25">
      <c r="A89" t="s">
        <v>16</v>
      </c>
      <c r="B89" t="s">
        <v>78</v>
      </c>
      <c r="C89" s="7">
        <v>0.60765599999999997</v>
      </c>
      <c r="D89" s="7">
        <v>0.62679399999999996</v>
      </c>
    </row>
    <row r="90" spans="1:6" x14ac:dyDescent="0.25">
      <c r="A90" t="s">
        <v>12</v>
      </c>
      <c r="B90" t="s">
        <v>72</v>
      </c>
      <c r="C90" s="7">
        <v>0.75917100000000004</v>
      </c>
      <c r="D90" s="7">
        <v>0.73843700000000001</v>
      </c>
    </row>
    <row r="91" spans="1:6" x14ac:dyDescent="0.25">
      <c r="A91" t="s">
        <v>14</v>
      </c>
      <c r="B91" t="s">
        <v>71</v>
      </c>
      <c r="C91" s="7">
        <v>0.71929799999999999</v>
      </c>
      <c r="D91" s="7">
        <v>0.50717699999999999</v>
      </c>
    </row>
    <row r="92" spans="1:6" x14ac:dyDescent="0.25">
      <c r="A92" t="s">
        <v>8</v>
      </c>
      <c r="B92" t="s">
        <v>74</v>
      </c>
      <c r="C92" s="7">
        <v>0.72886799999999996</v>
      </c>
      <c r="D92" s="7">
        <v>0.703349</v>
      </c>
    </row>
    <row r="93" spans="1:6" x14ac:dyDescent="0.25">
      <c r="A93" t="s">
        <v>20</v>
      </c>
      <c r="B93" t="s">
        <v>77</v>
      </c>
      <c r="C93" s="7">
        <v>0.71451399999999998</v>
      </c>
      <c r="D93" s="7">
        <v>0.54704900000000001</v>
      </c>
    </row>
    <row r="94" spans="1:6" x14ac:dyDescent="0.25">
      <c r="A94" t="s">
        <v>18</v>
      </c>
      <c r="B94" t="s">
        <v>80</v>
      </c>
      <c r="C94" s="7">
        <v>0.73524699999999998</v>
      </c>
      <c r="D94" s="7">
        <v>0.67464100000000005</v>
      </c>
    </row>
    <row r="95" spans="1:6" x14ac:dyDescent="0.25">
      <c r="A95" t="s">
        <v>22</v>
      </c>
      <c r="B95" t="s">
        <v>76</v>
      </c>
      <c r="C95" s="7">
        <v>0.76714499999999997</v>
      </c>
      <c r="D95" s="7">
        <v>0.51993599999999995</v>
      </c>
    </row>
    <row r="96" spans="1:6" x14ac:dyDescent="0.25">
      <c r="A96" t="s">
        <v>10</v>
      </c>
      <c r="B96" t="s">
        <v>73</v>
      </c>
      <c r="C96" s="7">
        <v>0.75598100000000001</v>
      </c>
      <c r="D96" s="7">
        <v>0.33014399999999999</v>
      </c>
    </row>
    <row r="97" spans="1:4" x14ac:dyDescent="0.25">
      <c r="B97" t="s">
        <v>29</v>
      </c>
      <c r="C97" s="7">
        <f>AVERAGE(C73:C82)</f>
        <v>0.72382979999999986</v>
      </c>
      <c r="D97" s="7">
        <f>AVERAGE(D73:D82)</f>
        <v>0.74468080000000003</v>
      </c>
    </row>
    <row r="99" spans="1:4" x14ac:dyDescent="0.25">
      <c r="A99" s="27" t="s">
        <v>47</v>
      </c>
      <c r="B99" s="27"/>
      <c r="C99" s="27"/>
      <c r="D99" s="27"/>
    </row>
    <row r="100" spans="1:4" x14ac:dyDescent="0.25">
      <c r="A100" t="s">
        <v>0</v>
      </c>
      <c r="B100" t="s">
        <v>81</v>
      </c>
      <c r="C100" t="s">
        <v>49</v>
      </c>
      <c r="D100" t="s">
        <v>56</v>
      </c>
    </row>
    <row r="101" spans="1:4" x14ac:dyDescent="0.25">
      <c r="A101" t="s">
        <v>6</v>
      </c>
      <c r="B101" t="s">
        <v>75</v>
      </c>
      <c r="C101" s="7">
        <v>0.62634999999999996</v>
      </c>
      <c r="D101" s="7">
        <v>0.48812100000000003</v>
      </c>
    </row>
    <row r="102" spans="1:4" x14ac:dyDescent="0.25">
      <c r="A102" t="s">
        <v>4</v>
      </c>
      <c r="B102" t="s">
        <v>79</v>
      </c>
      <c r="C102" s="7">
        <v>0.54211699999999996</v>
      </c>
      <c r="D102" s="7">
        <v>0.47516199999999997</v>
      </c>
    </row>
    <row r="103" spans="1:4" x14ac:dyDescent="0.25">
      <c r="A103" t="s">
        <v>16</v>
      </c>
      <c r="B103" t="s">
        <v>78</v>
      </c>
      <c r="C103" s="7">
        <v>0.64578800000000003</v>
      </c>
      <c r="D103" s="7">
        <v>0.48380099999999998</v>
      </c>
    </row>
    <row r="104" spans="1:4" x14ac:dyDescent="0.25">
      <c r="A104" t="s">
        <v>12</v>
      </c>
      <c r="B104" t="s">
        <v>72</v>
      </c>
      <c r="C104" s="7">
        <v>0.73434100000000002</v>
      </c>
      <c r="D104" s="7">
        <v>0.46004299999999998</v>
      </c>
    </row>
    <row r="105" spans="1:4" x14ac:dyDescent="0.25">
      <c r="A105" t="s">
        <v>14</v>
      </c>
      <c r="B105" t="s">
        <v>71</v>
      </c>
      <c r="C105" s="7">
        <v>0.75809899999999997</v>
      </c>
      <c r="D105" s="7">
        <v>0.44276500000000002</v>
      </c>
    </row>
    <row r="106" spans="1:4" x14ac:dyDescent="0.25">
      <c r="A106" t="s">
        <v>8</v>
      </c>
      <c r="B106" t="s">
        <v>74</v>
      </c>
      <c r="C106" s="7">
        <v>0.70410399999999995</v>
      </c>
      <c r="D106" s="7">
        <v>0.47732200000000002</v>
      </c>
    </row>
    <row r="107" spans="1:4" x14ac:dyDescent="0.25">
      <c r="A107" t="s">
        <v>20</v>
      </c>
      <c r="B107" t="s">
        <v>77</v>
      </c>
      <c r="C107" s="7">
        <v>0.75593999999999995</v>
      </c>
      <c r="D107" s="7">
        <v>0.46868300000000002</v>
      </c>
    </row>
    <row r="108" spans="1:4" x14ac:dyDescent="0.25">
      <c r="A108" t="s">
        <v>18</v>
      </c>
      <c r="B108" t="s">
        <v>80</v>
      </c>
      <c r="C108" s="7">
        <v>0.69330499999999995</v>
      </c>
      <c r="D108" s="7">
        <v>0.57235400000000003</v>
      </c>
    </row>
    <row r="109" spans="1:4" x14ac:dyDescent="0.25">
      <c r="A109" t="s">
        <v>22</v>
      </c>
      <c r="B109" t="s">
        <v>76</v>
      </c>
      <c r="C109" s="7">
        <v>0.79049700000000001</v>
      </c>
      <c r="D109" s="7">
        <v>0.44924399999999998</v>
      </c>
    </row>
    <row r="110" spans="1:4" x14ac:dyDescent="0.25">
      <c r="A110" t="s">
        <v>10</v>
      </c>
      <c r="B110" t="s">
        <v>73</v>
      </c>
      <c r="C110" s="7">
        <v>0.77537800000000001</v>
      </c>
      <c r="D110" s="7">
        <v>0.46652300000000002</v>
      </c>
    </row>
    <row r="111" spans="1:4" x14ac:dyDescent="0.25">
      <c r="B111" t="s">
        <v>29</v>
      </c>
      <c r="C111" s="7">
        <f>AVERAGE(C87:C96)</f>
        <v>0.69792670000000012</v>
      </c>
      <c r="D111" s="7">
        <f>AVERAGE(D87:D96)</f>
        <v>0.56459319999999991</v>
      </c>
    </row>
  </sheetData>
  <mergeCells count="24">
    <mergeCell ref="CA13:CJ13"/>
    <mergeCell ref="BG1:BP1"/>
    <mergeCell ref="BQ1:BZ1"/>
    <mergeCell ref="CA1:CJ1"/>
    <mergeCell ref="AC1:AL1"/>
    <mergeCell ref="AM1:AV1"/>
    <mergeCell ref="AW1:BF1"/>
    <mergeCell ref="AC13:AL13"/>
    <mergeCell ref="AM13:AV13"/>
    <mergeCell ref="AW13:BF13"/>
    <mergeCell ref="BG13:BP13"/>
    <mergeCell ref="BQ13:BZ13"/>
    <mergeCell ref="A1:F1"/>
    <mergeCell ref="A15:F15"/>
    <mergeCell ref="S1:AB1"/>
    <mergeCell ref="I1:R1"/>
    <mergeCell ref="I13:R13"/>
    <mergeCell ref="S13:AB13"/>
    <mergeCell ref="A99:D99"/>
    <mergeCell ref="A71:F71"/>
    <mergeCell ref="A85:D85"/>
    <mergeCell ref="A57:F57"/>
    <mergeCell ref="A29:F29"/>
    <mergeCell ref="A43:F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4CE3-25E9-4B69-9BA9-32CF0FC86975}">
  <dimension ref="A1:P55"/>
  <sheetViews>
    <sheetView tabSelected="1" topLeftCell="E1" zoomScaleNormal="100" workbookViewId="0">
      <selection activeCell="P20" sqref="P20"/>
    </sheetView>
  </sheetViews>
  <sheetFormatPr defaultRowHeight="15" x14ac:dyDescent="0.25"/>
  <cols>
    <col min="1" max="1" width="15.28515625" bestFit="1" customWidth="1"/>
    <col min="2" max="3" width="6.5703125" bestFit="1" customWidth="1"/>
    <col min="4" max="4" width="22.85546875" bestFit="1" customWidth="1"/>
    <col min="5" max="5" width="23.5703125" bestFit="1" customWidth="1"/>
    <col min="6" max="6" width="6.85546875" customWidth="1"/>
    <col min="7" max="7" width="15.28515625" bestFit="1" customWidth="1"/>
    <col min="8" max="8" width="31.140625" customWidth="1"/>
    <col min="9" max="9" width="11.28515625" bestFit="1" customWidth="1"/>
    <col min="10" max="10" width="13.140625" bestFit="1" customWidth="1"/>
    <col min="11" max="11" width="14.42578125" bestFit="1" customWidth="1"/>
    <col min="12" max="12" width="15.28515625" bestFit="1" customWidth="1"/>
    <col min="13" max="13" width="11.42578125" bestFit="1" customWidth="1"/>
    <col min="14" max="14" width="11.28515625" bestFit="1" customWidth="1"/>
    <col min="15" max="15" width="9" customWidth="1"/>
    <col min="16" max="16" width="10.7109375" customWidth="1"/>
    <col min="17" max="17" width="23.5703125" bestFit="1" customWidth="1"/>
    <col min="18" max="19" width="10" bestFit="1" customWidth="1"/>
    <col min="22" max="22" width="23.5703125" bestFit="1" customWidth="1"/>
    <col min="23" max="24" width="10" bestFit="1" customWidth="1"/>
    <col min="27" max="27" width="23.5703125" bestFit="1" customWidth="1"/>
    <col min="28" max="29" width="10" bestFit="1" customWidth="1"/>
  </cols>
  <sheetData>
    <row r="1" spans="1:16" x14ac:dyDescent="0.25">
      <c r="A1" s="29" t="s">
        <v>45</v>
      </c>
      <c r="B1" s="29"/>
      <c r="C1" s="29"/>
      <c r="D1" s="29"/>
      <c r="E1" s="29"/>
      <c r="I1" s="3" t="s">
        <v>24</v>
      </c>
      <c r="J1" s="9" t="s">
        <v>25</v>
      </c>
      <c r="K1" s="9" t="s">
        <v>37</v>
      </c>
      <c r="L1" s="9" t="s">
        <v>46</v>
      </c>
      <c r="M1" s="9" t="s">
        <v>39</v>
      </c>
      <c r="N1" s="9" t="s">
        <v>48</v>
      </c>
      <c r="O1" s="9" t="s">
        <v>38</v>
      </c>
      <c r="P1" s="9" t="s">
        <v>47</v>
      </c>
    </row>
    <row r="2" spans="1:16" x14ac:dyDescent="0.25">
      <c r="B2" s="8" t="s">
        <v>26</v>
      </c>
      <c r="C2" s="8" t="s">
        <v>34</v>
      </c>
      <c r="D2" s="8" t="s">
        <v>35</v>
      </c>
      <c r="E2" s="8"/>
      <c r="F2" s="8"/>
      <c r="H2" s="8" t="s">
        <v>26</v>
      </c>
      <c r="I2" s="7">
        <v>0.30867575337698561</v>
      </c>
      <c r="J2" s="7">
        <v>0.46340208628596946</v>
      </c>
      <c r="K2" s="7">
        <v>0.45176339711166341</v>
      </c>
      <c r="L2" s="7">
        <v>0.3593751</v>
      </c>
      <c r="M2" s="6">
        <v>0.34551589999999999</v>
      </c>
      <c r="N2" s="7">
        <v>0.29982059999999999</v>
      </c>
      <c r="O2" s="6"/>
      <c r="P2" s="6"/>
    </row>
    <row r="3" spans="1:16" x14ac:dyDescent="0.25">
      <c r="A3" s="9" t="s">
        <v>31</v>
      </c>
      <c r="B3" s="7">
        <v>0.30867575337698561</v>
      </c>
      <c r="C3" s="7">
        <v>0.4835053995164233</v>
      </c>
      <c r="D3" s="7">
        <v>0.48421519879478947</v>
      </c>
      <c r="E3" s="7">
        <v>0.48223069999999996</v>
      </c>
      <c r="H3" s="8" t="s">
        <v>34</v>
      </c>
      <c r="I3" s="7">
        <v>0.4835053995164233</v>
      </c>
      <c r="J3" s="7">
        <v>0.46989698691024656</v>
      </c>
      <c r="K3" s="7">
        <v>0.44966085940059364</v>
      </c>
      <c r="L3" s="7">
        <v>0.49386480000000005</v>
      </c>
      <c r="M3" s="6">
        <v>0.48574979999999995</v>
      </c>
      <c r="N3" s="7">
        <v>0.48534899999999997</v>
      </c>
      <c r="O3" s="6"/>
      <c r="P3" s="6"/>
    </row>
    <row r="4" spans="1:16" x14ac:dyDescent="0.25">
      <c r="A4" s="9" t="s">
        <v>25</v>
      </c>
      <c r="B4" s="7">
        <v>0.46340208628596946</v>
      </c>
      <c r="C4" s="7">
        <v>0.46989698691024656</v>
      </c>
      <c r="D4" s="7">
        <v>0.49511172586662366</v>
      </c>
      <c r="E4" s="7">
        <v>0.49660600000000005</v>
      </c>
      <c r="H4" s="8" t="s">
        <v>35</v>
      </c>
      <c r="I4" s="7">
        <v>0.48421519879478947</v>
      </c>
      <c r="J4" s="7">
        <v>0.49511172586662366</v>
      </c>
      <c r="K4" s="7">
        <v>0.46041633669923154</v>
      </c>
      <c r="L4" s="7">
        <v>0.49641579999999996</v>
      </c>
      <c r="M4" s="6">
        <v>0.48648520000000006</v>
      </c>
      <c r="N4" s="7">
        <v>0.48873350000000004</v>
      </c>
      <c r="O4" s="3"/>
      <c r="P4" s="6"/>
    </row>
    <row r="5" spans="1:16" x14ac:dyDescent="0.25">
      <c r="A5" s="9" t="s">
        <v>37</v>
      </c>
      <c r="B5" s="7">
        <v>0.45176339711166341</v>
      </c>
      <c r="C5" s="7">
        <v>0.44966085940059364</v>
      </c>
      <c r="D5" s="7">
        <v>0.46041633669923154</v>
      </c>
      <c r="E5" s="7">
        <v>0.45866583248335235</v>
      </c>
      <c r="H5" s="8" t="s">
        <v>36</v>
      </c>
      <c r="I5" s="7">
        <v>0.48223069999999996</v>
      </c>
      <c r="J5" s="7">
        <v>0.49660600000000005</v>
      </c>
      <c r="K5" s="7">
        <v>0.45866583248335235</v>
      </c>
      <c r="L5" s="7">
        <v>0.53676159999999995</v>
      </c>
      <c r="M5" s="6">
        <v>0.51563130000000013</v>
      </c>
      <c r="N5" s="7">
        <v>0.5629921</v>
      </c>
      <c r="O5" s="3"/>
      <c r="P5" s="6"/>
    </row>
    <row r="6" spans="1:16" x14ac:dyDescent="0.25">
      <c r="A6" s="9" t="s">
        <v>46</v>
      </c>
      <c r="B6" s="7">
        <v>0.3593751</v>
      </c>
      <c r="C6" s="7">
        <v>0.49386480000000005</v>
      </c>
      <c r="D6" s="7">
        <v>0.49641579999999996</v>
      </c>
      <c r="E6" s="7">
        <v>0.53676159999999995</v>
      </c>
      <c r="H6" s="3" t="s">
        <v>109</v>
      </c>
      <c r="O6">
        <v>0.20675460000000001</v>
      </c>
      <c r="P6" s="6">
        <v>0.1521959</v>
      </c>
    </row>
    <row r="7" spans="1:16" x14ac:dyDescent="0.25">
      <c r="A7" s="9" t="s">
        <v>39</v>
      </c>
      <c r="B7" s="6">
        <v>0.34551589999999999</v>
      </c>
      <c r="C7" s="6">
        <v>0.48574979999999995</v>
      </c>
      <c r="D7" s="6">
        <v>0.48648520000000006</v>
      </c>
      <c r="E7" s="6">
        <v>0.51563130000000013</v>
      </c>
      <c r="H7" s="3" t="s">
        <v>56</v>
      </c>
      <c r="O7">
        <v>0.52044160000000006</v>
      </c>
      <c r="P7" s="6">
        <v>0.40685010000000005</v>
      </c>
    </row>
    <row r="8" spans="1:16" x14ac:dyDescent="0.25">
      <c r="A8" s="9" t="s">
        <v>48</v>
      </c>
      <c r="B8" s="7">
        <v>0.29982059999999999</v>
      </c>
      <c r="C8" s="7">
        <v>0.48534899999999997</v>
      </c>
      <c r="D8" s="7">
        <v>0.48873350000000004</v>
      </c>
      <c r="E8" s="7">
        <v>0.5629921</v>
      </c>
    </row>
    <row r="9" spans="1:16" x14ac:dyDescent="0.25">
      <c r="A9" s="9" t="s">
        <v>38</v>
      </c>
      <c r="B9" s="6">
        <v>0.21347649999999999</v>
      </c>
      <c r="C9" s="6">
        <v>0.52356000000000003</v>
      </c>
      <c r="D9" s="3"/>
      <c r="E9" s="3"/>
      <c r="F9" s="3"/>
    </row>
    <row r="10" spans="1:16" x14ac:dyDescent="0.25">
      <c r="A10" s="9" t="s">
        <v>47</v>
      </c>
      <c r="B10" s="6">
        <v>0.1521959</v>
      </c>
      <c r="C10" s="6">
        <v>0.40685010000000005</v>
      </c>
      <c r="D10" s="6"/>
      <c r="E10" s="6"/>
      <c r="F10" s="6"/>
    </row>
    <row r="12" spans="1:16" x14ac:dyDescent="0.25">
      <c r="H12" s="8" t="s">
        <v>94</v>
      </c>
      <c r="I12" s="6">
        <f t="shared" ref="I12:N12" si="0">MIN(I2:I5)</f>
        <v>0.30867575337698561</v>
      </c>
      <c r="J12" s="6">
        <f t="shared" si="0"/>
        <v>0.46340208628596946</v>
      </c>
      <c r="K12" s="6">
        <f t="shared" si="0"/>
        <v>0.44966085940059364</v>
      </c>
      <c r="L12" s="6">
        <f t="shared" si="0"/>
        <v>0.3593751</v>
      </c>
      <c r="M12" s="6">
        <f t="shared" si="0"/>
        <v>0.34551589999999999</v>
      </c>
      <c r="N12" s="6">
        <f t="shared" si="0"/>
        <v>0.29982059999999999</v>
      </c>
      <c r="O12" s="6"/>
      <c r="P12" s="6"/>
    </row>
    <row r="13" spans="1:16" x14ac:dyDescent="0.25">
      <c r="H13" s="3" t="s">
        <v>96</v>
      </c>
      <c r="I13" s="6">
        <f t="shared" ref="I13:N13" si="1">MAX(I2:I5)-MIN(I2:I5)</f>
        <v>0.17553944541780386</v>
      </c>
      <c r="J13" s="6">
        <f t="shared" si="1"/>
        <v>3.3203913714030586E-2</v>
      </c>
      <c r="K13" s="6">
        <f t="shared" si="1"/>
        <v>1.0755477298637905E-2</v>
      </c>
      <c r="L13" s="6">
        <f t="shared" si="1"/>
        <v>0.17738649999999995</v>
      </c>
      <c r="M13" s="6">
        <f t="shared" si="1"/>
        <v>0.17011540000000014</v>
      </c>
      <c r="N13" s="6">
        <f t="shared" si="1"/>
        <v>0.2631715</v>
      </c>
      <c r="O13" s="6"/>
      <c r="P13" s="6"/>
    </row>
    <row r="14" spans="1:16" x14ac:dyDescent="0.25">
      <c r="D14" s="2"/>
      <c r="H14" s="24" t="s">
        <v>97</v>
      </c>
      <c r="I14" s="24"/>
      <c r="J14" s="24"/>
      <c r="K14" s="24"/>
      <c r="L14" s="24"/>
      <c r="M14" s="24"/>
      <c r="N14" s="24"/>
      <c r="O14" s="24"/>
      <c r="P14" s="24"/>
    </row>
    <row r="15" spans="1:16" x14ac:dyDescent="0.25">
      <c r="H15" s="8"/>
      <c r="I15" s="15" t="s">
        <v>24</v>
      </c>
      <c r="J15" s="14" t="s">
        <v>25</v>
      </c>
      <c r="K15" s="14" t="s">
        <v>37</v>
      </c>
      <c r="L15" s="14" t="s">
        <v>46</v>
      </c>
      <c r="M15" s="14" t="s">
        <v>39</v>
      </c>
      <c r="N15" s="14" t="s">
        <v>48</v>
      </c>
      <c r="O15" s="9"/>
      <c r="P15" s="9"/>
    </row>
    <row r="16" spans="1:16" x14ac:dyDescent="0.25">
      <c r="H16" s="8" t="s">
        <v>26</v>
      </c>
      <c r="I16" s="15">
        <f>(I2-$I$12)/$I$13</f>
        <v>0</v>
      </c>
      <c r="J16" s="15">
        <f>(J2-$J$12)/$J$13</f>
        <v>0</v>
      </c>
      <c r="K16" s="15">
        <f>(K2-$K$12)/$K$13</f>
        <v>0.19548530043720547</v>
      </c>
      <c r="L16" s="15">
        <f>(L2-$L$12)/$L$13</f>
        <v>0</v>
      </c>
      <c r="M16" s="15">
        <f>(M2-$M$12)/$M$13</f>
        <v>0</v>
      </c>
      <c r="N16" s="15">
        <f>(N2-$N$12)/$N$13</f>
        <v>0</v>
      </c>
    </row>
    <row r="17" spans="8:16" x14ac:dyDescent="0.25">
      <c r="H17" s="8" t="s">
        <v>34</v>
      </c>
      <c r="I17" s="15">
        <f>(I3-$I$12)/$I$13</f>
        <v>0.99595646849244179</v>
      </c>
      <c r="J17" s="15">
        <f>(J3-$J$12)/$J$13</f>
        <v>0.19560647820659247</v>
      </c>
      <c r="K17" s="15">
        <f>(K3-$K$12)/$K$13</f>
        <v>0</v>
      </c>
      <c r="L17" s="15">
        <f>(L3-$L$12)/$L$13</f>
        <v>0.7581732544472104</v>
      </c>
      <c r="M17" s="15">
        <f>(M3-$M$12)/$M$13</f>
        <v>0.82434570885410641</v>
      </c>
      <c r="N17" s="15">
        <f>(N3-$N$12)/$N$13</f>
        <v>0.70497147297484708</v>
      </c>
    </row>
    <row r="18" spans="8:16" x14ac:dyDescent="0.25">
      <c r="H18" s="8" t="s">
        <v>35</v>
      </c>
      <c r="I18" s="15">
        <f>(I4-$I$12)/$I$13</f>
        <v>1</v>
      </c>
      <c r="J18" s="15">
        <f>(J4-$J$12)/$J$13</f>
        <v>0.95499704805144803</v>
      </c>
      <c r="K18" s="15">
        <f>(K4-$K$12)/$K$13</f>
        <v>1</v>
      </c>
      <c r="L18" s="15">
        <f>(L4-$L$12)/$L$13</f>
        <v>0.77255428118825276</v>
      </c>
      <c r="M18" s="15">
        <f>(M4-$M$12)/$M$13</f>
        <v>0.82866865668834189</v>
      </c>
      <c r="N18" s="15">
        <f>(N4-$N$12)/$N$13</f>
        <v>0.71783190809035191</v>
      </c>
    </row>
    <row r="19" spans="8:16" x14ac:dyDescent="0.25">
      <c r="H19" s="8" t="s">
        <v>36</v>
      </c>
      <c r="I19" s="15">
        <f>(I5-$I$12)/$I$13</f>
        <v>0.98869485550631553</v>
      </c>
      <c r="J19" s="15">
        <f>(J5-$J$12)/$J$13</f>
        <v>1</v>
      </c>
      <c r="K19" s="15">
        <f>(K5-$K$12)/$K$13</f>
        <v>0.83724532465882506</v>
      </c>
      <c r="L19" s="15">
        <f>(L5-$L$12)/$L$13</f>
        <v>1</v>
      </c>
      <c r="M19" s="15">
        <f>(M5-$M$12)/$M$13</f>
        <v>1</v>
      </c>
      <c r="N19" s="15">
        <f>(N5-$N$12)/$N$13</f>
        <v>1</v>
      </c>
    </row>
    <row r="20" spans="8:16" x14ac:dyDescent="0.25">
      <c r="H20" s="8" t="s">
        <v>98</v>
      </c>
      <c r="O20" s="15"/>
      <c r="P20" s="15"/>
    </row>
    <row r="21" spans="8:16" x14ac:dyDescent="0.25">
      <c r="H21" s="8" t="s">
        <v>99</v>
      </c>
      <c r="O21" s="15"/>
      <c r="P21" s="15"/>
    </row>
    <row r="54" spans="15:15" x14ac:dyDescent="0.25">
      <c r="O54" s="6"/>
    </row>
    <row r="55" spans="15:15" x14ac:dyDescent="0.25">
      <c r="O55" s="6"/>
    </row>
  </sheetData>
  <mergeCells count="2">
    <mergeCell ref="A1:E1"/>
    <mergeCell ref="H14:P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7E77D-C429-46A8-ABA6-227B8AE3CDB5}">
  <dimension ref="A1:Q43"/>
  <sheetViews>
    <sheetView workbookViewId="0">
      <selection activeCell="I47" sqref="I47"/>
    </sheetView>
  </sheetViews>
  <sheetFormatPr defaultRowHeight="15" x14ac:dyDescent="0.25"/>
  <cols>
    <col min="1" max="1" width="15.28515625" bestFit="1" customWidth="1"/>
    <col min="2" max="3" width="6.5703125" bestFit="1" customWidth="1"/>
    <col min="4" max="4" width="22.85546875" bestFit="1" customWidth="1"/>
    <col min="5" max="5" width="23.5703125" bestFit="1" customWidth="1"/>
    <col min="7" max="7" width="5" bestFit="1" customWidth="1"/>
    <col min="8" max="8" width="11" bestFit="1" customWidth="1"/>
    <col min="9" max="9" width="29.7109375" customWidth="1"/>
    <col min="10" max="10" width="11.28515625" bestFit="1" customWidth="1"/>
    <col min="11" max="11" width="13.140625" bestFit="1" customWidth="1"/>
    <col min="12" max="12" width="14.42578125" bestFit="1" customWidth="1"/>
    <col min="13" max="13" width="15.28515625" bestFit="1" customWidth="1"/>
    <col min="14" max="14" width="11.42578125" bestFit="1" customWidth="1"/>
    <col min="15" max="15" width="10.85546875" bestFit="1" customWidth="1"/>
    <col min="16" max="16" width="9.28515625" customWidth="1"/>
    <col min="17" max="17" width="8.140625" customWidth="1"/>
  </cols>
  <sheetData>
    <row r="1" spans="1:17" x14ac:dyDescent="0.25">
      <c r="A1" s="24" t="s">
        <v>3</v>
      </c>
      <c r="B1" s="24"/>
      <c r="C1" s="24"/>
      <c r="D1" s="24"/>
      <c r="E1" s="24"/>
      <c r="I1" s="8"/>
      <c r="J1" s="8" t="s">
        <v>24</v>
      </c>
      <c r="K1" s="9" t="s">
        <v>25</v>
      </c>
      <c r="L1" s="9" t="s">
        <v>37</v>
      </c>
      <c r="M1" s="9" t="s">
        <v>46</v>
      </c>
      <c r="N1" s="9" t="s">
        <v>39</v>
      </c>
      <c r="O1" s="9" t="s">
        <v>41</v>
      </c>
      <c r="P1" s="10" t="s">
        <v>38</v>
      </c>
      <c r="Q1" s="9" t="s">
        <v>47</v>
      </c>
    </row>
    <row r="2" spans="1:17" x14ac:dyDescent="0.25">
      <c r="A2" s="8"/>
      <c r="B2" s="8" t="s">
        <v>26</v>
      </c>
      <c r="C2" s="8" t="s">
        <v>34</v>
      </c>
      <c r="D2" s="8" t="s">
        <v>35</v>
      </c>
      <c r="E2" s="8" t="s">
        <v>36</v>
      </c>
      <c r="I2" s="8" t="s">
        <v>26</v>
      </c>
      <c r="J2" s="7">
        <v>0.70765957446808458</v>
      </c>
      <c r="K2" s="7">
        <v>0.64585106382978663</v>
      </c>
      <c r="L2" s="7">
        <v>0.72819148936170153</v>
      </c>
      <c r="M2" s="6">
        <v>0.71106390000000008</v>
      </c>
      <c r="N2" s="7">
        <v>0.71829779999999999</v>
      </c>
      <c r="O2" s="7">
        <v>0.72382979999999997</v>
      </c>
    </row>
    <row r="3" spans="1:17" x14ac:dyDescent="0.25">
      <c r="A3" s="9" t="s">
        <v>31</v>
      </c>
      <c r="B3" s="7">
        <v>0.70765957446808458</v>
      </c>
      <c r="C3" s="7">
        <v>0.72968085106382941</v>
      </c>
      <c r="D3" s="7">
        <v>0.7298936170212762</v>
      </c>
      <c r="E3" s="7">
        <v>0.72914879999999993</v>
      </c>
      <c r="I3" s="8" t="s">
        <v>34</v>
      </c>
      <c r="J3" s="7">
        <v>0.72968085106382941</v>
      </c>
      <c r="K3" s="7">
        <v>0.66351063829787194</v>
      </c>
      <c r="L3" s="7">
        <v>0.74021276595744634</v>
      </c>
      <c r="M3" s="6">
        <v>0.73319129999999999</v>
      </c>
      <c r="N3" s="7">
        <v>0.73734029999999995</v>
      </c>
      <c r="O3" s="7">
        <v>0.74468080000000003</v>
      </c>
    </row>
    <row r="4" spans="1:17" x14ac:dyDescent="0.25">
      <c r="A4" s="9" t="s">
        <v>25</v>
      </c>
      <c r="B4" s="7">
        <v>0.64585106382978663</v>
      </c>
      <c r="C4" s="7">
        <v>0.66351063829787194</v>
      </c>
      <c r="D4" s="7">
        <v>0.67893617021276553</v>
      </c>
      <c r="E4" s="7">
        <v>0.67702130000000005</v>
      </c>
      <c r="I4" s="8" t="s">
        <v>35</v>
      </c>
      <c r="J4" s="7">
        <v>0.7298936170212762</v>
      </c>
      <c r="K4" s="7">
        <v>0.67893617021276553</v>
      </c>
      <c r="L4" s="7">
        <v>0.73861702127659534</v>
      </c>
      <c r="M4" s="6">
        <v>0.72542549999999983</v>
      </c>
      <c r="N4" s="7">
        <v>0.73500009999999993</v>
      </c>
      <c r="O4" s="7">
        <v>0.73585110000000009</v>
      </c>
    </row>
    <row r="5" spans="1:17" x14ac:dyDescent="0.25">
      <c r="A5" s="9" t="s">
        <v>37</v>
      </c>
      <c r="B5" s="7">
        <v>0.72819148936170153</v>
      </c>
      <c r="C5" s="7">
        <v>0.74021276595744634</v>
      </c>
      <c r="D5" s="7">
        <v>0.73861702127659534</v>
      </c>
      <c r="E5" s="7">
        <v>0.73957446808510596</v>
      </c>
      <c r="I5" s="8" t="s">
        <v>36</v>
      </c>
      <c r="J5" s="7">
        <v>0.72914879999999993</v>
      </c>
      <c r="K5" s="7">
        <v>0.67702130000000005</v>
      </c>
      <c r="L5" s="7">
        <v>0.73957446808510596</v>
      </c>
      <c r="M5" s="6">
        <v>0.54265960000000002</v>
      </c>
      <c r="N5" s="7">
        <v>0.73765960000000008</v>
      </c>
      <c r="O5" s="7">
        <v>0.70606379999999991</v>
      </c>
    </row>
    <row r="6" spans="1:17" x14ac:dyDescent="0.25">
      <c r="A6" s="9" t="s">
        <v>46</v>
      </c>
      <c r="B6" s="6">
        <v>0.71106390000000008</v>
      </c>
      <c r="C6" s="6">
        <v>0.73319129999999999</v>
      </c>
      <c r="D6" s="6">
        <v>0.72542549999999983</v>
      </c>
      <c r="E6" s="6">
        <v>0.54265960000000002</v>
      </c>
      <c r="I6" t="s">
        <v>107</v>
      </c>
      <c r="P6">
        <v>0.70462540000000007</v>
      </c>
      <c r="Q6" s="6">
        <v>0.70259190000000005</v>
      </c>
    </row>
    <row r="7" spans="1:17" x14ac:dyDescent="0.25">
      <c r="A7" s="9" t="s">
        <v>39</v>
      </c>
      <c r="B7" s="7">
        <v>0.71829779999999999</v>
      </c>
      <c r="C7" s="7">
        <v>0.73734029999999995</v>
      </c>
      <c r="D7" s="7">
        <v>0.73500009999999993</v>
      </c>
      <c r="E7" s="7">
        <v>0.73765960000000008</v>
      </c>
      <c r="I7" t="s">
        <v>108</v>
      </c>
      <c r="P7">
        <v>0.69314200000000015</v>
      </c>
      <c r="Q7" s="6">
        <v>0.47840179999999999</v>
      </c>
    </row>
    <row r="8" spans="1:17" x14ac:dyDescent="0.25">
      <c r="A8" s="9" t="s">
        <v>41</v>
      </c>
      <c r="B8" s="7">
        <v>0.72382979999999997</v>
      </c>
      <c r="C8" s="7">
        <v>0.74468080000000003</v>
      </c>
      <c r="D8" s="7">
        <v>0.73585110000000009</v>
      </c>
      <c r="E8" s="7">
        <v>0.70606379999999991</v>
      </c>
      <c r="I8" t="s">
        <v>105</v>
      </c>
      <c r="P8">
        <v>0.59218499999999996</v>
      </c>
    </row>
    <row r="9" spans="1:17" x14ac:dyDescent="0.25">
      <c r="A9" s="10" t="s">
        <v>38</v>
      </c>
      <c r="B9" s="6">
        <v>0.69792670000000001</v>
      </c>
      <c r="C9" s="6">
        <v>0.56459320000000002</v>
      </c>
      <c r="I9" t="s">
        <v>106</v>
      </c>
      <c r="P9">
        <v>0.55709710000000001</v>
      </c>
    </row>
    <row r="10" spans="1:17" x14ac:dyDescent="0.25">
      <c r="A10" s="9" t="s">
        <v>47</v>
      </c>
      <c r="B10" s="6">
        <v>0.70259190000000005</v>
      </c>
      <c r="C10" s="6">
        <v>0.47840179999999999</v>
      </c>
    </row>
    <row r="13" spans="1:17" x14ac:dyDescent="0.25">
      <c r="I13" s="8" t="s">
        <v>94</v>
      </c>
      <c r="J13" s="6">
        <f t="shared" ref="J13:O13" si="0">MIN(J2:J5)</f>
        <v>0.70765957446808458</v>
      </c>
      <c r="K13" s="6">
        <f t="shared" si="0"/>
        <v>0.64585106382978663</v>
      </c>
      <c r="L13" s="6">
        <f t="shared" si="0"/>
        <v>0.72819148936170153</v>
      </c>
      <c r="M13" s="6">
        <f t="shared" si="0"/>
        <v>0.54265960000000002</v>
      </c>
      <c r="N13" s="6">
        <f t="shared" si="0"/>
        <v>0.71829779999999999</v>
      </c>
      <c r="O13" s="6">
        <f t="shared" si="0"/>
        <v>0.70606379999999991</v>
      </c>
    </row>
    <row r="14" spans="1:17" x14ac:dyDescent="0.25">
      <c r="I14" s="3" t="s">
        <v>96</v>
      </c>
      <c r="J14" s="6">
        <f t="shared" ref="J14:O14" si="1">MAX(J2:J5)-MIN(J2:J5)</f>
        <v>2.2234042553191613E-2</v>
      </c>
      <c r="K14" s="6">
        <f t="shared" si="1"/>
        <v>3.3085106382978902E-2</v>
      </c>
      <c r="L14" s="6">
        <f t="shared" si="1"/>
        <v>1.2021276595744812E-2</v>
      </c>
      <c r="M14" s="6">
        <f t="shared" si="1"/>
        <v>0.19053169999999997</v>
      </c>
      <c r="N14" s="6">
        <f t="shared" si="1"/>
        <v>1.9361800000000096E-2</v>
      </c>
      <c r="O14" s="6">
        <f t="shared" si="1"/>
        <v>3.8617000000000123E-2</v>
      </c>
    </row>
    <row r="15" spans="1:17" x14ac:dyDescent="0.25">
      <c r="I15" s="24" t="s">
        <v>97</v>
      </c>
      <c r="J15" s="24"/>
      <c r="K15" s="24"/>
      <c r="L15" s="24"/>
      <c r="M15" s="24"/>
      <c r="N15" s="24"/>
      <c r="O15" s="24"/>
      <c r="P15" s="24"/>
      <c r="Q15" s="24"/>
    </row>
    <row r="16" spans="1:17" x14ac:dyDescent="0.25">
      <c r="I16" s="8"/>
      <c r="J16" s="15" t="s">
        <v>24</v>
      </c>
      <c r="K16" s="14" t="s">
        <v>25</v>
      </c>
      <c r="L16" s="14" t="s">
        <v>37</v>
      </c>
      <c r="M16" s="14" t="s">
        <v>46</v>
      </c>
      <c r="N16" s="14" t="s">
        <v>39</v>
      </c>
      <c r="O16" s="14" t="s">
        <v>48</v>
      </c>
      <c r="P16" s="9"/>
      <c r="Q16" s="9"/>
    </row>
    <row r="17" spans="9:15" x14ac:dyDescent="0.25">
      <c r="I17" s="8" t="s">
        <v>26</v>
      </c>
      <c r="J17" s="15">
        <f t="shared" ref="J17:O20" si="2">(J2-J$13)/J$14</f>
        <v>0</v>
      </c>
      <c r="K17" s="15">
        <f t="shared" si="2"/>
        <v>0</v>
      </c>
      <c r="L17" s="15">
        <f t="shared" si="2"/>
        <v>0</v>
      </c>
      <c r="M17" s="15">
        <f t="shared" si="2"/>
        <v>0.88386499464393631</v>
      </c>
      <c r="N17" s="15">
        <f t="shared" si="2"/>
        <v>0</v>
      </c>
      <c r="O17" s="15">
        <f t="shared" si="2"/>
        <v>0.4600564518217366</v>
      </c>
    </row>
    <row r="18" spans="9:15" x14ac:dyDescent="0.25">
      <c r="I18" s="8" t="s">
        <v>34</v>
      </c>
      <c r="J18" s="15">
        <f t="shared" si="2"/>
        <v>0.99043062200957022</v>
      </c>
      <c r="K18" s="15">
        <f t="shared" si="2"/>
        <v>0.53376205787781661</v>
      </c>
      <c r="L18" s="15">
        <f t="shared" si="2"/>
        <v>1</v>
      </c>
      <c r="M18" s="15">
        <f t="shared" si="2"/>
        <v>1</v>
      </c>
      <c r="N18" s="15">
        <f t="shared" si="2"/>
        <v>0.98350876468096293</v>
      </c>
      <c r="O18" s="15">
        <f t="shared" si="2"/>
        <v>1</v>
      </c>
    </row>
    <row r="19" spans="9:15" x14ac:dyDescent="0.25">
      <c r="I19" s="8" t="s">
        <v>35</v>
      </c>
      <c r="J19" s="15">
        <f t="shared" si="2"/>
        <v>1</v>
      </c>
      <c r="K19" s="15">
        <f t="shared" si="2"/>
        <v>1</v>
      </c>
      <c r="L19" s="15">
        <f t="shared" si="2"/>
        <v>0.8672566371681486</v>
      </c>
      <c r="M19" s="15">
        <f t="shared" si="2"/>
        <v>0.95924142806682478</v>
      </c>
      <c r="N19" s="15">
        <f t="shared" si="2"/>
        <v>0.86264190312883438</v>
      </c>
      <c r="O19" s="15">
        <f t="shared" si="2"/>
        <v>0.77135199523526132</v>
      </c>
    </row>
    <row r="20" spans="9:15" x14ac:dyDescent="0.25">
      <c r="I20" s="8" t="s">
        <v>36</v>
      </c>
      <c r="J20" s="15">
        <f t="shared" si="2"/>
        <v>0.96650105263159392</v>
      </c>
      <c r="K20" s="15">
        <f t="shared" si="2"/>
        <v>0.94212289389068982</v>
      </c>
      <c r="L20" s="15">
        <f t="shared" si="2"/>
        <v>0.94690265486726133</v>
      </c>
      <c r="M20" s="15">
        <f t="shared" si="2"/>
        <v>0</v>
      </c>
      <c r="N20" s="15">
        <f t="shared" si="2"/>
        <v>1</v>
      </c>
      <c r="O20" s="15">
        <f t="shared" si="2"/>
        <v>0</v>
      </c>
    </row>
    <row r="21" spans="9:15" x14ac:dyDescent="0.25">
      <c r="I21" s="8" t="s">
        <v>98</v>
      </c>
    </row>
    <row r="22" spans="9:15" x14ac:dyDescent="0.25">
      <c r="I22" s="8" t="s">
        <v>99</v>
      </c>
    </row>
    <row r="40" spans="10:14" x14ac:dyDescent="0.25">
      <c r="L40" t="s">
        <v>103</v>
      </c>
      <c r="M40">
        <v>0.23350839999999998</v>
      </c>
      <c r="N40">
        <v>0.70462540000000007</v>
      </c>
    </row>
    <row r="41" spans="10:14" x14ac:dyDescent="0.25">
      <c r="J41" s="6">
        <v>0.69792670000000001</v>
      </c>
      <c r="L41" t="s">
        <v>104</v>
      </c>
      <c r="M41">
        <v>0.20675460000000001</v>
      </c>
      <c r="N41">
        <v>0.69314200000000015</v>
      </c>
    </row>
    <row r="42" spans="10:14" x14ac:dyDescent="0.25">
      <c r="J42" s="6">
        <v>0.56459320000000002</v>
      </c>
      <c r="L42" t="s">
        <v>105</v>
      </c>
      <c r="M42">
        <v>0.46173980000000003</v>
      </c>
      <c r="N42">
        <v>0.59218499999999996</v>
      </c>
    </row>
    <row r="43" spans="10:14" x14ac:dyDescent="0.25">
      <c r="L43" t="s">
        <v>106</v>
      </c>
      <c r="M43">
        <v>0.52044160000000006</v>
      </c>
      <c r="N43">
        <v>0.55709710000000001</v>
      </c>
    </row>
  </sheetData>
  <mergeCells count="2">
    <mergeCell ref="A1:E1"/>
    <mergeCell ref="I15:Q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F1</vt:lpstr>
      <vt:lpstr>Acc</vt:lpstr>
      <vt:lpstr>C-F1</vt:lpstr>
      <vt:lpstr>C-Acc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Rick Katiyar</cp:lastModifiedBy>
  <dcterms:created xsi:type="dcterms:W3CDTF">2023-10-16T20:58:38Z</dcterms:created>
  <dcterms:modified xsi:type="dcterms:W3CDTF">2023-12-13T23:38:42Z</dcterms:modified>
</cp:coreProperties>
</file>