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PCGames\ProjectMaga\data\excels\"/>
    </mc:Choice>
  </mc:AlternateContent>
  <xr:revisionPtr revIDLastSave="0" documentId="13_ncr:1_{97214808-7477-45A7-8D00-4E121DF1669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lasses" sheetId="1" r:id="rId1"/>
    <sheet name="#Detai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2" l="1"/>
  <c r="K6" i="2"/>
  <c r="I5" i="1"/>
  <c r="J5" i="1"/>
  <c r="G5" i="1"/>
  <c r="H5" i="1"/>
  <c r="F5" i="1"/>
  <c r="E5" i="1"/>
  <c r="E4" i="1"/>
  <c r="H4" i="1"/>
  <c r="G4" i="1"/>
  <c r="F4" i="1"/>
  <c r="I4" i="1"/>
  <c r="J4" i="1"/>
</calcChain>
</file>

<file path=xl/sharedStrings.xml><?xml version="1.0" encoding="utf-8"?>
<sst xmlns="http://schemas.openxmlformats.org/spreadsheetml/2006/main" count="85" uniqueCount="43">
  <si>
    <t>iname</t>
    <phoneticPr fontId="1" type="noConversion"/>
  </si>
  <si>
    <t>string</t>
    <phoneticPr fontId="1" type="noConversion"/>
  </si>
  <si>
    <t>ID</t>
    <phoneticPr fontId="1" type="noConversion"/>
  </si>
  <si>
    <t>name</t>
    <phoneticPr fontId="1" type="noConversion"/>
  </si>
  <si>
    <t>名称</t>
    <phoneticPr fontId="1" type="noConversion"/>
  </si>
  <si>
    <t>expr</t>
    <phoneticPr fontId="1" type="noConversion"/>
  </si>
  <si>
    <t>描述</t>
    <phoneticPr fontId="1" type="noConversion"/>
  </si>
  <si>
    <t>fixed_skills</t>
    <phoneticPr fontId="1" type="noConversion"/>
  </si>
  <si>
    <t>string[]</t>
    <phoneticPr fontId="1" type="noConversion"/>
  </si>
  <si>
    <t>固有技能</t>
    <phoneticPr fontId="1" type="noConversion"/>
  </si>
  <si>
    <t>fixed_skill_ranks</t>
    <phoneticPr fontId="1" type="noConversion"/>
  </si>
  <si>
    <t>number[]</t>
    <phoneticPr fontId="1" type="noConversion"/>
  </si>
  <si>
    <t>固有技能解锁级别</t>
    <phoneticPr fontId="1" type="noConversion"/>
  </si>
  <si>
    <t>free_skills</t>
    <phoneticPr fontId="1" type="noConversion"/>
  </si>
  <si>
    <t>通用技能</t>
    <phoneticPr fontId="1" type="noConversion"/>
  </si>
  <si>
    <t>free_skill_ranks</t>
    <phoneticPr fontId="1" type="noConversion"/>
  </si>
  <si>
    <t>通用技能解锁级别</t>
    <phoneticPr fontId="1" type="noConversion"/>
  </si>
  <si>
    <t>bonus_params</t>
    <phoneticPr fontId="1" type="noConversion"/>
  </si>
  <si>
    <t>req_params</t>
    <phoneticPr fontId="1" type="noConversion"/>
  </si>
  <si>
    <t>解锁需要属性</t>
    <phoneticPr fontId="1" type="noConversion"/>
  </si>
  <si>
    <t>属性加成</t>
    <phoneticPr fontId="1" type="noConversion"/>
  </si>
  <si>
    <t>CL_HELIOS</t>
    <phoneticPr fontId="1" type="noConversion"/>
  </si>
  <si>
    <t>赫利俄斯</t>
    <phoneticPr fontId="1" type="noConversion"/>
  </si>
  <si>
    <t>hp</t>
    <phoneticPr fontId="1" type="noConversion"/>
  </si>
  <si>
    <t>mp</t>
    <phoneticPr fontId="1" type="noConversion"/>
  </si>
  <si>
    <t xml:space="preserve"> str</t>
    <phoneticPr fontId="1" type="noConversion"/>
  </si>
  <si>
    <t>int</t>
    <phoneticPr fontId="1" type="noConversion"/>
  </si>
  <si>
    <t>con</t>
    <phoneticPr fontId="1" type="noConversion"/>
  </si>
  <si>
    <t>mnd</t>
    <phoneticPr fontId="1" type="noConversion"/>
  </si>
  <si>
    <t>per</t>
    <phoneticPr fontId="1" type="noConversion"/>
  </si>
  <si>
    <t>spd</t>
    <phoneticPr fontId="1" type="noConversion"/>
  </si>
  <si>
    <t>加成属性</t>
    <phoneticPr fontId="1" type="noConversion"/>
  </si>
  <si>
    <t>需求属性</t>
    <phoneticPr fontId="1" type="noConversion"/>
  </si>
  <si>
    <t>total</t>
    <phoneticPr fontId="1" type="noConversion"/>
  </si>
  <si>
    <t>解锁等级</t>
    <phoneticPr fontId="1" type="noConversion"/>
  </si>
  <si>
    <t>icon</t>
    <phoneticPr fontId="1" type="noConversion"/>
  </si>
  <si>
    <t>图标</t>
    <phoneticPr fontId="1" type="noConversion"/>
  </si>
  <si>
    <t>"SK_WAIT"</t>
    <phoneticPr fontId="1" type="noConversion"/>
  </si>
  <si>
    <t>helios</t>
    <phoneticPr fontId="1" type="noConversion"/>
  </si>
  <si>
    <t>CL_NYX</t>
    <phoneticPr fontId="1" type="noConversion"/>
  </si>
  <si>
    <t>尼克斯</t>
    <phoneticPr fontId="1" type="noConversion"/>
  </si>
  <si>
    <t>nyx</t>
    <phoneticPr fontId="1" type="noConversion"/>
  </si>
  <si>
    <t>"SK_STAFF_HIT"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</si>
</sst>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tabSelected="1" workbookViewId="0">
      <selection activeCell="J4" sqref="J4"/>
    </sheetView>
  </sheetViews>
  <sheetFormatPr defaultRowHeight="13.8" x14ac:dyDescent="0.25"/>
  <cols>
    <col min="1" max="1" width="11" customWidth="1"/>
    <col min="5" max="5" width="19.21875" customWidth="1"/>
    <col min="6" max="6" width="16.33203125" customWidth="1"/>
    <col min="7" max="7" width="14.88671875" customWidth="1"/>
    <col min="8" max="8" width="17.109375" customWidth="1"/>
    <col min="9" max="9" width="13.44140625" customWidth="1"/>
    <col min="10" max="10" width="13.21875" customWidth="1"/>
  </cols>
  <sheetData>
    <row r="1" spans="1:10" x14ac:dyDescent="0.25">
      <c r="A1" t="s">
        <v>0</v>
      </c>
      <c r="B1" t="s">
        <v>3</v>
      </c>
      <c r="C1" t="s">
        <v>5</v>
      </c>
      <c r="D1" t="s">
        <v>35</v>
      </c>
      <c r="E1" t="s">
        <v>7</v>
      </c>
      <c r="F1" t="s">
        <v>10</v>
      </c>
      <c r="G1" t="s">
        <v>13</v>
      </c>
      <c r="H1" t="s">
        <v>15</v>
      </c>
      <c r="I1" t="s">
        <v>17</v>
      </c>
      <c r="J1" t="s">
        <v>18</v>
      </c>
    </row>
    <row r="2" spans="1:10" x14ac:dyDescent="0.25">
      <c r="A2" t="s">
        <v>1</v>
      </c>
      <c r="B2" t="s">
        <v>1</v>
      </c>
      <c r="C2" t="s">
        <v>1</v>
      </c>
      <c r="D2" t="s">
        <v>1</v>
      </c>
      <c r="E2" t="s">
        <v>8</v>
      </c>
      <c r="F2" t="s">
        <v>11</v>
      </c>
      <c r="G2" t="s">
        <v>8</v>
      </c>
      <c r="H2" t="s">
        <v>11</v>
      </c>
      <c r="I2" t="s">
        <v>11</v>
      </c>
      <c r="J2" t="s">
        <v>11</v>
      </c>
    </row>
    <row r="3" spans="1:10" x14ac:dyDescent="0.25">
      <c r="A3" t="s">
        <v>2</v>
      </c>
      <c r="B3" t="s">
        <v>4</v>
      </c>
      <c r="C3" t="s">
        <v>6</v>
      </c>
      <c r="D3" t="s">
        <v>36</v>
      </c>
      <c r="E3" t="s">
        <v>9</v>
      </c>
      <c r="F3" t="s">
        <v>12</v>
      </c>
      <c r="G3" t="s">
        <v>14</v>
      </c>
      <c r="H3" t="s">
        <v>16</v>
      </c>
      <c r="I3" t="s">
        <v>20</v>
      </c>
      <c r="J3" t="s">
        <v>19</v>
      </c>
    </row>
    <row r="4" spans="1:10" x14ac:dyDescent="0.25">
      <c r="A4" t="s">
        <v>21</v>
      </c>
      <c r="B4" t="s">
        <v>22</v>
      </c>
      <c r="D4" t="s">
        <v>38</v>
      </c>
      <c r="E4" t="str">
        <f ca="1">"["&amp;_xlfn.TEXTJOIN(",",TRUE,INDIRECT("'#Detail'!"&amp;ADDRESS(MATCH($A4,'#Detail'!$A:$A,0)+0, 3)&amp;":"&amp;ADDRESS(MATCH($A4,'#Detail'!$A:$A,0)+0, 100)))&amp;"]"</f>
        <v>["SK_STAFF_HIT"]</v>
      </c>
      <c r="F4" t="str">
        <f ca="1">"["&amp;_xlfn.TEXTJOIN(",",TRUE,INDIRECT("'#Detail'!"&amp;ADDRESS(MATCH($A4,'#Detail'!$A:$A,0)+1, 3)&amp;":"&amp;ADDRESS(MATCH($A4,'#Detail'!$A:$A,0)+1, 100)))&amp;"]"</f>
        <v>[1]</v>
      </c>
      <c r="G4" t="str">
        <f ca="1">"["&amp;_xlfn.TEXTJOIN(",",TRUE,INDIRECT("'#Detail'!"&amp;ADDRESS(MATCH($A4,'#Detail'!$A:$A,0)+2, 3)&amp;":"&amp;ADDRESS(MATCH($A4,'#Detail'!$A:$A,0)+2, 100)))&amp;"]"</f>
        <v>[]</v>
      </c>
      <c r="H4" t="str">
        <f ca="1">"["&amp;_xlfn.TEXTJOIN(",",TRUE,INDIRECT("'#Detail'!"&amp;ADDRESS(MATCH($A4,'#Detail'!$A:$A,0)+3, 3)&amp;":"&amp;ADDRESS(MATCH($A4,'#Detail'!$A:$A,0)+3, 100)))&amp;"]"</f>
        <v>[]</v>
      </c>
      <c r="I4" t="str">
        <f ca="1">"["&amp;_xlfn.TEXTJOIN(",",TRUE,INDIRECT("'#Detail'!"&amp;ADDRESS(MATCH($A4,'#Detail'!$A:$A,0)+5, 3)&amp;":"&amp;ADDRESS(MATCH($A4,'#Detail'!$A:$A,0)+5, 10)))&amp;"]"</f>
        <v>[1,2,3,4,5,6,7,8]</v>
      </c>
      <c r="J4" t="str">
        <f ca="1">"["&amp;_xlfn.TEXTJOIN(",",TRUE,INDIRECT("'#Detail'!"&amp;ADDRESS(MATCH($A4,'#Detail'!$A:$A,0)+7, 3)&amp;":"&amp;ADDRESS(MATCH($A4,'#Detail'!$A:$A,0)+7, 10)))&amp;"]"</f>
        <v>[0,0,0,0,0,0,0,0]</v>
      </c>
    </row>
    <row r="5" spans="1:10" x14ac:dyDescent="0.25">
      <c r="A5" t="s">
        <v>39</v>
      </c>
      <c r="B5" t="s">
        <v>40</v>
      </c>
      <c r="D5" t="s">
        <v>41</v>
      </c>
      <c r="E5" t="str">
        <f ca="1">"["&amp;_xlfn.TEXTJOIN(",",TRUE,INDIRECT("'#Detail'!"&amp;ADDRESS(MATCH($A5,'#Detail'!$A:$A,0)+0, 3)&amp;":"&amp;ADDRESS(MATCH($A5,'#Detail'!$A:$A,0)+0, 100)))&amp;"]"</f>
        <v>["SK_WAIT"]</v>
      </c>
      <c r="F5" t="str">
        <f ca="1">"["&amp;_xlfn.TEXTJOIN(",",TRUE,INDIRECT("'#Detail'!"&amp;ADDRESS(MATCH($A5,'#Detail'!$A:$A,0)+1, 3)&amp;":"&amp;ADDRESS(MATCH($A5,'#Detail'!$A:$A,0)+1, 100)))&amp;"]"</f>
        <v>[1]</v>
      </c>
      <c r="G5" t="str">
        <f ca="1">"["&amp;_xlfn.TEXTJOIN(",",TRUE,INDIRECT("'#Detail'!"&amp;ADDRESS(MATCH($A5,'#Detail'!$A:$A,0)+2, 3)&amp;":"&amp;ADDRESS(MATCH($A5,'#Detail'!$A:$A,0)+2, 100)))&amp;"]"</f>
        <v>[]</v>
      </c>
      <c r="H5" t="str">
        <f ca="1">"["&amp;_xlfn.TEXTJOIN(",",TRUE,INDIRECT("'#Detail'!"&amp;ADDRESS(MATCH($A5,'#Detail'!$A:$A,0)+3, 3)&amp;":"&amp;ADDRESS(MATCH($A5,'#Detail'!$A:$A,0)+3, 100)))&amp;"]"</f>
        <v>[]</v>
      </c>
      <c r="I5" t="str">
        <f ca="1">"["&amp;_xlfn.TEXTJOIN(",",TRUE,INDIRECT("'#Detail'!"&amp;ADDRESS(MATCH($A5,'#Detail'!$A:$A,0)+5, 3)&amp;":"&amp;ADDRESS(MATCH($A5,'#Detail'!$A:$A,0)+5, 10)))&amp;"]"</f>
        <v>[2,2,2,2,2,2,2,2]</v>
      </c>
      <c r="J5" t="str">
        <f ca="1">"["&amp;_xlfn.TEXTJOIN(",",TRUE,INDIRECT("'#Detail'!"&amp;ADDRESS(MATCH($A5,'#Detail'!$A:$A,0)+7, 3)&amp;":"&amp;ADDRESS(MATCH($A5,'#Detail'!$A:$A,0)+7, 10)))&amp;"]"</f>
        <v>[0,0,0,0,0,0,0,0]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F2E9B-7FEC-40DD-9CCB-489C74253EE8}">
  <dimension ref="A1:K16"/>
  <sheetViews>
    <sheetView workbookViewId="0">
      <selection activeCell="D6" sqref="D6"/>
    </sheetView>
  </sheetViews>
  <sheetFormatPr defaultRowHeight="13.8" x14ac:dyDescent="0.25"/>
  <cols>
    <col min="1" max="1" width="11.33203125" style="3" customWidth="1"/>
    <col min="2" max="2" width="8.88671875" style="3"/>
    <col min="3" max="3" width="12.77734375" style="3" customWidth="1"/>
    <col min="4" max="16384" width="8.88671875" style="3"/>
  </cols>
  <sheetData>
    <row r="1" spans="1:11" x14ac:dyDescent="0.25">
      <c r="A1" s="11" t="s">
        <v>21</v>
      </c>
      <c r="B1" s="4" t="s">
        <v>9</v>
      </c>
      <c r="C1" s="4" t="s">
        <v>42</v>
      </c>
      <c r="D1" s="5"/>
      <c r="E1" s="5"/>
      <c r="F1" s="5"/>
      <c r="G1" s="5"/>
      <c r="H1" s="5"/>
      <c r="I1" s="5"/>
      <c r="J1" s="6"/>
      <c r="K1" s="2"/>
    </row>
    <row r="2" spans="1:11" x14ac:dyDescent="0.25">
      <c r="A2" s="12"/>
      <c r="B2" s="1" t="s">
        <v>34</v>
      </c>
      <c r="C2" s="1">
        <v>1</v>
      </c>
      <c r="D2" s="1"/>
      <c r="E2" s="1"/>
      <c r="F2" s="1"/>
      <c r="G2" s="2"/>
      <c r="H2" s="2"/>
      <c r="I2" s="2"/>
      <c r="J2" s="7"/>
      <c r="K2" s="2"/>
    </row>
    <row r="3" spans="1:11" x14ac:dyDescent="0.25">
      <c r="A3" s="12"/>
      <c r="B3" s="1" t="s">
        <v>14</v>
      </c>
      <c r="C3" s="1"/>
      <c r="D3" s="1"/>
      <c r="E3" s="2"/>
      <c r="F3" s="2"/>
      <c r="G3" s="2"/>
      <c r="H3" s="2"/>
      <c r="I3" s="1"/>
      <c r="J3" s="8"/>
    </row>
    <row r="4" spans="1:11" x14ac:dyDescent="0.25">
      <c r="A4" s="12"/>
      <c r="B4" s="2" t="s">
        <v>34</v>
      </c>
      <c r="C4" s="1"/>
      <c r="D4" s="1"/>
      <c r="E4" s="1"/>
      <c r="F4" s="2"/>
      <c r="G4" s="2"/>
      <c r="H4" s="2"/>
      <c r="I4" s="1"/>
      <c r="J4" s="8"/>
    </row>
    <row r="5" spans="1:11" x14ac:dyDescent="0.25">
      <c r="A5" s="12"/>
      <c r="B5" s="1" t="s">
        <v>31</v>
      </c>
      <c r="C5" s="1" t="s">
        <v>23</v>
      </c>
      <c r="D5" s="1" t="s">
        <v>24</v>
      </c>
      <c r="E5" s="1" t="s">
        <v>25</v>
      </c>
      <c r="F5" s="1" t="s">
        <v>26</v>
      </c>
      <c r="G5" s="1" t="s">
        <v>27</v>
      </c>
      <c r="H5" s="1" t="s">
        <v>28</v>
      </c>
      <c r="I5" s="1" t="s">
        <v>29</v>
      </c>
      <c r="J5" s="8" t="s">
        <v>30</v>
      </c>
      <c r="K5" s="2" t="s">
        <v>33</v>
      </c>
    </row>
    <row r="6" spans="1:11" x14ac:dyDescent="0.25">
      <c r="A6" s="12"/>
      <c r="B6" s="1"/>
      <c r="C6" s="1">
        <v>1</v>
      </c>
      <c r="D6" s="1">
        <v>2</v>
      </c>
      <c r="E6" s="1">
        <v>3</v>
      </c>
      <c r="F6" s="2">
        <v>4</v>
      </c>
      <c r="G6" s="2">
        <v>5</v>
      </c>
      <c r="H6" s="2">
        <v>6</v>
      </c>
      <c r="I6" s="2">
        <v>7</v>
      </c>
      <c r="J6" s="8">
        <v>8</v>
      </c>
      <c r="K6" s="3">
        <f>SUM(E6:J6)</f>
        <v>33</v>
      </c>
    </row>
    <row r="7" spans="1:11" x14ac:dyDescent="0.25">
      <c r="A7" s="12"/>
      <c r="B7" s="1" t="s">
        <v>32</v>
      </c>
      <c r="C7" s="1" t="s">
        <v>23</v>
      </c>
      <c r="D7" s="1" t="s">
        <v>24</v>
      </c>
      <c r="E7" s="1" t="s">
        <v>25</v>
      </c>
      <c r="F7" s="1" t="s">
        <v>26</v>
      </c>
      <c r="G7" s="1" t="s">
        <v>27</v>
      </c>
      <c r="H7" s="1" t="s">
        <v>28</v>
      </c>
      <c r="I7" s="1" t="s">
        <v>29</v>
      </c>
      <c r="J7" s="8" t="s">
        <v>30</v>
      </c>
    </row>
    <row r="8" spans="1:11" ht="14.4" thickBot="1" x14ac:dyDescent="0.3">
      <c r="A8" s="13"/>
      <c r="B8" s="9"/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10">
        <v>0</v>
      </c>
    </row>
    <row r="9" spans="1:11" x14ac:dyDescent="0.25">
      <c r="A9" s="11" t="s">
        <v>39</v>
      </c>
      <c r="B9" s="4" t="s">
        <v>9</v>
      </c>
      <c r="C9" s="4" t="s">
        <v>37</v>
      </c>
      <c r="D9" s="5"/>
      <c r="E9" s="5"/>
      <c r="F9" s="5"/>
      <c r="G9" s="5"/>
      <c r="H9" s="5"/>
      <c r="I9" s="5"/>
      <c r="J9" s="6"/>
    </row>
    <row r="10" spans="1:11" x14ac:dyDescent="0.25">
      <c r="A10" s="12"/>
      <c r="B10" s="1" t="s">
        <v>34</v>
      </c>
      <c r="C10" s="1">
        <v>1</v>
      </c>
      <c r="D10" s="1"/>
      <c r="E10" s="1"/>
      <c r="F10" s="1"/>
      <c r="G10" s="2"/>
      <c r="H10" s="2"/>
      <c r="I10" s="2"/>
      <c r="J10" s="7"/>
    </row>
    <row r="11" spans="1:11" x14ac:dyDescent="0.25">
      <c r="A11" s="12"/>
      <c r="B11" s="1" t="s">
        <v>14</v>
      </c>
      <c r="C11" s="1"/>
      <c r="D11" s="1"/>
      <c r="E11" s="2"/>
      <c r="F11" s="2"/>
      <c r="G11" s="2"/>
      <c r="H11" s="2"/>
      <c r="I11" s="1"/>
      <c r="J11" s="8"/>
    </row>
    <row r="12" spans="1:11" x14ac:dyDescent="0.25">
      <c r="A12" s="12"/>
      <c r="B12" s="2" t="s">
        <v>34</v>
      </c>
      <c r="C12" s="1"/>
      <c r="D12" s="1"/>
      <c r="E12" s="1"/>
      <c r="F12" s="2"/>
      <c r="G12" s="2"/>
      <c r="H12" s="2"/>
      <c r="I12" s="1"/>
      <c r="J12" s="8"/>
    </row>
    <row r="13" spans="1:11" x14ac:dyDescent="0.25">
      <c r="A13" s="12"/>
      <c r="B13" s="1" t="s">
        <v>31</v>
      </c>
      <c r="C13" s="1" t="s">
        <v>23</v>
      </c>
      <c r="D13" s="1" t="s">
        <v>24</v>
      </c>
      <c r="E13" s="1" t="s">
        <v>25</v>
      </c>
      <c r="F13" s="1" t="s">
        <v>26</v>
      </c>
      <c r="G13" s="1" t="s">
        <v>27</v>
      </c>
      <c r="H13" s="1" t="s">
        <v>28</v>
      </c>
      <c r="I13" s="1" t="s">
        <v>29</v>
      </c>
      <c r="J13" s="8" t="s">
        <v>30</v>
      </c>
    </row>
    <row r="14" spans="1:11" x14ac:dyDescent="0.25">
      <c r="A14" s="12"/>
      <c r="B14" s="1"/>
      <c r="C14" s="1">
        <v>2</v>
      </c>
      <c r="D14" s="1">
        <v>2</v>
      </c>
      <c r="E14" s="1">
        <v>2</v>
      </c>
      <c r="F14" s="2">
        <v>2</v>
      </c>
      <c r="G14" s="2">
        <v>2</v>
      </c>
      <c r="H14" s="2">
        <v>2</v>
      </c>
      <c r="I14" s="2">
        <v>2</v>
      </c>
      <c r="J14" s="8">
        <v>2</v>
      </c>
      <c r="K14" s="3">
        <f>SUM(E14:J14)</f>
        <v>12</v>
      </c>
    </row>
    <row r="15" spans="1:11" x14ac:dyDescent="0.25">
      <c r="A15" s="12"/>
      <c r="B15" s="1" t="s">
        <v>32</v>
      </c>
      <c r="C15" s="1" t="s">
        <v>23</v>
      </c>
      <c r="D15" s="1" t="s">
        <v>24</v>
      </c>
      <c r="E15" s="1" t="s">
        <v>25</v>
      </c>
      <c r="F15" s="1" t="s">
        <v>26</v>
      </c>
      <c r="G15" s="1" t="s">
        <v>27</v>
      </c>
      <c r="H15" s="1" t="s">
        <v>28</v>
      </c>
      <c r="I15" s="1" t="s">
        <v>29</v>
      </c>
      <c r="J15" s="8" t="s">
        <v>30</v>
      </c>
    </row>
    <row r="16" spans="1:11" ht="14.4" thickBot="1" x14ac:dyDescent="0.3">
      <c r="A16" s="13"/>
      <c r="B16" s="9"/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10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Classes</vt:lpstr>
      <vt:lpstr>#Detail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Araragi</dc:creator>
  <cp:lastModifiedBy>Rholin Aidas</cp:lastModifiedBy>
  <dcterms:created xsi:type="dcterms:W3CDTF">2015-06-05T18:19:34Z</dcterms:created>
  <dcterms:modified xsi:type="dcterms:W3CDTF">2021-08-26T15:44:45Z</dcterms:modified>
</cp:coreProperties>
</file>