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final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<x:sst xmlns:r="http://schemas.openxmlformats.org/officeDocument/2006/relationships" xmlns:c="http://schemas.openxmlformats.org/drawingml/2006/chart" xmlns:x="http://schemas.openxmlformats.org/spreadsheetml/2006/main" count="102837" uniqueCount="248">
  <x:si>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</x:si>
  <x:si>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</x:si>
  <x:si>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화면목록 및 명세서</x:t>
  </x:si>
  <x:si>
    <x:t>테스트 및 교육</x:t>
  </x:si>
  <x:si>
    <x:t>분석단계(AD)</x:t>
  </x:si>
  <x:si>
    <x:t>가중치
(100%)</x:t>
  </x:si>
  <x:si>
    <x:t>프로젝트 범위 정의</x:t>
  </x:si>
  <x:si>
    <x:t>알림기능 - 푸시기능</x:t>
  </x:si>
  <x:si>
    <x:t>도입기업
담당자</x:t>
  </x:si>
  <x:si>
    <x:t>프로그램 Source</x:t>
  </x:si>
  <x:si>
    <x:t>공급기업
담당자</x:t>
  </x:si>
  <x:si>
    <x:t>고객요구사항 명세서</x:t>
  </x:si>
  <x:si>
    <x:t>보상기능 - 출석기능</x:t>
  </x:si>
  <x:si>
    <x:t>프로그램 일람표</x:t>
  </x:si>
  <x:si>
    <x:t>예산 입력 요망</x:t>
  </x:si>
  <x:si>
    <x:t>업무 분석 및 설계</x:t>
  </x:si>
  <x:si>
    <x:t>Duration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</x:si>
  <x:si>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</x:si>
  <x:si>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인공지능&amp;빅데이터 서비스 기반 홈트레이닝 구독 서비스</x:t>
  </x:si>
  <x:si>
    <x:t>관리자기능 - 게시글 관리 기능</x:t>
  </x:si>
  <x:si>
    <x:t>관리자기능 - 회원 관리 기능</x:t>
  </x:si>
  <x:si>
    <x:t>관리자기능 - 식품 구매 관리 기능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</x:si>
  <x:si>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</x:si>
  <x:si>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커뮤니티 - 게시글 링크 복사</x:t>
  </x:si>
  <x:si>
    <x:t>맞춤형기능 - 체력 측정 기능(래)</x:t>
  </x:si>
  <x:si>
    <x:t>식단기능 - 목적별 식단 분류</x:t>
  </x:si>
  <x:si>
    <x:t>회원기능 - 게시글 관리(비)</x:t>
  </x:si>
  <x:si>
    <x:t>구독기능 - 구독 서비스 관리(현)</x:t>
  </x:si>
  <x:si>
    <x:t>회원기능 - 개인정보 관리(비)</x:t>
  </x:si>
  <x:si>
    <x:t>식단기능 - 음식 칼로리 추정</x:t>
  </x:si>
  <x:si>
    <x:t>회원기능 - 개인정보 관리(현)</x:t>
  </x:si>
  <x:si>
    <x:t>Table layout 정의서</x:t>
  </x:si>
  <x:si>
    <x:t>신체정보 - 신체정보 관리(래)</x:t>
  </x:si>
  <x:si>
    <x:t>관리자기능 - 운동 콘텐츠 관리</x:t>
  </x:si>
  <x:si>
    <x:t>커뮤니티 - 좋아요/싫어요 관리</x:t>
  </x:si>
  <x:si>
    <x:t>커뮤니티 - 게시글 관리</x:t>
  </x:si>
  <x:si>
    <x:t>장비설치계획서,장비설치결과서</x:t>
  </x:si>
  <x:si>
    <x:t>개선 업무 절차 흐름도</x:t>
  </x:si>
  <x:si>
    <x:t>회원기능 - 로그아웃(현)</x:t>
  </x:si>
  <x:si>
    <x:t>회원기능 - 로그인(비)</x:t>
  </x:si>
  <x:si>
    <x:t>테스트 및 이행(TI)</x:t>
  </x:si>
  <x:si>
    <x:t>식단기능 - 식단 인증 기능</x:t>
  </x:si>
  <x:si>
    <x:t>운동기능 - 운동 영상 제공</x:t>
  </x:si>
  <x:si>
    <x:t>주요 기능 및 아이디어 정리</x:t>
  </x:si>
  <x:si>
    <x:t>커뮤니티 - 댓글 관리</x:t>
  </x:si>
  <x:si>
    <x:t>데이터 수집 계획 수립</x:t>
  </x:si>
  <x:si>
    <x:t>회원기능 - 계정생성(현)</x:t>
  </x:si>
  <x:si>
    <x:t>회원기능 - 계정생성(비)</x:t>
  </x:si>
  <x:si>
    <x:t>회원기능 - 로그인(현)</x:t>
  </x:si>
  <x:si>
    <x:t>회원기능 - 로그아웃(비)</x:t>
  </x:si>
  <x:si>
    <x:t>식단기능 - 식품 구매 기능</x:t>
  </x:si>
  <x:si>
    <x:t>커뮤니티 - 신고 기능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</x:si>
  <x:si>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</x:si>
  <x:si>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토끼21</x:t>
  </x:si>
  <x:si>
    <x:t>메뉴정의</x:t>
  </x:si>
  <x:si>
    <x:t>오리07</x:t>
  </x:si>
  <x:si>
    <x:t>1.3.10</x:t>
  </x:si>
  <x:si>
    <x:t>1.4.2</x:t>
  </x:si>
  <x:si>
    <x:t>PPT 최종안</x:t>
  </x:si>
  <x:si>
    <x:t>기술설계</x:t>
  </x:si>
  <x:si>
    <x:t>total</x:t>
  </x:si>
  <x:si>
    <x:t>계획진도율</x:t>
  </x:si>
  <x:si>
    <x:t>예상 매출</x:t>
  </x:si>
  <x:si>
    <x:t>투입실적M/D</x:t>
  </x:si>
  <x:si>
    <x:t>1.3.8</x:t>
  </x:si>
  <x:si>
    <x:t>1.3.27</x:t>
  </x:si>
  <x:si>
    <x:t>프로젝트 발표</x:t>
  </x:si>
  <x:si>
    <x:t>1.2.1</x:t>
  </x:si>
  <x:si>
    <x:t>토끼05</x:t>
  </x:si>
  <x:si>
    <x:t>오리08</x:t>
  </x:si>
  <x:si>
    <x:t>1.3.35</x:t>
  </x:si>
  <x:si>
    <x:t>오리04</x:t>
  </x:si>
  <x:si>
    <x:t>토끼12</x:t>
  </x:si>
  <x:si>
    <x:t>토끼14</x:t>
  </x:si>
  <x:si>
    <x:t>전체 프로젝트</x:t>
  </x:si>
  <x:si>
    <x:t>1.3.39</x:t>
  </x:si>
  <x:si>
    <x:t>1.3.34</x:t>
  </x:si>
  <x:si>
    <x:t>직무능력</x:t>
  </x:si>
  <x:si>
    <x:t>1.3.18</x:t>
  </x:si>
  <x:si>
    <x:t>토끼07</x:t>
  </x:si>
  <x:si>
    <x:t>토끼26</x:t>
  </x:si>
  <x:si>
    <x:t>1.3.1</x:t>
  </x:si>
  <x:si>
    <x:t>우선순위</x:t>
  </x:si>
  <x:si>
    <x:t>사자01</x:t>
  </x:si>
  <x:si>
    <x:t>1.3.38</x:t>
  </x:si>
  <x:si>
    <x:t>1.3.37</x:t>
  </x:si>
  <x:si>
    <x:t>1.3.28</x:t>
  </x:si>
  <x:si>
    <x:t>1.3.25</x:t>
  </x:si>
  <x:si>
    <x:t>오리06</x:t>
  </x:si>
  <x:si>
    <x:t>1.3.7</x:t>
  </x:si>
  <x:si>
    <x:t>토끼08</x:t>
  </x:si>
  <x:si>
    <x:t>계획
진도율</x:t>
  </x:si>
  <x:si>
    <x:t>1.3.26</x:t>
  </x:si>
  <x:si>
    <x:t>토끼17</x:t>
  </x:si>
  <x:si>
    <x:t>토끼27</x:t>
  </x:si>
  <x:si>
    <x:t>전체진행률</x:t>
  </x:si>
  <x:si>
    <x:t>PPT 초안</x:t>
  </x:si>
  <x:si>
    <x:t>토끼23</x:t>
  </x:si>
  <x:si>
    <x:t>오리05</x:t>
  </x:si>
  <x:si>
    <x:t>토끼11</x:t>
  </x:si>
  <x:si>
    <x:t>1.3.40</x:t>
  </x:si>
  <x:si>
    <x:t>토끼01</x:t>
  </x:si>
  <x:si>
    <x:t>토끼02</x:t>
  </x:si>
  <x:si>
    <x:t>1.1.2</x:t>
  </x:si>
  <x:si>
    <x:t>1.3.2</x:t>
  </x:si>
  <x:si>
    <x:t>1.4.3</x:t>
  </x:si>
  <x:si>
    <x:t>토끼24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</x:si>
  <x:si>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</x:si>
  <x:si>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토끼04</x:t>
  </x:si>
  <x:si>
    <x:t>1.3.14</x:t>
  </x:si>
  <x:si>
    <x:t>오리15</x:t>
  </x:si>
  <x:si>
    <x:t>1.1.4</x:t>
  </x:si>
  <x:si>
    <x:t>코딩(CD)</x:t>
  </x:si>
  <x:si>
    <x:t>계획
시작일</x:t>
  </x:si>
  <x:si>
    <x:t>1.3.23</x:t>
  </x:si>
  <x:si>
    <x:t>1.3.16</x:t>
  </x:si>
  <x:si>
    <x:t>1.3.15</x:t>
  </x:si>
  <x:si>
    <x:t>통합테스트</x:t>
  </x:si>
  <x:si>
    <x:t>토끼09</x:t>
  </x:si>
  <x:si>
    <x:t>작업 대기</x:t>
  </x:si>
  <x:si>
    <x:t>오리14</x:t>
  </x:si>
  <x:si>
    <x:t>투입계획M/D</x:t>
  </x:si>
  <x:si>
    <x:t>토끼20</x:t>
  </x:si>
  <x:si>
    <x:t>토끼03</x:t>
  </x:si>
  <x:si>
    <x:t>1.3.3</x:t>
  </x:si>
  <x:si>
    <x:t>사업관리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</x:si>
  <x:si>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</x:si>
  <x:si>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오리09</x:t>
  </x:si>
  <x:si>
    <x:t>작업 완료</x:t>
  </x:si>
  <x:si>
    <x:t>1.4.1</x:t>
  </x:si>
  <x:si>
    <x:t>예산(만원)</x:t>
  </x:si>
  <x:si>
    <x:t>1.3.19</x:t>
  </x:si>
  <x:si>
    <x:t>오리12</x:t>
  </x:si>
  <x:si>
    <x:t>1.5.3</x:t>
  </x:si>
  <x:si>
    <x:t>소요 예산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</x:si>
  <x:si>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</x:si>
  <x:si>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1.3.22</x:t>
  </x:si>
  <x:si>
    <x:t>워킹데이</x:t>
  </x:si>
  <x:si>
    <x:t>토끼25</x:t>
  </x:si>
  <x:si>
    <x:t>방문근무M/D</x:t>
  </x:si>
  <x:si>
    <x:t>1.3.11</x:t>
  </x:si>
  <x:si>
    <x:t>1.3.4</x:t>
  </x:si>
  <x:si>
    <x:t>할당 인원</x:t>
  </x:si>
  <x:si>
    <x:t>PM,TFT</x:t>
  </x:si>
  <x:si>
    <x:t>1.1.3</x:t>
  </x:si>
  <x:si>
    <x:t>토끼15</x:t>
  </x:si>
  <x:si>
    <x:t>오리10</x:t>
  </x:si>
  <x:si>
    <x:t>오리01</x:t>
  </x:si>
  <x:si>
    <x:t>오리02</x:t>
  </x:si>
  <x:si>
    <x:t>누락 MM</x:t>
  </x:si>
  <x:si>
    <x:t>1.3.5</x:t>
  </x:si>
  <x:si>
    <x:t>1.3.36</x:t>
  </x:si>
  <x:si>
    <x:t>실제
종료일</x:t>
  </x:si>
  <x:si>
    <x:t>토끼10</x:t>
  </x:si>
  <x:si>
    <x:t>투입공수</x:t>
  </x:si>
  <x:si>
    <x:t>1.2.2</x:t>
  </x:si>
  <x:si>
    <x:t>1.2.3</x:t>
  </x:si>
  <x:si>
    <x:t>1.3.13</x:t>
  </x:si>
  <x:si>
    <x:t>1.5.2</x:t>
  </x:si>
  <x:si>
    <x:t>1.3.6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</x:si>
  <x:si>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</x:si>
  <x:si>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단위테스트</x:t>
  </x:si>
  <x:si>
    <x:t>오리13</x:t>
  </x:si>
  <x:si>
    <x:t>요구사항 정의</x:t>
  </x:si>
  <x:si>
    <x:t>1.3.20</x:t>
  </x:si>
  <x:si>
    <x:t>토끼16</x:t>
  </x:si>
  <x:si>
    <x:t>1.3.17</x:t>
  </x:si>
  <x:si>
    <x:t>계획
종료일</x:t>
  </x:si>
  <x:si>
    <x:t>화면설계</x:t>
  </x:si>
  <x:si>
    <x:t>필요MM</x:t>
  </x:si>
  <x:si>
    <x:t>지침서 작성</x:t>
  </x:si>
  <x:si>
    <x:t>토끼22</x:t>
  </x:si>
  <x:si>
    <x:t>1.5.1</x:t>
  </x:si>
  <x:si>
    <x:t>오리11</x:t>
  </x:si>
  <x:si>
    <x:t>오리03</x:t>
  </x:si>
  <x:si>
    <x:t>Start</x:t>
  </x:si>
  <x:si>
    <x:t>작업일정계획</x:t>
  </x:si>
  <x:si>
    <x:t>실제
시작일</x:t>
  </x:si>
  <x:si>
    <x:t>토끼18</x:t>
  </x:si>
  <x:si>
    <x:t>1.3.12</x:t>
  </x:si>
  <x:si>
    <x:t>토끼13</x:t>
  </x:si>
  <x:si>
    <x:t>Total</x:t>
  </x:si>
  <x:si>
    <x:t>1.1.1</x:t>
  </x:si>
  <x:si>
    <x:t>1.3.9</x:t>
  </x:si>
  <x:si>
    <x:t>진행 중</x:t>
  </x:si>
  <x:si>
    <x:t>1.3.24</x:t>
  </x:si>
  <x:si>
    <x:t>토끼06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</x:si>
  <x:si>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</x:si>
  <x:si>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토끼19</x:t>
  </x:si>
  <x:si>
    <x:t>1.3.21</x:t>
  </x:si>
  <x:si>
    <x:t>실제
진척도</x:t>
  </x:si>
  <x:si>
    <x:t>도입기업방문자</x:t>
  </x:si>
  <x:si>
    <x:t>확보MM</x:t>
  </x:si>
  <x:si>
    <x:t>설계(TD)</x:t>
  </x:si>
  <x:si>
    <x:t>자원(MM)</x:t>
  </x:si>
  <x:si>
    <x:t>6주차</x:t>
  </x:si>
  <x:si>
    <x:t>3주차</x:t>
  </x:si>
  <x:si>
    <x:t>홍상두</x:t>
  </x:si>
  <x:si>
    <x:t>돼지</x:t>
  </x:si>
  <x:si>
    <x:t>4주차</x:t>
  </x:si>
  <x:si>
    <x:t>-</x:t>
  </x:si>
  <x:si>
    <x:t>WID</x:t>
  </x:si>
  <x:si>
    <x:t>강혁</x:t>
  </x:si>
  <x:si>
    <x:t>홍길남</x:t>
  </x:si>
  <x:si>
    <x:t>수익성</x:t>
  </x:si>
  <x:si>
    <x:t>작업중</x:t>
  </x:si>
  <x:si>
    <x:t>2주차</x:t>
  </x:si>
  <x:si>
    <x:t>호랑이</x:t>
  </x:si>
  <x:si>
    <x:t>산출물</x:t>
  </x:si>
  <x:si>
    <x:t>홍길순</x:t>
  </x:si>
  <x:si>
    <x:t>상태</x:t>
  </x:si>
  <x:si>
    <x:t>1.2</x:t>
  </x:si>
  <x:si>
    <x:t>1.3</x:t>
  </x:si>
  <x:si>
    <x:t>홍길천</x:t>
  </x:si>
  <x:si>
    <x:t>1.1</x:t>
  </x:si>
  <x:si>
    <x:t>사아자</x:t>
  </x:si>
  <x:si>
    <x:t>개발</x:t>
  </x:si>
  <x:si>
    <x:t>TFT</x:t>
  </x:si>
  <x:si>
    <x:t>5주차</x:t>
  </x:si>
  <x:si>
    <x:t>가나다</x:t>
  </x:si>
  <x:si>
    <x:t>1주차</x:t>
  </x:si>
  <x:si>
    <x:t>MM</x:t>
  </x:si>
  <x:si>
    <x:t>End</x:t>
  </x:si>
  <x:si>
    <x:t>No.</x:t>
  </x:si>
  <x:si>
    <x:t>기간</x:t>
  </x:si>
  <x:si>
    <x:t>WBS</x:t>
  </x:si>
  <x:si>
    <x:t/>
  </x:si>
  <x:si>
    <x:t>1.5</x:t>
  </x:si>
  <x:si>
    <x:t>1.4</x:t>
  </x:si>
  <x:si>
    <x:t>라마바</x:t>
  </x:si>
  <x:si>
    <x:t>홍길동</x:t>
  </x:si>
  <x:si>
    <x:t>태스크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</x:si>
  <x:si>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</x:si>
  <x:si>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</x:si>
  <x:si>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신체정보 - 신체정보 이력 관리(래)</x:t>
  </x:si>
  <x:si>
    <x:t>운동기능 - 관절 가동 범위 영상/내용</x:t>
  </x:si>
  <x:si>
    <x:t>회원기능 - 비밀번호 재설정/탈퇴(비)</x:t>
  </x:si>
  <x:si>
    <x:t>Q&amp;A기능 - 서비스 관련 질의 제공(비)</x:t>
  </x:si>
  <x:si>
    <x:t>구독기능 - 관절 가동범위 관리(현)</x:t>
  </x:si>
  <x:si>
    <x:t>회원기능 - 비밀번호 재설정/탈퇴(현)</x:t>
  </x:si>
  <x:si>
    <x:t>맞춤형기능 - 기간별 루틴 제공(래)</x:t>
  </x:si>
  <x:si>
    <x:t>맞춤형기능 - 개인 상세 정보 기입(래)</x:t>
  </x:si>
  <x:si>
    <x:t>신체정보 - 신체정보 자동 갱신(래)</x:t>
  </x:si>
  <x:si>
    <x:t>맞춤형기능 - 개인 레포트 기능(래)</x:t>
  </x:si>
  <x:si>
    <x:t>맞춤형기능 - 기간별 식단 제공(래)</x:t>
  </x:si>
  <x:si>
    <x:t>구독기능 - 관절 가동범위 조회(현)</x:t>
  </x:si>
  <x:si>
    <x:t>회원기능 - 게시글 관리(현)</x:t>
  </x:si>
  <x:si>
    <x:t>DataBase 설계(래)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</x:si>
</x:sst>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31" activePane="bottomRight" state="frozen"/>
      <x:selection pane="bottomRight" activeCell="U39" activeCellId="0" sqref="U39:U39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18</x:v>
      </x:c>
      <x:c r="F1" s="64"/>
      <x:c r="W1" s="63" t="s">
        <x:v>61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95</x:v>
      </x:c>
      <x:c r="X2" s="78">
        <x:f>X5</x:f>
        <x:v>0.27874999999999994</x:v>
      </x:c>
      <x:c r="Y2" s="136"/>
      <x:c r="Z2" s="190" t="s">
        <x:v>220</x:v>
      </x:c>
      <x:c r="AA2" s="190"/>
      <x:c r="AB2" s="190"/>
      <x:c r="AC2" s="190"/>
      <x:c r="AD2" s="190"/>
      <x:c r="AE2" s="190"/>
      <x:c r="AF2" s="190"/>
      <x:c r="AG2" s="190"/>
      <x:c r="AH2" s="191" t="s">
        <x:v>206</x:v>
      </x:c>
      <x:c r="AI2" s="191"/>
      <x:c r="AJ2" s="191"/>
      <x:c r="AK2" s="191"/>
      <x:c r="AL2" s="191"/>
      <x:c r="AM2" s="191"/>
      <x:c r="AN2" s="191"/>
      <x:c r="AO2" s="192" t="s">
        <x:v>196</x:v>
      </x:c>
      <x:c r="AP2" s="192"/>
      <x:c r="AQ2" s="192"/>
      <x:c r="AR2" s="192"/>
      <x:c r="AS2" s="192"/>
      <x:c r="AT2" s="192"/>
      <x:c r="AU2" s="192"/>
      <x:c r="AV2" s="193" t="s">
        <x:v>199</x:v>
      </x:c>
      <x:c r="AW2" s="193"/>
      <x:c r="AX2" s="193"/>
      <x:c r="AY2" s="193"/>
      <x:c r="AZ2" s="193"/>
      <x:c r="BA2" s="193"/>
      <x:c r="BB2" s="193"/>
      <x:c r="BC2" s="187" t="s">
        <x:v>218</x:v>
      </x:c>
      <x:c r="BD2" s="187"/>
      <x:c r="BE2" s="187"/>
      <x:c r="BF2" s="187"/>
      <x:c r="BG2" s="187"/>
      <x:c r="BH2" s="187"/>
      <x:c r="BI2" s="187"/>
      <x:c r="BJ2" s="188" t="s">
        <x:v>195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225</x:v>
      </x:c>
      <x:c r="B4" s="152" t="s">
        <x:v>231</x:v>
      </x:c>
      <x:c r="C4" s="153" t="s">
        <x:v>8</x:v>
      </x:c>
      <x:c r="D4" s="154" t="s">
        <x:v>10</x:v>
      </x:c>
      <x:c r="E4" s="151" t="s">
        <x:v>210</x:v>
      </x:c>
      <x:c r="F4" s="154" t="s">
        <x:v>113</x:v>
      </x:c>
      <x:c r="G4" s="154" t="s">
        <x:v>167</x:v>
      </x:c>
      <x:c r="H4" s="154" t="s">
        <x:v>224</x:v>
      </x:c>
      <x:c r="I4" s="155"/>
      <x:c r="J4" s="156"/>
      <x:c r="K4" s="157" t="s">
        <x:v>194</x:v>
      </x:c>
      <x:c r="L4" s="158" t="s">
        <x:v>130</x:v>
      </x:c>
      <x:c r="M4" s="159" t="s">
        <x:v>82</x:v>
      </x:c>
      <x:c r="N4" s="159" t="s">
        <x:v>224</x:v>
      </x:c>
      <x:c r="O4" s="159" t="s">
        <x:v>121</x:v>
      </x:c>
      <x:c r="P4" s="159" t="s">
        <x:v>63</x:v>
      </x:c>
      <x:c r="Q4" s="159" t="s">
        <x:v>139</x:v>
      </x:c>
      <x:c r="R4" s="159" t="s">
        <x:v>191</x:v>
      </x:c>
      <x:c r="S4" s="159" t="s">
        <x:v>208</x:v>
      </x:c>
      <x:c r="T4" s="159" t="s">
        <x:v>177</x:v>
      </x:c>
      <x:c r="U4" s="159" t="s">
        <x:v>152</x:v>
      </x:c>
      <x:c r="V4" s="159" t="s">
        <x:v>5</x:v>
      </x:c>
      <x:c r="W4" s="160" t="s">
        <x:v>91</x:v>
      </x:c>
      <x:c r="X4" s="161" t="s">
        <x:v>190</x:v>
      </x:c>
      <x:c r="Y4" s="177"/>
      <x:c r="Z4" s="178" t="s">
        <x:v>176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74</x:v>
      </x:c>
      <x:c r="C5" s="163"/>
      <x:c r="D5" s="164" t="s">
        <x:v>200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0.71499999999999997</x:v>
      </x:c>
      <x:c r="X5" s="176">
        <x:f>X6+X12+X19+X63+X68</x:f>
        <x:v>0.27874999999999994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214</x:v>
      </x:c>
      <x:c r="B6" s="94" t="s">
        <x:v>4</x:v>
      </x:c>
      <x:c r="C6" s="94"/>
      <x:c r="D6" s="95"/>
      <x:c r="E6" s="95" t="s">
        <x:v>184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15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182</x:v>
      </x:c>
      <x:c r="B7" s="107" t="s">
        <x:v>6</x:v>
      </x:c>
      <x:c r="C7" s="107" t="s">
        <x:v>217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11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103</x:v>
      </x:c>
      <x:c r="B8" s="107" t="s">
        <x:v>43</x:v>
      </x:c>
      <x:c r="C8" s="107" t="s">
        <x:v>217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11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144</x:v>
      </x:c>
      <x:c r="B9" s="107" t="s">
        <x:v>163</x:v>
      </x:c>
      <x:c r="C9" s="107" t="s">
        <x:v>143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37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111</x:v>
      </x:c>
      <x:c r="B10" s="107" t="s">
        <x:v>45</x:v>
      </x:c>
      <x:c r="C10" s="107" t="s">
        <x:v>143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37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211</x:v>
      </x:c>
      <x:c r="B12" s="94" t="s">
        <x:v>193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59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67</x:v>
      </x:c>
      <x:c r="B13" s="107" t="s">
        <x:v>54</x:v>
      </x:c>
      <x:c r="C13" s="107" t="s">
        <x:v>217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13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155</x:v>
      </x:c>
      <x:c r="B14" s="107" t="s">
        <x:v>168</x:v>
      </x:c>
      <x:c r="C14" s="107" t="s">
        <x:v>202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156</x:v>
      </x:c>
      <x:c r="B15" s="107" t="s">
        <x:v>247</x:v>
      </x:c>
      <x:c r="C15" s="107" t="s">
        <x:v>202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31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212</x:v>
      </x:c>
      <x:c r="B19" s="94" t="s">
        <x:v>112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216</x:v>
      </x:c>
      <x:c r="T19" s="143"/>
      <x:c r="U19" s="143"/>
      <x:c r="V19" s="105">
        <x:v>0.34999999999999998</x:v>
      </x:c>
      <x:c r="W19" s="105">
        <x:f>AVERAGE(W20:W62)*V19</x:f>
        <x:v>0.34999999999999998</x:v>
      </x:c>
      <x:c r="X19" s="133">
        <x:f>AVERAGE(X20:X62)*V19</x:f>
        <x:v>0.11499999999999999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81</x:v>
      </x:c>
      <x:c r="B20" s="183" t="s">
        <x:v>47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9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46</x:v>
      </x:c>
      <x:c r="C21" s="107"/>
      <x:c r="D21" s="109"/>
      <x:c r="E21" s="109" t="s">
        <x:v>205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104</x:v>
      </x:c>
      <x:c r="B22" s="183" t="s">
        <x:v>39</x:v>
      </x:c>
      <x:c r="C22" s="107"/>
      <x:c r="D22" s="109"/>
      <x:c r="E22" s="109" t="str">
        <x:f t="shared" ref="E21:E61" si="6">IF(AND(X22&gt;0%,X22&lt;100%),"진행 중",IF(X22=0%,"작업 대기","작업 완료"))</x:f>
        <x:v>작업 완료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45982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9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1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48</x:v>
      </x:c>
      <x:c r="C23" s="107"/>
      <x:c r="D23" s="109"/>
      <x:c r="E23" s="109" t="str">
        <x:f t="shared" si="6"/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124</x:v>
      </x:c>
      <x:c r="B24" s="183" t="s">
        <x:v>49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9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38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141</x:v>
      </x:c>
      <x:c r="B26" s="184" t="s">
        <x:v>236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9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239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150</x:v>
      </x:c>
      <x:c r="B28" s="184" t="s">
        <x:v>28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9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30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159</x:v>
      </x:c>
      <x:c r="B30" s="184" t="s">
        <x:v>26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9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246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89</x:v>
      </x:c>
      <x:c r="B32" s="183" t="s">
        <x:v>27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64</x:v>
      </x:c>
      <x:c r="B33" s="183" t="s">
        <x:v>238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183</x:v>
      </x:c>
      <x:c r="B34" s="183" t="s">
        <x:v>245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56</x:v>
      </x:c>
      <x:c r="B35" s="184" t="s">
        <x:v>32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140</x:v>
      </x:c>
      <x:c r="B36" s="184" t="s">
        <x:v>242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179</x:v>
      </x:c>
      <x:c r="B37" s="184" t="s">
        <x:v>234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157</x:v>
      </x:c>
      <x:c r="B38" s="184" t="s">
        <x:v>241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109</x:v>
      </x:c>
      <x:c r="B39" s="184" t="s">
        <x:v>24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116</x:v>
      </x:c>
      <x:c r="B40" s="183" t="s">
        <x:v>240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9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115</x:v>
      </x:c>
      <x:c r="B41" s="183" t="s">
        <x:v>244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9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166</x:v>
      </x:c>
      <x:c r="B42" s="183" t="s">
        <x:v>243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9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78</x:v>
      </x:c>
      <x:c r="B43" s="107" t="s">
        <x:v>35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131</x:v>
      </x:c>
      <x:c r="B44" s="107" t="s">
        <x:v>23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164</x:v>
      </x:c>
      <x:c r="B45" s="107" t="s">
        <x:v>44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189</x:v>
      </x:c>
      <x:c r="B46" s="107" t="s">
        <x:v>34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136</x:v>
      </x:c>
      <x:c r="B47" s="107" t="s">
        <x:v>51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114</x:v>
      </x:c>
      <x:c r="B48" s="107" t="s">
        <x:v>42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185</x:v>
      </x:c>
      <x:c r="B49" s="107" t="s">
        <x:v>235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87</x:v>
      </x:c>
      <x:c r="B50" s="183" t="s">
        <x:v>29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92</x:v>
      </x:c>
      <x:c r="B51" s="183" t="s">
        <x:v>25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65</x:v>
      </x:c>
      <x:c r="B52" s="183" t="s">
        <x:v>50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86</x:v>
      </x:c>
      <x:c r="B53" s="183" t="s">
        <x:v>41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76</x:v>
      </x:c>
      <x:c r="B54" s="185" t="s">
        <x:v>7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70</x:v>
      </x:c>
      <x:c r="B55" s="107" t="s">
        <x:v>237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151</x:v>
      </x:c>
      <x:c r="B56" s="107" t="s">
        <x:v>12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85</x:v>
      </x:c>
      <x:c r="B57" s="185" t="s">
        <x:v>33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84</x:v>
      </x:c>
      <x:c r="B58" s="185" t="s">
        <x:v>21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75</x:v>
      </x:c>
      <x:c r="B59" s="185" t="s">
        <x:v>20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100</x:v>
      </x:c>
      <x:c r="B60" s="185" t="s">
        <x:v>19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56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9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228</x:v>
      </x:c>
      <x:c r="B63" s="94" t="s">
        <x:v>40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129</x:v>
      </x:c>
      <x:c r="B64" s="107" t="s">
        <x:v>170</x:v>
      </x:c>
      <x:c r="C64" s="107" t="s">
        <x:v>217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57</x:v>
      </x:c>
      <x:c r="B65" s="107" t="s">
        <x:v>161</x:v>
      </x:c>
      <x:c r="C65" s="107" t="s">
        <x:v>217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105</x:v>
      </x:c>
      <x:c r="B66" s="107" t="s">
        <x:v>117</x:v>
      </x:c>
      <x:c r="C66" s="107" t="s">
        <x:v>217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227</x:v>
      </x:c>
      <x:c r="B68" s="94" t="s">
        <x:v>125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172</x:v>
      </x:c>
      <x:c r="B69" s="107" t="s">
        <x:v>96</x:v>
      </x:c>
      <x:c r="C69" s="107" t="s">
        <x:v>202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36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158</x:v>
      </x:c>
      <x:c r="B70" s="107" t="s">
        <x:v>58</x:v>
      </x:c>
      <x:c r="C70" s="107" t="s">
        <x:v>202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36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133</x:v>
      </x:c>
      <x:c r="B71" s="107" t="s">
        <x:v>66</x:v>
      </x:c>
      <x:c r="C71" s="107" t="s">
        <x:v>202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36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52</x:v>
      </x:c>
      <x:c r="D1" s="20"/>
      <x:c r="E1" s="7"/>
      <x:c r="F1" s="229" t="s">
        <x:v>1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223</x:v>
      </x:c>
      <x:c r="B3" s="209" t="s">
        <x:v>135</x:v>
      </x:c>
      <x:c r="C3" s="211" t="s">
        <x:v>77</x:v>
      </x:c>
      <x:c r="D3" s="217" t="s">
        <x:v>22</x:v>
      </x:c>
      <x:c r="E3" s="218" t="s">
        <x:v>181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233</x:v>
      </x:c>
      <x:c r="G4" s="6" t="s">
        <x:v>187</x:v>
      </x:c>
      <x:c r="H4" s="10" t="s">
        <x:v>233</x:v>
      </x:c>
      <x:c r="I4" s="6" t="s">
        <x:v>187</x:v>
      </x:c>
      <x:c r="J4" s="10" t="s">
        <x:v>233</x:v>
      </x:c>
      <x:c r="K4" s="6" t="s">
        <x:v>187</x:v>
      </x:c>
      <x:c r="L4" s="10" t="s">
        <x:v>233</x:v>
      </x:c>
      <x:c r="M4" s="6" t="s">
        <x:v>187</x:v>
      </x:c>
      <x:c r="N4" s="10" t="s">
        <x:v>233</x:v>
      </x:c>
      <x:c r="O4" s="6" t="s">
        <x:v>187</x:v>
      </x:c>
      <x:c r="P4" s="10" t="s">
        <x:v>233</x:v>
      </x:c>
      <x:c r="Q4" s="6" t="s">
        <x:v>187</x:v>
      </x:c>
      <x:c r="R4" s="10" t="s">
        <x:v>233</x:v>
      </x:c>
      <x:c r="S4" s="6" t="s">
        <x:v>187</x:v>
      </x:c>
      <x:c r="T4" s="10" t="s">
        <x:v>233</x:v>
      </x:c>
      <x:c r="U4" s="6" t="s">
        <x:v>187</x:v>
      </x:c>
      <x:c r="V4" s="10" t="s">
        <x:v>233</x:v>
      </x:c>
      <x:c r="W4" s="6" t="s">
        <x:v>187</x:v>
      </x:c>
      <x:c r="X4" s="10" t="s">
        <x:v>233</x:v>
      </x:c>
      <x:c r="Y4" s="6" t="s">
        <x:v>187</x:v>
      </x:c>
      <x:c r="Z4" s="10" t="s">
        <x:v>233</x:v>
      </x:c>
      <x:c r="AA4" s="6" t="s">
        <x:v>187</x:v>
      </x:c>
      <x:c r="AB4" s="10" t="s">
        <x:v>233</x:v>
      </x:c>
      <x:c r="AC4" s="6" t="s">
        <x:v>187</x:v>
      </x:c>
    </x:row>
    <x:row r="5" spans="1:29" s="1" customFormat="1">
      <x:c r="A5" s="224">
        <x:f>IF(ISTEXT(B5)=TRUE,1,"")</x:f>
        <x:v>1</x:v>
      </x:c>
      <x:c r="B5" s="214" t="s">
        <x:v>230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209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203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213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197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219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229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215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83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207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101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102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123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108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68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186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79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90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118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153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99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72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180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73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145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165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93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178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188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122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53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171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97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106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138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80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94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147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148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174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71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98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88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55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69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127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146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173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132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162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120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110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198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232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223</x:v>
      </x:c>
      <x:c r="B3" s="205" t="s">
        <x:v>126</x:v>
      </x:c>
      <x:c r="C3" s="202" t="s">
        <x:v>16</x:v>
      </x:c>
      <x:c r="D3" s="203"/>
      <x:c r="E3" s="195" t="s">
        <x:v>154</x:v>
      </x:c>
      <x:c r="F3" s="196"/>
      <x:c r="G3" s="196"/>
      <x:c r="H3" s="197"/>
      <x:c r="I3" s="198" t="s">
        <x:v>125</x:v>
      </x:c>
      <x:c r="J3" s="199"/>
      <x:c r="K3" s="199"/>
      <x:c r="L3" s="200"/>
    </x:row>
    <x:row r="4" spans="1:15">
      <x:c r="A4" s="204"/>
      <x:c r="B4" s="206"/>
      <x:c r="C4" s="29" t="s">
        <x:v>175</x:v>
      </x:c>
      <x:c r="D4" s="29" t="s">
        <x:v>222</x:v>
      </x:c>
      <x:c r="E4" s="30" t="s">
        <x:v>142</x:v>
      </x:c>
      <x:c r="F4" s="30" t="s">
        <x:v>169</x:v>
      </x:c>
      <x:c r="G4" s="30" t="s">
        <x:v>192</x:v>
      </x:c>
      <x:c r="H4" s="52" t="s">
        <x:v>149</x:v>
      </x:c>
      <x:c r="I4" s="53" t="s">
        <x:v>82</x:v>
      </x:c>
      <x:c r="J4" s="55" t="s">
        <x:v>134</x:v>
      </x:c>
      <x:c r="K4" s="50" t="s">
        <x:v>62</x:v>
      </x:c>
      <x:c r="L4" s="55" t="s">
        <x:v>204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160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137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0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107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17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60</x:v>
      </x:c>
      <x:c r="AX5" s="233"/>
    </x:row>
    <x:row r="6" spans="1:50" s="39" customFormat="1" ht="9.75">
      <x:c r="A6" s="38" t="s">
        <x:v>201</x:v>
      </x:c>
      <x:c r="B6" s="40" t="s">
        <x:v>221</x:v>
      </x:c>
      <x:c r="C6" s="38" t="s">
        <x:v>201</x:v>
      </x:c>
      <x:c r="D6" s="38" t="s">
        <x:v>221</x:v>
      </x:c>
      <x:c r="E6" s="38" t="s">
        <x:v>201</x:v>
      </x:c>
      <x:c r="F6" s="38" t="s">
        <x:v>221</x:v>
      </x:c>
      <x:c r="G6" s="38" t="s">
        <x:v>201</x:v>
      </x:c>
      <x:c r="H6" s="38" t="s">
        <x:v>221</x:v>
      </x:c>
      <x:c r="I6" s="38" t="s">
        <x:v>201</x:v>
      </x:c>
      <x:c r="J6" s="38" t="s">
        <x:v>221</x:v>
      </x:c>
      <x:c r="K6" s="38" t="s">
        <x:v>201</x:v>
      </x:c>
      <x:c r="L6" s="38" t="s">
        <x:v>221</x:v>
      </x:c>
      <x:c r="M6" s="38" t="s">
        <x:v>201</x:v>
      </x:c>
      <x:c r="N6" s="38" t="s">
        <x:v>221</x:v>
      </x:c>
      <x:c r="O6" s="38" t="s">
        <x:v>201</x:v>
      </x:c>
      <x:c r="P6" s="38" t="s">
        <x:v>221</x:v>
      </x:c>
      <x:c r="Q6" s="38" t="s">
        <x:v>201</x:v>
      </x:c>
      <x:c r="R6" s="38" t="s">
        <x:v>221</x:v>
      </x:c>
      <x:c r="S6" s="38" t="s">
        <x:v>201</x:v>
      </x:c>
      <x:c r="T6" s="38" t="s">
        <x:v>221</x:v>
      </x:c>
      <x:c r="U6" s="38" t="s">
        <x:v>201</x:v>
      </x:c>
      <x:c r="V6" s="38" t="s">
        <x:v>221</x:v>
      </x:c>
      <x:c r="W6" s="38" t="s">
        <x:v>201</x:v>
      </x:c>
      <x:c r="X6" s="38" t="s">
        <x:v>221</x:v>
      </x:c>
      <x:c r="Y6" s="38" t="s">
        <x:v>201</x:v>
      </x:c>
      <x:c r="Z6" s="38" t="s">
        <x:v>221</x:v>
      </x:c>
      <x:c r="AA6" s="38" t="s">
        <x:v>201</x:v>
      </x:c>
      <x:c r="AB6" s="38" t="s">
        <x:v>221</x:v>
      </x:c>
      <x:c r="AC6" s="38" t="s">
        <x:v>201</x:v>
      </x:c>
      <x:c r="AD6" s="38" t="s">
        <x:v>221</x:v>
      </x:c>
      <x:c r="AE6" s="38" t="s">
        <x:v>201</x:v>
      </x:c>
      <x:c r="AF6" s="38" t="s">
        <x:v>221</x:v>
      </x:c>
      <x:c r="AG6" s="38" t="s">
        <x:v>201</x:v>
      </x:c>
      <x:c r="AH6" s="38" t="s">
        <x:v>221</x:v>
      </x:c>
      <x:c r="AI6" s="38" t="s">
        <x:v>201</x:v>
      </x:c>
      <x:c r="AJ6" s="38" t="s">
        <x:v>221</x:v>
      </x:c>
      <x:c r="AK6" s="38" t="s">
        <x:v>201</x:v>
      </x:c>
      <x:c r="AL6" s="38" t="s">
        <x:v>221</x:v>
      </x:c>
      <x:c r="AM6" s="38" t="s">
        <x:v>201</x:v>
      </x:c>
      <x:c r="AN6" s="38" t="s">
        <x:v>221</x:v>
      </x:c>
      <x:c r="AO6" s="38" t="s">
        <x:v>201</x:v>
      </x:c>
      <x:c r="AP6" s="38" t="s">
        <x:v>221</x:v>
      </x:c>
      <x:c r="AQ6" s="38" t="s">
        <x:v>201</x:v>
      </x:c>
      <x:c r="AR6" s="38" t="s">
        <x:v>221</x:v>
      </x:c>
      <x:c r="AS6" s="38" t="s">
        <x:v>201</x:v>
      </x:c>
      <x:c r="AT6" s="38" t="s">
        <x:v>221</x:v>
      </x:c>
      <x:c r="AU6" s="38" t="s">
        <x:v>201</x:v>
      </x:c>
      <x:c r="AV6" s="38" t="s">
        <x:v>221</x:v>
      </x:c>
      <x:c r="AW6" s="38" t="s">
        <x:v>201</x:v>
      </x:c>
      <x:c r="AX6" s="38" t="s">
        <x:v>221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1935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45</cp:revision>
  <cp:lastPrinted>2019-07-24T12:56:09.000</cp:lastPrinted>
  <dcterms:created xsi:type="dcterms:W3CDTF">2008-02-15T08:37:21.000</dcterms:created>
  <dcterms:modified xsi:type="dcterms:W3CDTF">2025-11-24T08:58:15.175</dcterms:modified>
  <cp:version>1200.0100.01</cp:version>
</cp:coreProperties>
</file>